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 2 -2024-eligible\"/>
    </mc:Choice>
  </mc:AlternateContent>
  <xr:revisionPtr revIDLastSave="0" documentId="13_ncr:1_{4CF828A5-F5CA-4FB6-B0B2-E3D316C4BAF5}" xr6:coauthVersionLast="47" xr6:coauthVersionMax="47" xr10:uidLastSave="{00000000-0000-0000-0000-000000000000}"/>
  <bookViews>
    <workbookView xWindow="-120" yWindow="-120" windowWidth="38640" windowHeight="21120" xr2:uid="{7717FEB9-8668-40D6-983A-36AA83D28107}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75" i="1" l="1"/>
  <c r="AD574" i="1"/>
  <c r="AC574" i="1"/>
  <c r="Z574" i="1"/>
  <c r="W574" i="1"/>
  <c r="V574" i="1"/>
  <c r="AA574" i="1" s="1"/>
  <c r="AE574" i="1" s="1"/>
  <c r="R574" i="1"/>
  <c r="AD573" i="1"/>
  <c r="AC573" i="1"/>
  <c r="Z573" i="1"/>
  <c r="W573" i="1"/>
  <c r="V573" i="1"/>
  <c r="AA573" i="1" s="1"/>
  <c r="AE573" i="1" s="1"/>
  <c r="R573" i="1"/>
  <c r="AD572" i="1"/>
  <c r="AC572" i="1"/>
  <c r="Z572" i="1"/>
  <c r="W572" i="1"/>
  <c r="V572" i="1"/>
  <c r="AA572" i="1" s="1"/>
  <c r="R572" i="1"/>
  <c r="AD571" i="1"/>
  <c r="AC571" i="1"/>
  <c r="Z571" i="1"/>
  <c r="W571" i="1"/>
  <c r="V571" i="1"/>
  <c r="AA571" i="1" s="1"/>
  <c r="AE571" i="1" s="1"/>
  <c r="R571" i="1"/>
  <c r="AD570" i="1"/>
  <c r="AC570" i="1"/>
  <c r="Z570" i="1"/>
  <c r="W570" i="1"/>
  <c r="V570" i="1"/>
  <c r="AA570" i="1" s="1"/>
  <c r="R570" i="1"/>
  <c r="AB570" i="1" s="1"/>
  <c r="AD569" i="1"/>
  <c r="AC569" i="1"/>
  <c r="Z569" i="1"/>
  <c r="W569" i="1"/>
  <c r="V569" i="1"/>
  <c r="AA569" i="1" s="1"/>
  <c r="AE569" i="1" s="1"/>
  <c r="R569" i="1"/>
  <c r="AD568" i="1"/>
  <c r="AC568" i="1"/>
  <c r="Z568" i="1"/>
  <c r="W568" i="1"/>
  <c r="V568" i="1"/>
  <c r="AA568" i="1" s="1"/>
  <c r="R568" i="1"/>
  <c r="AB568" i="1" s="1"/>
  <c r="AD567" i="1"/>
  <c r="AC567" i="1"/>
  <c r="Z567" i="1"/>
  <c r="W567" i="1"/>
  <c r="V567" i="1"/>
  <c r="AA567" i="1" s="1"/>
  <c r="AE567" i="1" s="1"/>
  <c r="R567" i="1"/>
  <c r="AD566" i="1"/>
  <c r="AC566" i="1"/>
  <c r="Z566" i="1"/>
  <c r="W566" i="1"/>
  <c r="V566" i="1"/>
  <c r="AA566" i="1" s="1"/>
  <c r="R566" i="1"/>
  <c r="AD565" i="1"/>
  <c r="AC565" i="1"/>
  <c r="Z565" i="1"/>
  <c r="W565" i="1"/>
  <c r="V565" i="1"/>
  <c r="AA565" i="1" s="1"/>
  <c r="R565" i="1"/>
  <c r="AD564" i="1"/>
  <c r="AC564" i="1"/>
  <c r="Z564" i="1"/>
  <c r="W564" i="1"/>
  <c r="V564" i="1"/>
  <c r="R564" i="1"/>
  <c r="Q564" i="1"/>
  <c r="AD563" i="1"/>
  <c r="AC563" i="1"/>
  <c r="Z563" i="1"/>
  <c r="W563" i="1"/>
  <c r="V563" i="1"/>
  <c r="AA563" i="1" s="1"/>
  <c r="R563" i="1"/>
  <c r="AD562" i="1"/>
  <c r="AC562" i="1"/>
  <c r="Z562" i="1"/>
  <c r="W562" i="1"/>
  <c r="V562" i="1"/>
  <c r="AA562" i="1" s="1"/>
  <c r="R562" i="1"/>
  <c r="AD561" i="1"/>
  <c r="AC561" i="1"/>
  <c r="Z561" i="1"/>
  <c r="W561" i="1"/>
  <c r="V561" i="1"/>
  <c r="R561" i="1"/>
  <c r="Q561" i="1"/>
  <c r="AD560" i="1"/>
  <c r="AC560" i="1"/>
  <c r="Z560" i="1"/>
  <c r="W560" i="1"/>
  <c r="V560" i="1"/>
  <c r="R560" i="1"/>
  <c r="Q560" i="1"/>
  <c r="AD559" i="1"/>
  <c r="AC559" i="1"/>
  <c r="Z559" i="1"/>
  <c r="W559" i="1"/>
  <c r="V559" i="1"/>
  <c r="AA559" i="1" s="1"/>
  <c r="R559" i="1"/>
  <c r="AD558" i="1"/>
  <c r="AC558" i="1"/>
  <c r="Z558" i="1"/>
  <c r="W558" i="1"/>
  <c r="V558" i="1"/>
  <c r="AA558" i="1" s="1"/>
  <c r="R558" i="1"/>
  <c r="AD557" i="1"/>
  <c r="AC557" i="1"/>
  <c r="Z557" i="1"/>
  <c r="W557" i="1"/>
  <c r="V557" i="1"/>
  <c r="AA557" i="1" s="1"/>
  <c r="R557" i="1"/>
  <c r="AD556" i="1"/>
  <c r="AC556" i="1"/>
  <c r="Z556" i="1"/>
  <c r="W556" i="1"/>
  <c r="V556" i="1"/>
  <c r="AA556" i="1" s="1"/>
  <c r="R556" i="1"/>
  <c r="AD555" i="1"/>
  <c r="AC555" i="1"/>
  <c r="Z555" i="1"/>
  <c r="W555" i="1"/>
  <c r="V555" i="1"/>
  <c r="AA555" i="1" s="1"/>
  <c r="R555" i="1"/>
  <c r="AD554" i="1"/>
  <c r="AC554" i="1"/>
  <c r="Z554" i="1"/>
  <c r="W554" i="1"/>
  <c r="V554" i="1"/>
  <c r="AA554" i="1" s="1"/>
  <c r="R554" i="1"/>
  <c r="AD553" i="1"/>
  <c r="AC553" i="1"/>
  <c r="Z553" i="1"/>
  <c r="W553" i="1"/>
  <c r="V553" i="1"/>
  <c r="AA553" i="1" s="1"/>
  <c r="R553" i="1"/>
  <c r="AD552" i="1"/>
  <c r="AC552" i="1"/>
  <c r="AA552" i="1"/>
  <c r="Z552" i="1"/>
  <c r="W552" i="1"/>
  <c r="V552" i="1"/>
  <c r="R552" i="1"/>
  <c r="AD551" i="1"/>
  <c r="AC551" i="1"/>
  <c r="Z551" i="1"/>
  <c r="W551" i="1"/>
  <c r="V551" i="1"/>
  <c r="AA551" i="1" s="1"/>
  <c r="R551" i="1"/>
  <c r="AD550" i="1"/>
  <c r="AC550" i="1"/>
  <c r="Z550" i="1"/>
  <c r="W550" i="1"/>
  <c r="V550" i="1"/>
  <c r="AA550" i="1" s="1"/>
  <c r="R550" i="1"/>
  <c r="AD549" i="1"/>
  <c r="AC549" i="1"/>
  <c r="Z549" i="1"/>
  <c r="W549" i="1"/>
  <c r="V549" i="1"/>
  <c r="AA549" i="1" s="1"/>
  <c r="AE549" i="1" s="1"/>
  <c r="R549" i="1"/>
  <c r="AD548" i="1"/>
  <c r="AC548" i="1"/>
  <c r="Z548" i="1"/>
  <c r="W548" i="1"/>
  <c r="V548" i="1"/>
  <c r="AA548" i="1" s="1"/>
  <c r="R548" i="1"/>
  <c r="AD547" i="1"/>
  <c r="AC547" i="1"/>
  <c r="Z547" i="1"/>
  <c r="W547" i="1"/>
  <c r="V547" i="1"/>
  <c r="AA547" i="1" s="1"/>
  <c r="AE547" i="1" s="1"/>
  <c r="R547" i="1"/>
  <c r="AD546" i="1"/>
  <c r="AC546" i="1"/>
  <c r="Z546" i="1"/>
  <c r="W546" i="1"/>
  <c r="V546" i="1"/>
  <c r="AA546" i="1" s="1"/>
  <c r="R546" i="1"/>
  <c r="AD545" i="1"/>
  <c r="AC545" i="1"/>
  <c r="Z545" i="1"/>
  <c r="W545" i="1"/>
  <c r="V545" i="1"/>
  <c r="AA545" i="1" s="1"/>
  <c r="R545" i="1"/>
  <c r="AD544" i="1"/>
  <c r="AC544" i="1"/>
  <c r="Z544" i="1"/>
  <c r="W544" i="1"/>
  <c r="V544" i="1"/>
  <c r="AA544" i="1" s="1"/>
  <c r="R544" i="1"/>
  <c r="AD543" i="1"/>
  <c r="AC543" i="1"/>
  <c r="Z543" i="1"/>
  <c r="W543" i="1"/>
  <c r="V543" i="1"/>
  <c r="R543" i="1"/>
  <c r="Q543" i="1"/>
  <c r="AD542" i="1"/>
  <c r="AC542" i="1"/>
  <c r="Z542" i="1"/>
  <c r="W542" i="1"/>
  <c r="V542" i="1"/>
  <c r="AA542" i="1" s="1"/>
  <c r="R542" i="1"/>
  <c r="AD541" i="1"/>
  <c r="AC541" i="1"/>
  <c r="Z541" i="1"/>
  <c r="W541" i="1"/>
  <c r="V541" i="1"/>
  <c r="AA541" i="1" s="1"/>
  <c r="R541" i="1"/>
  <c r="AD540" i="1"/>
  <c r="AC540" i="1"/>
  <c r="Z540" i="1"/>
  <c r="W540" i="1"/>
  <c r="V540" i="1"/>
  <c r="AA540" i="1" s="1"/>
  <c r="R540" i="1"/>
  <c r="AD539" i="1"/>
  <c r="AC539" i="1"/>
  <c r="Z539" i="1"/>
  <c r="W539" i="1"/>
  <c r="V539" i="1"/>
  <c r="AA539" i="1" s="1"/>
  <c r="R539" i="1"/>
  <c r="AD538" i="1"/>
  <c r="AC538" i="1"/>
  <c r="Z538" i="1"/>
  <c r="W538" i="1"/>
  <c r="V538" i="1"/>
  <c r="AA538" i="1" s="1"/>
  <c r="R538" i="1"/>
  <c r="AD537" i="1"/>
  <c r="AC537" i="1"/>
  <c r="Z537" i="1"/>
  <c r="W537" i="1"/>
  <c r="V537" i="1"/>
  <c r="AA537" i="1" s="1"/>
  <c r="R537" i="1"/>
  <c r="AD536" i="1"/>
  <c r="AC536" i="1"/>
  <c r="Z536" i="1"/>
  <c r="W536" i="1"/>
  <c r="V536" i="1"/>
  <c r="AA536" i="1" s="1"/>
  <c r="R536" i="1"/>
  <c r="AD535" i="1"/>
  <c r="AC535" i="1"/>
  <c r="Z535" i="1"/>
  <c r="W535" i="1"/>
  <c r="V535" i="1"/>
  <c r="AA535" i="1" s="1"/>
  <c r="R535" i="1"/>
  <c r="AD534" i="1"/>
  <c r="AC534" i="1"/>
  <c r="Z534" i="1"/>
  <c r="W534" i="1"/>
  <c r="V534" i="1"/>
  <c r="R534" i="1"/>
  <c r="Q534" i="1"/>
  <c r="AD533" i="1"/>
  <c r="AC533" i="1"/>
  <c r="Z533" i="1"/>
  <c r="W533" i="1"/>
  <c r="V533" i="1"/>
  <c r="R533" i="1"/>
  <c r="Q533" i="1"/>
  <c r="AD532" i="1"/>
  <c r="AC532" i="1"/>
  <c r="Z532" i="1"/>
  <c r="W532" i="1"/>
  <c r="V532" i="1"/>
  <c r="AA532" i="1" s="1"/>
  <c r="R532" i="1"/>
  <c r="AD531" i="1"/>
  <c r="AC531" i="1"/>
  <c r="Z531" i="1"/>
  <c r="W531" i="1"/>
  <c r="V531" i="1"/>
  <c r="AA531" i="1" s="1"/>
  <c r="R531" i="1"/>
  <c r="AD530" i="1"/>
  <c r="AC530" i="1"/>
  <c r="Z530" i="1"/>
  <c r="W530" i="1"/>
  <c r="V530" i="1"/>
  <c r="AA530" i="1" s="1"/>
  <c r="R530" i="1"/>
  <c r="AD529" i="1"/>
  <c r="AC529" i="1"/>
  <c r="Z529" i="1"/>
  <c r="W529" i="1"/>
  <c r="V529" i="1"/>
  <c r="AA529" i="1" s="1"/>
  <c r="R529" i="1"/>
  <c r="AD528" i="1"/>
  <c r="AC528" i="1"/>
  <c r="Z528" i="1"/>
  <c r="W528" i="1"/>
  <c r="V528" i="1"/>
  <c r="R528" i="1"/>
  <c r="Q528" i="1"/>
  <c r="AD527" i="1"/>
  <c r="AC527" i="1"/>
  <c r="Z527" i="1"/>
  <c r="W527" i="1"/>
  <c r="V527" i="1"/>
  <c r="R527" i="1"/>
  <c r="Q527" i="1"/>
  <c r="AD526" i="1"/>
  <c r="AC526" i="1"/>
  <c r="Z526" i="1"/>
  <c r="W526" i="1"/>
  <c r="V526" i="1"/>
  <c r="R526" i="1"/>
  <c r="Q526" i="1"/>
  <c r="AD525" i="1"/>
  <c r="AC525" i="1"/>
  <c r="Z525" i="1"/>
  <c r="W525" i="1"/>
  <c r="V525" i="1"/>
  <c r="AA525" i="1" s="1"/>
  <c r="R525" i="1"/>
  <c r="AD524" i="1"/>
  <c r="AC524" i="1"/>
  <c r="Z524" i="1"/>
  <c r="W524" i="1"/>
  <c r="V524" i="1"/>
  <c r="AA524" i="1" s="1"/>
  <c r="R524" i="1"/>
  <c r="AD523" i="1"/>
  <c r="AC523" i="1"/>
  <c r="Z523" i="1"/>
  <c r="W523" i="1"/>
  <c r="V523" i="1"/>
  <c r="R523" i="1"/>
  <c r="Q523" i="1"/>
  <c r="AD522" i="1"/>
  <c r="AC522" i="1"/>
  <c r="Z522" i="1"/>
  <c r="W522" i="1"/>
  <c r="V522" i="1"/>
  <c r="AA522" i="1" s="1"/>
  <c r="R522" i="1"/>
  <c r="AD521" i="1"/>
  <c r="AC521" i="1"/>
  <c r="Z521" i="1"/>
  <c r="W521" i="1"/>
  <c r="V521" i="1"/>
  <c r="AA521" i="1" s="1"/>
  <c r="R521" i="1"/>
  <c r="AD520" i="1"/>
  <c r="AC520" i="1"/>
  <c r="Z520" i="1"/>
  <c r="W520" i="1"/>
  <c r="V520" i="1"/>
  <c r="AA520" i="1" s="1"/>
  <c r="AE520" i="1" s="1"/>
  <c r="R520" i="1"/>
  <c r="AD519" i="1"/>
  <c r="AC519" i="1"/>
  <c r="Z519" i="1"/>
  <c r="W519" i="1"/>
  <c r="V519" i="1"/>
  <c r="AA519" i="1" s="1"/>
  <c r="R519" i="1"/>
  <c r="AD518" i="1"/>
  <c r="AC518" i="1"/>
  <c r="Z518" i="1"/>
  <c r="W518" i="1"/>
  <c r="V518" i="1"/>
  <c r="AA518" i="1" s="1"/>
  <c r="AE518" i="1" s="1"/>
  <c r="R518" i="1"/>
  <c r="AD517" i="1"/>
  <c r="AC517" i="1"/>
  <c r="Z517" i="1"/>
  <c r="W517" i="1"/>
  <c r="V517" i="1"/>
  <c r="R517" i="1"/>
  <c r="Q517" i="1"/>
  <c r="AD516" i="1"/>
  <c r="AC516" i="1"/>
  <c r="Z516" i="1"/>
  <c r="W516" i="1"/>
  <c r="V516" i="1"/>
  <c r="AA516" i="1" s="1"/>
  <c r="R516" i="1"/>
  <c r="AD515" i="1"/>
  <c r="AC515" i="1"/>
  <c r="Z515" i="1"/>
  <c r="W515" i="1"/>
  <c r="V515" i="1"/>
  <c r="R515" i="1"/>
  <c r="Q515" i="1"/>
  <c r="AD514" i="1"/>
  <c r="AC514" i="1"/>
  <c r="Z514" i="1"/>
  <c r="W514" i="1"/>
  <c r="V514" i="1"/>
  <c r="AA514" i="1" s="1"/>
  <c r="R514" i="1"/>
  <c r="AD513" i="1"/>
  <c r="AC513" i="1"/>
  <c r="Z513" i="1"/>
  <c r="W513" i="1"/>
  <c r="V513" i="1"/>
  <c r="R513" i="1"/>
  <c r="Q513" i="1"/>
  <c r="AD512" i="1"/>
  <c r="AC512" i="1"/>
  <c r="Z512" i="1"/>
  <c r="W512" i="1"/>
  <c r="V512" i="1"/>
  <c r="AA512" i="1" s="1"/>
  <c r="AE512" i="1" s="1"/>
  <c r="R512" i="1"/>
  <c r="AD511" i="1"/>
  <c r="AC511" i="1"/>
  <c r="Z511" i="1"/>
  <c r="W511" i="1"/>
  <c r="V511" i="1"/>
  <c r="AA511" i="1" s="1"/>
  <c r="R511" i="1"/>
  <c r="AD510" i="1"/>
  <c r="AC510" i="1"/>
  <c r="Z510" i="1"/>
  <c r="W510" i="1"/>
  <c r="V510" i="1"/>
  <c r="AA510" i="1" s="1"/>
  <c r="R510" i="1"/>
  <c r="AD509" i="1"/>
  <c r="AC509" i="1"/>
  <c r="Z509" i="1"/>
  <c r="W509" i="1"/>
  <c r="V509" i="1"/>
  <c r="AA509" i="1" s="1"/>
  <c r="R509" i="1"/>
  <c r="AD508" i="1"/>
  <c r="AC508" i="1"/>
  <c r="Z508" i="1"/>
  <c r="W508" i="1"/>
  <c r="V508" i="1"/>
  <c r="R508" i="1"/>
  <c r="Q508" i="1"/>
  <c r="AD507" i="1"/>
  <c r="AC507" i="1"/>
  <c r="Z507" i="1"/>
  <c r="W507" i="1"/>
  <c r="V507" i="1"/>
  <c r="R507" i="1"/>
  <c r="Q507" i="1"/>
  <c r="AD506" i="1"/>
  <c r="AC506" i="1"/>
  <c r="Z506" i="1"/>
  <c r="W506" i="1"/>
  <c r="V506" i="1"/>
  <c r="R506" i="1"/>
  <c r="Q506" i="1"/>
  <c r="AD505" i="1"/>
  <c r="AC505" i="1"/>
  <c r="Z505" i="1"/>
  <c r="W505" i="1"/>
  <c r="V505" i="1"/>
  <c r="AA505" i="1" s="1"/>
  <c r="R505" i="1"/>
  <c r="AD504" i="1"/>
  <c r="AC504" i="1"/>
  <c r="Z504" i="1"/>
  <c r="W504" i="1"/>
  <c r="V504" i="1"/>
  <c r="R504" i="1"/>
  <c r="Q504" i="1"/>
  <c r="AD503" i="1"/>
  <c r="AC503" i="1"/>
  <c r="Z503" i="1"/>
  <c r="W503" i="1"/>
  <c r="V503" i="1"/>
  <c r="AA503" i="1" s="1"/>
  <c r="R503" i="1"/>
  <c r="AD502" i="1"/>
  <c r="AC502" i="1"/>
  <c r="Z502" i="1"/>
  <c r="W502" i="1"/>
  <c r="V502" i="1"/>
  <c r="AA502" i="1" s="1"/>
  <c r="R502" i="1"/>
  <c r="AD501" i="1"/>
  <c r="AC501" i="1"/>
  <c r="Z501" i="1"/>
  <c r="W501" i="1"/>
  <c r="V501" i="1"/>
  <c r="AA501" i="1" s="1"/>
  <c r="R501" i="1"/>
  <c r="AD500" i="1"/>
  <c r="AC500" i="1"/>
  <c r="Z500" i="1"/>
  <c r="W500" i="1"/>
  <c r="V500" i="1"/>
  <c r="R500" i="1"/>
  <c r="Q500" i="1"/>
  <c r="AD499" i="1"/>
  <c r="AC499" i="1"/>
  <c r="Z499" i="1"/>
  <c r="W499" i="1"/>
  <c r="V499" i="1"/>
  <c r="AA499" i="1" s="1"/>
  <c r="R499" i="1"/>
  <c r="AD498" i="1"/>
  <c r="AC498" i="1"/>
  <c r="Z498" i="1"/>
  <c r="W498" i="1"/>
  <c r="V498" i="1"/>
  <c r="R498" i="1"/>
  <c r="Q498" i="1"/>
  <c r="AD497" i="1"/>
  <c r="AC497" i="1"/>
  <c r="Z497" i="1"/>
  <c r="W497" i="1"/>
  <c r="V497" i="1"/>
  <c r="R497" i="1"/>
  <c r="Q497" i="1"/>
  <c r="AD496" i="1"/>
  <c r="AC496" i="1"/>
  <c r="Z496" i="1"/>
  <c r="W496" i="1"/>
  <c r="V496" i="1"/>
  <c r="AA496" i="1" s="1"/>
  <c r="R496" i="1"/>
  <c r="AD495" i="1"/>
  <c r="AC495" i="1"/>
  <c r="Z495" i="1"/>
  <c r="W495" i="1"/>
  <c r="V495" i="1"/>
  <c r="R495" i="1"/>
  <c r="Q495" i="1"/>
  <c r="AD494" i="1"/>
  <c r="AC494" i="1"/>
  <c r="Z494" i="1"/>
  <c r="W494" i="1"/>
  <c r="V494" i="1"/>
  <c r="R494" i="1"/>
  <c r="Q494" i="1"/>
  <c r="AA494" i="1" s="1"/>
  <c r="AD493" i="1"/>
  <c r="AC493" i="1"/>
  <c r="Z493" i="1"/>
  <c r="W493" i="1"/>
  <c r="V493" i="1"/>
  <c r="AA493" i="1" s="1"/>
  <c r="R493" i="1"/>
  <c r="AD492" i="1"/>
  <c r="AC492" i="1"/>
  <c r="Z492" i="1"/>
  <c r="W492" i="1"/>
  <c r="V492" i="1"/>
  <c r="AA492" i="1" s="1"/>
  <c r="R492" i="1"/>
  <c r="AD491" i="1"/>
  <c r="AC491" i="1"/>
  <c r="Z491" i="1"/>
  <c r="W491" i="1"/>
  <c r="V491" i="1"/>
  <c r="R491" i="1"/>
  <c r="Q491" i="1"/>
  <c r="AD490" i="1"/>
  <c r="AC490" i="1"/>
  <c r="Z490" i="1"/>
  <c r="W490" i="1"/>
  <c r="V490" i="1"/>
  <c r="AA490" i="1" s="1"/>
  <c r="R490" i="1"/>
  <c r="AD489" i="1"/>
  <c r="AC489" i="1"/>
  <c r="Z489" i="1"/>
  <c r="W489" i="1"/>
  <c r="V489" i="1"/>
  <c r="AA489" i="1" s="1"/>
  <c r="R489" i="1"/>
  <c r="AD488" i="1"/>
  <c r="AC488" i="1"/>
  <c r="Z488" i="1"/>
  <c r="W488" i="1"/>
  <c r="V488" i="1"/>
  <c r="R488" i="1"/>
  <c r="Q488" i="1"/>
  <c r="AD487" i="1"/>
  <c r="AC487" i="1"/>
  <c r="Z487" i="1"/>
  <c r="W487" i="1"/>
  <c r="V487" i="1"/>
  <c r="AA487" i="1" s="1"/>
  <c r="R487" i="1"/>
  <c r="AD486" i="1"/>
  <c r="AC486" i="1"/>
  <c r="Z486" i="1"/>
  <c r="W486" i="1"/>
  <c r="V486" i="1"/>
  <c r="R486" i="1"/>
  <c r="Q486" i="1"/>
  <c r="AD485" i="1"/>
  <c r="AC485" i="1"/>
  <c r="Z485" i="1"/>
  <c r="W485" i="1"/>
  <c r="V485" i="1"/>
  <c r="R485" i="1"/>
  <c r="Q485" i="1"/>
  <c r="AD484" i="1"/>
  <c r="AC484" i="1"/>
  <c r="Z484" i="1"/>
  <c r="W484" i="1"/>
  <c r="V484" i="1"/>
  <c r="R484" i="1"/>
  <c r="Q484" i="1"/>
  <c r="AD483" i="1"/>
  <c r="AC483" i="1"/>
  <c r="Z483" i="1"/>
  <c r="W483" i="1"/>
  <c r="V483" i="1"/>
  <c r="R483" i="1"/>
  <c r="Q483" i="1"/>
  <c r="AD482" i="1"/>
  <c r="AC482" i="1"/>
  <c r="Z482" i="1"/>
  <c r="W482" i="1"/>
  <c r="V482" i="1"/>
  <c r="AA482" i="1" s="1"/>
  <c r="R482" i="1"/>
  <c r="AD481" i="1"/>
  <c r="AC481" i="1"/>
  <c r="Z481" i="1"/>
  <c r="W481" i="1"/>
  <c r="V481" i="1"/>
  <c r="AA481" i="1" s="1"/>
  <c r="R481" i="1"/>
  <c r="AB481" i="1" s="1"/>
  <c r="AD480" i="1"/>
  <c r="AC480" i="1"/>
  <c r="Z480" i="1"/>
  <c r="W480" i="1"/>
  <c r="V480" i="1"/>
  <c r="R480" i="1"/>
  <c r="Q480" i="1"/>
  <c r="AD479" i="1"/>
  <c r="AC479" i="1"/>
  <c r="Z479" i="1"/>
  <c r="W479" i="1"/>
  <c r="V479" i="1"/>
  <c r="AA479" i="1" s="1"/>
  <c r="AE479" i="1" s="1"/>
  <c r="R479" i="1"/>
  <c r="AD478" i="1"/>
  <c r="AC478" i="1"/>
  <c r="Z478" i="1"/>
  <c r="W478" i="1"/>
  <c r="V478" i="1"/>
  <c r="R478" i="1"/>
  <c r="Q478" i="1"/>
  <c r="AD477" i="1"/>
  <c r="AC477" i="1"/>
  <c r="Z477" i="1"/>
  <c r="W477" i="1"/>
  <c r="V477" i="1"/>
  <c r="R477" i="1"/>
  <c r="Q477" i="1"/>
  <c r="AD476" i="1"/>
  <c r="AC476" i="1"/>
  <c r="Z476" i="1"/>
  <c r="W476" i="1"/>
  <c r="V476" i="1"/>
  <c r="AA476" i="1" s="1"/>
  <c r="R476" i="1"/>
  <c r="AD475" i="1"/>
  <c r="AC475" i="1"/>
  <c r="Z475" i="1"/>
  <c r="W475" i="1"/>
  <c r="V475" i="1"/>
  <c r="AA475" i="1" s="1"/>
  <c r="R475" i="1"/>
  <c r="AD474" i="1"/>
  <c r="AC474" i="1"/>
  <c r="Z474" i="1"/>
  <c r="W474" i="1"/>
  <c r="V474" i="1"/>
  <c r="R474" i="1"/>
  <c r="AB474" i="1" s="1"/>
  <c r="Q474" i="1"/>
  <c r="AA474" i="1" s="1"/>
  <c r="AE474" i="1" s="1"/>
  <c r="AD473" i="1"/>
  <c r="AC473" i="1"/>
  <c r="Z473" i="1"/>
  <c r="W473" i="1"/>
  <c r="V473" i="1"/>
  <c r="AA473" i="1" s="1"/>
  <c r="R473" i="1"/>
  <c r="AD472" i="1"/>
  <c r="AC472" i="1"/>
  <c r="Z472" i="1"/>
  <c r="W472" i="1"/>
  <c r="V472" i="1"/>
  <c r="R472" i="1"/>
  <c r="Q472" i="1"/>
  <c r="AD471" i="1"/>
  <c r="AC471" i="1"/>
  <c r="Z471" i="1"/>
  <c r="W471" i="1"/>
  <c r="V471" i="1"/>
  <c r="R471" i="1"/>
  <c r="Q471" i="1"/>
  <c r="AD470" i="1"/>
  <c r="AC470" i="1"/>
  <c r="Z470" i="1"/>
  <c r="W470" i="1"/>
  <c r="V470" i="1"/>
  <c r="AA470" i="1" s="1"/>
  <c r="R470" i="1"/>
  <c r="AD469" i="1"/>
  <c r="AC469" i="1"/>
  <c r="AA469" i="1"/>
  <c r="Z469" i="1"/>
  <c r="W469" i="1"/>
  <c r="V469" i="1"/>
  <c r="R469" i="1"/>
  <c r="AD468" i="1"/>
  <c r="AC468" i="1"/>
  <c r="Z468" i="1"/>
  <c r="W468" i="1"/>
  <c r="V468" i="1"/>
  <c r="AA468" i="1" s="1"/>
  <c r="R468" i="1"/>
  <c r="AD467" i="1"/>
  <c r="AC467" i="1"/>
  <c r="Z467" i="1"/>
  <c r="W467" i="1"/>
  <c r="V467" i="1"/>
  <c r="R467" i="1"/>
  <c r="Q467" i="1"/>
  <c r="AD466" i="1"/>
  <c r="AC466" i="1"/>
  <c r="Z466" i="1"/>
  <c r="W466" i="1"/>
  <c r="V466" i="1"/>
  <c r="R466" i="1"/>
  <c r="Q466" i="1"/>
  <c r="AD465" i="1"/>
  <c r="AC465" i="1"/>
  <c r="Z465" i="1"/>
  <c r="W465" i="1"/>
  <c r="V465" i="1"/>
  <c r="R465" i="1"/>
  <c r="AB465" i="1" s="1"/>
  <c r="Q465" i="1"/>
  <c r="AD464" i="1"/>
  <c r="AC464" i="1"/>
  <c r="Z464" i="1"/>
  <c r="W464" i="1"/>
  <c r="V464" i="1"/>
  <c r="AA464" i="1" s="1"/>
  <c r="R464" i="1"/>
  <c r="AD463" i="1"/>
  <c r="AC463" i="1"/>
  <c r="Z463" i="1"/>
  <c r="W463" i="1"/>
  <c r="V463" i="1"/>
  <c r="R463" i="1"/>
  <c r="Q463" i="1"/>
  <c r="AD462" i="1"/>
  <c r="AC462" i="1"/>
  <c r="Z462" i="1"/>
  <c r="W462" i="1"/>
  <c r="V462" i="1"/>
  <c r="R462" i="1"/>
  <c r="Q462" i="1"/>
  <c r="AD461" i="1"/>
  <c r="AC461" i="1"/>
  <c r="Z461" i="1"/>
  <c r="W461" i="1"/>
  <c r="V461" i="1"/>
  <c r="AA461" i="1" s="1"/>
  <c r="R461" i="1"/>
  <c r="AD460" i="1"/>
  <c r="AC460" i="1"/>
  <c r="Z460" i="1"/>
  <c r="W460" i="1"/>
  <c r="V460" i="1"/>
  <c r="AA460" i="1" s="1"/>
  <c r="R460" i="1"/>
  <c r="AD459" i="1"/>
  <c r="AC459" i="1"/>
  <c r="Z459" i="1"/>
  <c r="W459" i="1"/>
  <c r="V459" i="1"/>
  <c r="R459" i="1"/>
  <c r="Q459" i="1"/>
  <c r="AD458" i="1"/>
  <c r="AC458" i="1"/>
  <c r="Z458" i="1"/>
  <c r="W458" i="1"/>
  <c r="V458" i="1"/>
  <c r="R458" i="1"/>
  <c r="Q458" i="1"/>
  <c r="AD457" i="1"/>
  <c r="AC457" i="1"/>
  <c r="Z457" i="1"/>
  <c r="W457" i="1"/>
  <c r="V457" i="1"/>
  <c r="R457" i="1"/>
  <c r="Q457" i="1"/>
  <c r="AD456" i="1"/>
  <c r="AC456" i="1"/>
  <c r="Z456" i="1"/>
  <c r="W456" i="1"/>
  <c r="V456" i="1"/>
  <c r="R456" i="1"/>
  <c r="Q456" i="1"/>
  <c r="AD455" i="1"/>
  <c r="AC455" i="1"/>
  <c r="Z455" i="1"/>
  <c r="W455" i="1"/>
  <c r="V455" i="1"/>
  <c r="R455" i="1"/>
  <c r="Q455" i="1"/>
  <c r="AD454" i="1"/>
  <c r="AC454" i="1"/>
  <c r="Z454" i="1"/>
  <c r="W454" i="1"/>
  <c r="V454" i="1"/>
  <c r="R454" i="1"/>
  <c r="Q454" i="1"/>
  <c r="AD453" i="1"/>
  <c r="AC453" i="1"/>
  <c r="Z453" i="1"/>
  <c r="W453" i="1"/>
  <c r="V453" i="1"/>
  <c r="R453" i="1"/>
  <c r="Q453" i="1"/>
  <c r="AD452" i="1"/>
  <c r="AC452" i="1"/>
  <c r="Z452" i="1"/>
  <c r="W452" i="1"/>
  <c r="V452" i="1"/>
  <c r="AA452" i="1" s="1"/>
  <c r="R452" i="1"/>
  <c r="AD451" i="1"/>
  <c r="AC451" i="1"/>
  <c r="Z451" i="1"/>
  <c r="W451" i="1"/>
  <c r="V451" i="1"/>
  <c r="AA451" i="1" s="1"/>
  <c r="R451" i="1"/>
  <c r="AD450" i="1"/>
  <c r="AC450" i="1"/>
  <c r="Z450" i="1"/>
  <c r="W450" i="1"/>
  <c r="V450" i="1"/>
  <c r="AA450" i="1" s="1"/>
  <c r="R450" i="1"/>
  <c r="AD449" i="1"/>
  <c r="AC449" i="1"/>
  <c r="Z449" i="1"/>
  <c r="W449" i="1"/>
  <c r="V449" i="1"/>
  <c r="R449" i="1"/>
  <c r="Q449" i="1"/>
  <c r="AD448" i="1"/>
  <c r="AC448" i="1"/>
  <c r="AA448" i="1"/>
  <c r="Z448" i="1"/>
  <c r="W448" i="1"/>
  <c r="V448" i="1"/>
  <c r="R448" i="1"/>
  <c r="Q448" i="1"/>
  <c r="AD447" i="1"/>
  <c r="AC447" i="1"/>
  <c r="Z447" i="1"/>
  <c r="W447" i="1"/>
  <c r="V447" i="1"/>
  <c r="AA447" i="1" s="1"/>
  <c r="R447" i="1"/>
  <c r="AB447" i="1" s="1"/>
  <c r="AD446" i="1"/>
  <c r="AC446" i="1"/>
  <c r="Z446" i="1"/>
  <c r="W446" i="1"/>
  <c r="V446" i="1"/>
  <c r="R446" i="1"/>
  <c r="Q446" i="1"/>
  <c r="AD445" i="1"/>
  <c r="AC445" i="1"/>
  <c r="Z445" i="1"/>
  <c r="W445" i="1"/>
  <c r="V445" i="1"/>
  <c r="R445" i="1"/>
  <c r="Q445" i="1"/>
  <c r="AD444" i="1"/>
  <c r="AC444" i="1"/>
  <c r="Z444" i="1"/>
  <c r="W444" i="1"/>
  <c r="V444" i="1"/>
  <c r="R444" i="1"/>
  <c r="Q444" i="1"/>
  <c r="AD443" i="1"/>
  <c r="AC443" i="1"/>
  <c r="Z443" i="1"/>
  <c r="W443" i="1"/>
  <c r="V443" i="1"/>
  <c r="R443" i="1"/>
  <c r="Q443" i="1"/>
  <c r="AD442" i="1"/>
  <c r="AC442" i="1"/>
  <c r="Z442" i="1"/>
  <c r="W442" i="1"/>
  <c r="V442" i="1"/>
  <c r="R442" i="1"/>
  <c r="Q442" i="1"/>
  <c r="AD441" i="1"/>
  <c r="AC441" i="1"/>
  <c r="AB441" i="1"/>
  <c r="Z441" i="1"/>
  <c r="W441" i="1"/>
  <c r="V441" i="1"/>
  <c r="R441" i="1"/>
  <c r="Q441" i="1"/>
  <c r="AD440" i="1"/>
  <c r="AC440" i="1"/>
  <c r="Z440" i="1"/>
  <c r="W440" i="1"/>
  <c r="V440" i="1"/>
  <c r="R440" i="1"/>
  <c r="Q440" i="1"/>
  <c r="AD439" i="1"/>
  <c r="AC439" i="1"/>
  <c r="Z439" i="1"/>
  <c r="W439" i="1"/>
  <c r="V439" i="1"/>
  <c r="R439" i="1"/>
  <c r="Q439" i="1"/>
  <c r="AD438" i="1"/>
  <c r="AC438" i="1"/>
  <c r="Z438" i="1"/>
  <c r="W438" i="1"/>
  <c r="V438" i="1"/>
  <c r="R438" i="1"/>
  <c r="Q438" i="1"/>
  <c r="AD437" i="1"/>
  <c r="AC437" i="1"/>
  <c r="Z437" i="1"/>
  <c r="W437" i="1"/>
  <c r="V437" i="1"/>
  <c r="R437" i="1"/>
  <c r="Q437" i="1"/>
  <c r="AD436" i="1"/>
  <c r="AC436" i="1"/>
  <c r="Z436" i="1"/>
  <c r="W436" i="1"/>
  <c r="V436" i="1"/>
  <c r="R436" i="1"/>
  <c r="Q436" i="1"/>
  <c r="AD435" i="1"/>
  <c r="AC435" i="1"/>
  <c r="Z435" i="1"/>
  <c r="W435" i="1"/>
  <c r="V435" i="1"/>
  <c r="AA435" i="1" s="1"/>
  <c r="R435" i="1"/>
  <c r="AD434" i="1"/>
  <c r="AC434" i="1"/>
  <c r="Z434" i="1"/>
  <c r="W434" i="1"/>
  <c r="V434" i="1"/>
  <c r="R434" i="1"/>
  <c r="Q434" i="1"/>
  <c r="AD433" i="1"/>
  <c r="AC433" i="1"/>
  <c r="Z433" i="1"/>
  <c r="W433" i="1"/>
  <c r="V433" i="1"/>
  <c r="AA433" i="1" s="1"/>
  <c r="R433" i="1"/>
  <c r="AD432" i="1"/>
  <c r="AC432" i="1"/>
  <c r="Z432" i="1"/>
  <c r="W432" i="1"/>
  <c r="V432" i="1"/>
  <c r="R432" i="1"/>
  <c r="Q432" i="1"/>
  <c r="AD431" i="1"/>
  <c r="AC431" i="1"/>
  <c r="Z431" i="1"/>
  <c r="W431" i="1"/>
  <c r="V431" i="1"/>
  <c r="R431" i="1"/>
  <c r="Q431" i="1"/>
  <c r="AD430" i="1"/>
  <c r="AC430" i="1"/>
  <c r="Z430" i="1"/>
  <c r="W430" i="1"/>
  <c r="V430" i="1"/>
  <c r="AA430" i="1" s="1"/>
  <c r="R430" i="1"/>
  <c r="AD429" i="1"/>
  <c r="AC429" i="1"/>
  <c r="Z429" i="1"/>
  <c r="W429" i="1"/>
  <c r="V429" i="1"/>
  <c r="AA429" i="1" s="1"/>
  <c r="R429" i="1"/>
  <c r="AD428" i="1"/>
  <c r="AC428" i="1"/>
  <c r="Z428" i="1"/>
  <c r="W428" i="1"/>
  <c r="V428" i="1"/>
  <c r="R428" i="1"/>
  <c r="Q428" i="1"/>
  <c r="AD427" i="1"/>
  <c r="AC427" i="1"/>
  <c r="Z427" i="1"/>
  <c r="W427" i="1"/>
  <c r="V427" i="1"/>
  <c r="AA427" i="1" s="1"/>
  <c r="R427" i="1"/>
  <c r="AD426" i="1"/>
  <c r="AC426" i="1"/>
  <c r="Z426" i="1"/>
  <c r="W426" i="1"/>
  <c r="V426" i="1"/>
  <c r="AA426" i="1" s="1"/>
  <c r="R426" i="1"/>
  <c r="AD425" i="1"/>
  <c r="AC425" i="1"/>
  <c r="Z425" i="1"/>
  <c r="W425" i="1"/>
  <c r="V425" i="1"/>
  <c r="R425" i="1"/>
  <c r="Q425" i="1"/>
  <c r="AD424" i="1"/>
  <c r="AC424" i="1"/>
  <c r="Z424" i="1"/>
  <c r="W424" i="1"/>
  <c r="V424" i="1"/>
  <c r="R424" i="1"/>
  <c r="Q424" i="1"/>
  <c r="AD423" i="1"/>
  <c r="AC423" i="1"/>
  <c r="Z423" i="1"/>
  <c r="W423" i="1"/>
  <c r="V423" i="1"/>
  <c r="R423" i="1"/>
  <c r="Q423" i="1"/>
  <c r="AD422" i="1"/>
  <c r="AC422" i="1"/>
  <c r="Z422" i="1"/>
  <c r="W422" i="1"/>
  <c r="V422" i="1"/>
  <c r="R422" i="1"/>
  <c r="Q422" i="1"/>
  <c r="AD421" i="1"/>
  <c r="AC421" i="1"/>
  <c r="Z421" i="1"/>
  <c r="W421" i="1"/>
  <c r="V421" i="1"/>
  <c r="R421" i="1"/>
  <c r="AB421" i="1" s="1"/>
  <c r="Q421" i="1"/>
  <c r="AA421" i="1" s="1"/>
  <c r="AD420" i="1"/>
  <c r="AC420" i="1"/>
  <c r="Z420" i="1"/>
  <c r="W420" i="1"/>
  <c r="V420" i="1"/>
  <c r="R420" i="1"/>
  <c r="Q420" i="1"/>
  <c r="AD419" i="1"/>
  <c r="AC419" i="1"/>
  <c r="Z419" i="1"/>
  <c r="W419" i="1"/>
  <c r="V419" i="1"/>
  <c r="R419" i="1"/>
  <c r="Q419" i="1"/>
  <c r="AD418" i="1"/>
  <c r="AC418" i="1"/>
  <c r="Z418" i="1"/>
  <c r="W418" i="1"/>
  <c r="V418" i="1"/>
  <c r="R418" i="1"/>
  <c r="Q418" i="1"/>
  <c r="AD417" i="1"/>
  <c r="AC417" i="1"/>
  <c r="Z417" i="1"/>
  <c r="W417" i="1"/>
  <c r="V417" i="1"/>
  <c r="AA417" i="1" s="1"/>
  <c r="R417" i="1"/>
  <c r="AD416" i="1"/>
  <c r="AC416" i="1"/>
  <c r="Z416" i="1"/>
  <c r="W416" i="1"/>
  <c r="V416" i="1"/>
  <c r="R416" i="1"/>
  <c r="Q416" i="1"/>
  <c r="AD415" i="1"/>
  <c r="AC415" i="1"/>
  <c r="Z415" i="1"/>
  <c r="W415" i="1"/>
  <c r="V415" i="1"/>
  <c r="R415" i="1"/>
  <c r="Q415" i="1"/>
  <c r="AD414" i="1"/>
  <c r="AC414" i="1"/>
  <c r="Z414" i="1"/>
  <c r="W414" i="1"/>
  <c r="V414" i="1"/>
  <c r="AA414" i="1" s="1"/>
  <c r="R414" i="1"/>
  <c r="AD413" i="1"/>
  <c r="AC413" i="1"/>
  <c r="Z413" i="1"/>
  <c r="W413" i="1"/>
  <c r="V413" i="1"/>
  <c r="R413" i="1"/>
  <c r="Q413" i="1"/>
  <c r="AD412" i="1"/>
  <c r="AC412" i="1"/>
  <c r="Z412" i="1"/>
  <c r="W412" i="1"/>
  <c r="V412" i="1"/>
  <c r="R412" i="1"/>
  <c r="AB412" i="1" s="1"/>
  <c r="Q412" i="1"/>
  <c r="AA412" i="1" s="1"/>
  <c r="AE412" i="1" s="1"/>
  <c r="AD411" i="1"/>
  <c r="AC411" i="1"/>
  <c r="Z411" i="1"/>
  <c r="W411" i="1"/>
  <c r="V411" i="1"/>
  <c r="R411" i="1"/>
  <c r="Q411" i="1"/>
  <c r="AD410" i="1"/>
  <c r="AC410" i="1"/>
  <c r="Z410" i="1"/>
  <c r="W410" i="1"/>
  <c r="V410" i="1"/>
  <c r="AA410" i="1" s="1"/>
  <c r="R410" i="1"/>
  <c r="AD409" i="1"/>
  <c r="AC409" i="1"/>
  <c r="Z409" i="1"/>
  <c r="W409" i="1"/>
  <c r="V409" i="1"/>
  <c r="R409" i="1"/>
  <c r="Q409" i="1"/>
  <c r="AD408" i="1"/>
  <c r="AC408" i="1"/>
  <c r="Z408" i="1"/>
  <c r="W408" i="1"/>
  <c r="V408" i="1"/>
  <c r="R408" i="1"/>
  <c r="Q408" i="1"/>
  <c r="AD407" i="1"/>
  <c r="AC407" i="1"/>
  <c r="Z407" i="1"/>
  <c r="W407" i="1"/>
  <c r="V407" i="1"/>
  <c r="AA407" i="1" s="1"/>
  <c r="R407" i="1"/>
  <c r="AD406" i="1"/>
  <c r="AC406" i="1"/>
  <c r="Z406" i="1"/>
  <c r="W406" i="1"/>
  <c r="V406" i="1"/>
  <c r="R406" i="1"/>
  <c r="Q406" i="1"/>
  <c r="AD405" i="1"/>
  <c r="AC405" i="1"/>
  <c r="Z405" i="1"/>
  <c r="W405" i="1"/>
  <c r="V405" i="1"/>
  <c r="R405" i="1"/>
  <c r="Q405" i="1"/>
  <c r="AD404" i="1"/>
  <c r="AC404" i="1"/>
  <c r="Z404" i="1"/>
  <c r="W404" i="1"/>
  <c r="V404" i="1"/>
  <c r="AA404" i="1" s="1"/>
  <c r="R404" i="1"/>
  <c r="AD403" i="1"/>
  <c r="AC403" i="1"/>
  <c r="Z403" i="1"/>
  <c r="W403" i="1"/>
  <c r="V403" i="1"/>
  <c r="R403" i="1"/>
  <c r="Q403" i="1"/>
  <c r="AD402" i="1"/>
  <c r="AC402" i="1"/>
  <c r="AA402" i="1"/>
  <c r="Z402" i="1"/>
  <c r="W402" i="1"/>
  <c r="V402" i="1"/>
  <c r="R402" i="1"/>
  <c r="AD401" i="1"/>
  <c r="AC401" i="1"/>
  <c r="Z401" i="1"/>
  <c r="W401" i="1"/>
  <c r="V401" i="1"/>
  <c r="R401" i="1"/>
  <c r="Q401" i="1"/>
  <c r="AD400" i="1"/>
  <c r="AC400" i="1"/>
  <c r="Z400" i="1"/>
  <c r="W400" i="1"/>
  <c r="V400" i="1"/>
  <c r="R400" i="1"/>
  <c r="Q400" i="1"/>
  <c r="AD399" i="1"/>
  <c r="AC399" i="1"/>
  <c r="Z399" i="1"/>
  <c r="W399" i="1"/>
  <c r="V399" i="1"/>
  <c r="R399" i="1"/>
  <c r="Q399" i="1"/>
  <c r="AD398" i="1"/>
  <c r="AC398" i="1"/>
  <c r="Z398" i="1"/>
  <c r="W398" i="1"/>
  <c r="V398" i="1"/>
  <c r="AA398" i="1" s="1"/>
  <c r="R398" i="1"/>
  <c r="AD397" i="1"/>
  <c r="AC397" i="1"/>
  <c r="Z397" i="1"/>
  <c r="W397" i="1"/>
  <c r="V397" i="1"/>
  <c r="R397" i="1"/>
  <c r="Q397" i="1"/>
  <c r="AD396" i="1"/>
  <c r="AC396" i="1"/>
  <c r="Z396" i="1"/>
  <c r="W396" i="1"/>
  <c r="V396" i="1"/>
  <c r="R396" i="1"/>
  <c r="Q396" i="1"/>
  <c r="AD395" i="1"/>
  <c r="AC395" i="1"/>
  <c r="Z395" i="1"/>
  <c r="W395" i="1"/>
  <c r="V395" i="1"/>
  <c r="AA395" i="1" s="1"/>
  <c r="R395" i="1"/>
  <c r="AD394" i="1"/>
  <c r="AC394" i="1"/>
  <c r="Z394" i="1"/>
  <c r="W394" i="1"/>
  <c r="V394" i="1"/>
  <c r="R394" i="1"/>
  <c r="Q394" i="1"/>
  <c r="AD393" i="1"/>
  <c r="AC393" i="1"/>
  <c r="Z393" i="1"/>
  <c r="W393" i="1"/>
  <c r="V393" i="1"/>
  <c r="R393" i="1"/>
  <c r="Q393" i="1"/>
  <c r="AD392" i="1"/>
  <c r="AC392" i="1"/>
  <c r="Z392" i="1"/>
  <c r="W392" i="1"/>
  <c r="V392" i="1"/>
  <c r="R392" i="1"/>
  <c r="Q392" i="1"/>
  <c r="AD391" i="1"/>
  <c r="AC391" i="1"/>
  <c r="Z391" i="1"/>
  <c r="W391" i="1"/>
  <c r="V391" i="1"/>
  <c r="R391" i="1"/>
  <c r="Q391" i="1"/>
  <c r="AD390" i="1"/>
  <c r="AC390" i="1"/>
  <c r="Z390" i="1"/>
  <c r="W390" i="1"/>
  <c r="V390" i="1"/>
  <c r="R390" i="1"/>
  <c r="Q390" i="1"/>
  <c r="AD389" i="1"/>
  <c r="AC389" i="1"/>
  <c r="Z389" i="1"/>
  <c r="W389" i="1"/>
  <c r="V389" i="1"/>
  <c r="AA389" i="1" s="1"/>
  <c r="R389" i="1"/>
  <c r="AB389" i="1" s="1"/>
  <c r="AD388" i="1"/>
  <c r="AC388" i="1"/>
  <c r="Z388" i="1"/>
  <c r="W388" i="1"/>
  <c r="V388" i="1"/>
  <c r="R388" i="1"/>
  <c r="Q388" i="1"/>
  <c r="AD387" i="1"/>
  <c r="AC387" i="1"/>
  <c r="Z387" i="1"/>
  <c r="W387" i="1"/>
  <c r="V387" i="1"/>
  <c r="R387" i="1"/>
  <c r="AB387" i="1" s="1"/>
  <c r="Q387" i="1"/>
  <c r="AD386" i="1"/>
  <c r="AC386" i="1"/>
  <c r="Z386" i="1"/>
  <c r="W386" i="1"/>
  <c r="V386" i="1"/>
  <c r="R386" i="1"/>
  <c r="Q386" i="1"/>
  <c r="AD385" i="1"/>
  <c r="AC385" i="1"/>
  <c r="Z385" i="1"/>
  <c r="W385" i="1"/>
  <c r="V385" i="1"/>
  <c r="R385" i="1"/>
  <c r="Q385" i="1"/>
  <c r="AD384" i="1"/>
  <c r="AC384" i="1"/>
  <c r="Z384" i="1"/>
  <c r="W384" i="1"/>
  <c r="V384" i="1"/>
  <c r="R384" i="1"/>
  <c r="Q384" i="1"/>
  <c r="AD383" i="1"/>
  <c r="AC383" i="1"/>
  <c r="Z383" i="1"/>
  <c r="W383" i="1"/>
  <c r="AB383" i="1" s="1"/>
  <c r="V383" i="1"/>
  <c r="AA383" i="1" s="1"/>
  <c r="R383" i="1"/>
  <c r="AD382" i="1"/>
  <c r="AC382" i="1"/>
  <c r="Z382" i="1"/>
  <c r="W382" i="1"/>
  <c r="V382" i="1"/>
  <c r="R382" i="1"/>
  <c r="Q382" i="1"/>
  <c r="AA382" i="1" s="1"/>
  <c r="AD381" i="1"/>
  <c r="AC381" i="1"/>
  <c r="Z381" i="1"/>
  <c r="W381" i="1"/>
  <c r="V381" i="1"/>
  <c r="R381" i="1"/>
  <c r="Q381" i="1"/>
  <c r="AD380" i="1"/>
  <c r="AC380" i="1"/>
  <c r="Z380" i="1"/>
  <c r="W380" i="1"/>
  <c r="V380" i="1"/>
  <c r="R380" i="1"/>
  <c r="AB380" i="1" s="1"/>
  <c r="Q380" i="1"/>
  <c r="AD379" i="1"/>
  <c r="AC379" i="1"/>
  <c r="Z379" i="1"/>
  <c r="W379" i="1"/>
  <c r="V379" i="1"/>
  <c r="R379" i="1"/>
  <c r="Q379" i="1"/>
  <c r="AD378" i="1"/>
  <c r="AC378" i="1"/>
  <c r="Z378" i="1"/>
  <c r="W378" i="1"/>
  <c r="V378" i="1"/>
  <c r="R378" i="1"/>
  <c r="Q378" i="1"/>
  <c r="AD377" i="1"/>
  <c r="AC377" i="1"/>
  <c r="Z377" i="1"/>
  <c r="W377" i="1"/>
  <c r="V377" i="1"/>
  <c r="R377" i="1"/>
  <c r="Q377" i="1"/>
  <c r="AD376" i="1"/>
  <c r="AC376" i="1"/>
  <c r="Z376" i="1"/>
  <c r="W376" i="1"/>
  <c r="V376" i="1"/>
  <c r="R376" i="1"/>
  <c r="Q376" i="1"/>
  <c r="AD375" i="1"/>
  <c r="AC375" i="1"/>
  <c r="Z375" i="1"/>
  <c r="W375" i="1"/>
  <c r="V375" i="1"/>
  <c r="R375" i="1"/>
  <c r="Q375" i="1"/>
  <c r="AA375" i="1" s="1"/>
  <c r="AD374" i="1"/>
  <c r="AC374" i="1"/>
  <c r="Z374" i="1"/>
  <c r="W374" i="1"/>
  <c r="V374" i="1"/>
  <c r="R374" i="1"/>
  <c r="Q374" i="1"/>
  <c r="AD373" i="1"/>
  <c r="AC373" i="1"/>
  <c r="Z373" i="1"/>
  <c r="W373" i="1"/>
  <c r="V373" i="1"/>
  <c r="R373" i="1"/>
  <c r="Q373" i="1"/>
  <c r="AD372" i="1"/>
  <c r="AC372" i="1"/>
  <c r="Z372" i="1"/>
  <c r="W372" i="1"/>
  <c r="V372" i="1"/>
  <c r="R372" i="1"/>
  <c r="Q372" i="1"/>
  <c r="AD371" i="1"/>
  <c r="AC371" i="1"/>
  <c r="Z371" i="1"/>
  <c r="W371" i="1"/>
  <c r="V371" i="1"/>
  <c r="AA371" i="1" s="1"/>
  <c r="R371" i="1"/>
  <c r="AD370" i="1"/>
  <c r="AC370" i="1"/>
  <c r="Z370" i="1"/>
  <c r="W370" i="1"/>
  <c r="V370" i="1"/>
  <c r="R370" i="1"/>
  <c r="Q370" i="1"/>
  <c r="AD369" i="1"/>
  <c r="AC369" i="1"/>
  <c r="AA369" i="1"/>
  <c r="Z369" i="1"/>
  <c r="W369" i="1"/>
  <c r="V369" i="1"/>
  <c r="R369" i="1"/>
  <c r="Q369" i="1"/>
  <c r="AD368" i="1"/>
  <c r="AC368" i="1"/>
  <c r="Z368" i="1"/>
  <c r="W368" i="1"/>
  <c r="V368" i="1"/>
  <c r="R368" i="1"/>
  <c r="Q368" i="1"/>
  <c r="AD367" i="1"/>
  <c r="AC367" i="1"/>
  <c r="Z367" i="1"/>
  <c r="W367" i="1"/>
  <c r="V367" i="1"/>
  <c r="R367" i="1"/>
  <c r="Q367" i="1"/>
  <c r="AD366" i="1"/>
  <c r="AC366" i="1"/>
  <c r="Z366" i="1"/>
  <c r="W366" i="1"/>
  <c r="V366" i="1"/>
  <c r="R366" i="1"/>
  <c r="Q366" i="1"/>
  <c r="AD365" i="1"/>
  <c r="AC365" i="1"/>
  <c r="Z365" i="1"/>
  <c r="W365" i="1"/>
  <c r="V365" i="1"/>
  <c r="R365" i="1"/>
  <c r="AB365" i="1" s="1"/>
  <c r="Q365" i="1"/>
  <c r="AA365" i="1" s="1"/>
  <c r="AD364" i="1"/>
  <c r="AC364" i="1"/>
  <c r="Z364" i="1"/>
  <c r="W364" i="1"/>
  <c r="V364" i="1"/>
  <c r="R364" i="1"/>
  <c r="Q364" i="1"/>
  <c r="AD363" i="1"/>
  <c r="AC363" i="1"/>
  <c r="Z363" i="1"/>
  <c r="W363" i="1"/>
  <c r="V363" i="1"/>
  <c r="R363" i="1"/>
  <c r="Q363" i="1"/>
  <c r="AD362" i="1"/>
  <c r="AC362" i="1"/>
  <c r="Z362" i="1"/>
  <c r="W362" i="1"/>
  <c r="V362" i="1"/>
  <c r="R362" i="1"/>
  <c r="Q362" i="1"/>
  <c r="AD361" i="1"/>
  <c r="AC361" i="1"/>
  <c r="Z361" i="1"/>
  <c r="W361" i="1"/>
  <c r="V361" i="1"/>
  <c r="R361" i="1"/>
  <c r="Q361" i="1"/>
  <c r="AD360" i="1"/>
  <c r="AC360" i="1"/>
  <c r="Z360" i="1"/>
  <c r="W360" i="1"/>
  <c r="V360" i="1"/>
  <c r="R360" i="1"/>
  <c r="Q360" i="1"/>
  <c r="AD359" i="1"/>
  <c r="AC359" i="1"/>
  <c r="Z359" i="1"/>
  <c r="W359" i="1"/>
  <c r="V359" i="1"/>
  <c r="AA359" i="1" s="1"/>
  <c r="R359" i="1"/>
  <c r="AD358" i="1"/>
  <c r="AC358" i="1"/>
  <c r="Z358" i="1"/>
  <c r="W358" i="1"/>
  <c r="V358" i="1"/>
  <c r="R358" i="1"/>
  <c r="Q358" i="1"/>
  <c r="AD357" i="1"/>
  <c r="AC357" i="1"/>
  <c r="Z357" i="1"/>
  <c r="W357" i="1"/>
  <c r="V357" i="1"/>
  <c r="AA357" i="1" s="1"/>
  <c r="R357" i="1"/>
  <c r="AD356" i="1"/>
  <c r="AC356" i="1"/>
  <c r="Z356" i="1"/>
  <c r="W356" i="1"/>
  <c r="V356" i="1"/>
  <c r="R356" i="1"/>
  <c r="Q356" i="1"/>
  <c r="AD355" i="1"/>
  <c r="AC355" i="1"/>
  <c r="Z355" i="1"/>
  <c r="W355" i="1"/>
  <c r="V355" i="1"/>
  <c r="AA355" i="1" s="1"/>
  <c r="R355" i="1"/>
  <c r="AD354" i="1"/>
  <c r="AC354" i="1"/>
  <c r="Z354" i="1"/>
  <c r="W354" i="1"/>
  <c r="V354" i="1"/>
  <c r="R354" i="1"/>
  <c r="Q354" i="1"/>
  <c r="AD353" i="1"/>
  <c r="AC353" i="1"/>
  <c r="Z353" i="1"/>
  <c r="W353" i="1"/>
  <c r="V353" i="1"/>
  <c r="R353" i="1"/>
  <c r="Q353" i="1"/>
  <c r="AD352" i="1"/>
  <c r="AC352" i="1"/>
  <c r="Z352" i="1"/>
  <c r="W352" i="1"/>
  <c r="V352" i="1"/>
  <c r="R352" i="1"/>
  <c r="Q352" i="1"/>
  <c r="AD351" i="1"/>
  <c r="AC351" i="1"/>
  <c r="Z351" i="1"/>
  <c r="W351" i="1"/>
  <c r="V351" i="1"/>
  <c r="AA351" i="1" s="1"/>
  <c r="R351" i="1"/>
  <c r="AD350" i="1"/>
  <c r="AC350" i="1"/>
  <c r="Z350" i="1"/>
  <c r="W350" i="1"/>
  <c r="V350" i="1"/>
  <c r="R350" i="1"/>
  <c r="Q350" i="1"/>
  <c r="AD349" i="1"/>
  <c r="AC349" i="1"/>
  <c r="Z349" i="1"/>
  <c r="W349" i="1"/>
  <c r="V349" i="1"/>
  <c r="AA349" i="1" s="1"/>
  <c r="R349" i="1"/>
  <c r="AD348" i="1"/>
  <c r="AC348" i="1"/>
  <c r="Z348" i="1"/>
  <c r="W348" i="1"/>
  <c r="V348" i="1"/>
  <c r="AA348" i="1" s="1"/>
  <c r="R348" i="1"/>
  <c r="AD347" i="1"/>
  <c r="AC347" i="1"/>
  <c r="Z347" i="1"/>
  <c r="W347" i="1"/>
  <c r="V347" i="1"/>
  <c r="AA347" i="1" s="1"/>
  <c r="R347" i="1"/>
  <c r="AD346" i="1"/>
  <c r="AC346" i="1"/>
  <c r="Z346" i="1"/>
  <c r="W346" i="1"/>
  <c r="V346" i="1"/>
  <c r="AA346" i="1" s="1"/>
  <c r="R346" i="1"/>
  <c r="AD345" i="1"/>
  <c r="AC345" i="1"/>
  <c r="Z345" i="1"/>
  <c r="W345" i="1"/>
  <c r="V345" i="1"/>
  <c r="AA345" i="1" s="1"/>
  <c r="R345" i="1"/>
  <c r="AD344" i="1"/>
  <c r="AC344" i="1"/>
  <c r="Z344" i="1"/>
  <c r="W344" i="1"/>
  <c r="V344" i="1"/>
  <c r="AA344" i="1" s="1"/>
  <c r="R344" i="1"/>
  <c r="AD343" i="1"/>
  <c r="AC343" i="1"/>
  <c r="Z343" i="1"/>
  <c r="W343" i="1"/>
  <c r="V343" i="1"/>
  <c r="AA343" i="1" s="1"/>
  <c r="R343" i="1"/>
  <c r="AD342" i="1"/>
  <c r="AC342" i="1"/>
  <c r="Z342" i="1"/>
  <c r="W342" i="1"/>
  <c r="V342" i="1"/>
  <c r="AA342" i="1" s="1"/>
  <c r="R342" i="1"/>
  <c r="AD341" i="1"/>
  <c r="AC341" i="1"/>
  <c r="Z341" i="1"/>
  <c r="W341" i="1"/>
  <c r="V341" i="1"/>
  <c r="AA341" i="1" s="1"/>
  <c r="R341" i="1"/>
  <c r="AD340" i="1"/>
  <c r="AC340" i="1"/>
  <c r="Z340" i="1"/>
  <c r="W340" i="1"/>
  <c r="V340" i="1"/>
  <c r="AA340" i="1" s="1"/>
  <c r="R340" i="1"/>
  <c r="AD339" i="1"/>
  <c r="AC339" i="1"/>
  <c r="Z339" i="1"/>
  <c r="W339" i="1"/>
  <c r="V339" i="1"/>
  <c r="AA339" i="1" s="1"/>
  <c r="R339" i="1"/>
  <c r="AD338" i="1"/>
  <c r="AC338" i="1"/>
  <c r="Z338" i="1"/>
  <c r="W338" i="1"/>
  <c r="V338" i="1"/>
  <c r="R338" i="1"/>
  <c r="Q338" i="1"/>
  <c r="AD337" i="1"/>
  <c r="AC337" i="1"/>
  <c r="Z337" i="1"/>
  <c r="W337" i="1"/>
  <c r="V337" i="1"/>
  <c r="AA337" i="1" s="1"/>
  <c r="R337" i="1"/>
  <c r="AB337" i="1" s="1"/>
  <c r="AD336" i="1"/>
  <c r="AC336" i="1"/>
  <c r="Z336" i="1"/>
  <c r="W336" i="1"/>
  <c r="V336" i="1"/>
  <c r="AA336" i="1" s="1"/>
  <c r="R336" i="1"/>
  <c r="AD335" i="1"/>
  <c r="AC335" i="1"/>
  <c r="Z335" i="1"/>
  <c r="W335" i="1"/>
  <c r="V335" i="1"/>
  <c r="AA335" i="1" s="1"/>
  <c r="R335" i="1"/>
  <c r="AD334" i="1"/>
  <c r="AC334" i="1"/>
  <c r="Z334" i="1"/>
  <c r="W334" i="1"/>
  <c r="V334" i="1"/>
  <c r="AA334" i="1" s="1"/>
  <c r="R334" i="1"/>
  <c r="AD333" i="1"/>
  <c r="AC333" i="1"/>
  <c r="Z333" i="1"/>
  <c r="W333" i="1"/>
  <c r="V333" i="1"/>
  <c r="AA333" i="1" s="1"/>
  <c r="AE333" i="1" s="1"/>
  <c r="R333" i="1"/>
  <c r="AD332" i="1"/>
  <c r="AC332" i="1"/>
  <c r="Z332" i="1"/>
  <c r="W332" i="1"/>
  <c r="V332" i="1"/>
  <c r="R332" i="1"/>
  <c r="Q332" i="1"/>
  <c r="AD331" i="1"/>
  <c r="AC331" i="1"/>
  <c r="Z331" i="1"/>
  <c r="W331" i="1"/>
  <c r="V331" i="1"/>
  <c r="AA331" i="1" s="1"/>
  <c r="R331" i="1"/>
  <c r="AD330" i="1"/>
  <c r="AC330" i="1"/>
  <c r="Z330" i="1"/>
  <c r="W330" i="1"/>
  <c r="V330" i="1"/>
  <c r="AA330" i="1" s="1"/>
  <c r="R330" i="1"/>
  <c r="AD329" i="1"/>
  <c r="AC329" i="1"/>
  <c r="Z329" i="1"/>
  <c r="W329" i="1"/>
  <c r="V329" i="1"/>
  <c r="R329" i="1"/>
  <c r="Q329" i="1"/>
  <c r="AD328" i="1"/>
  <c r="AC328" i="1"/>
  <c r="Z328" i="1"/>
  <c r="W328" i="1"/>
  <c r="V328" i="1"/>
  <c r="R328" i="1"/>
  <c r="Q328" i="1"/>
  <c r="AD327" i="1"/>
  <c r="AC327" i="1"/>
  <c r="Z327" i="1"/>
  <c r="W327" i="1"/>
  <c r="V327" i="1"/>
  <c r="AA327" i="1" s="1"/>
  <c r="R327" i="1"/>
  <c r="AD326" i="1"/>
  <c r="AC326" i="1"/>
  <c r="Z326" i="1"/>
  <c r="W326" i="1"/>
  <c r="V326" i="1"/>
  <c r="AA326" i="1" s="1"/>
  <c r="R326" i="1"/>
  <c r="AD325" i="1"/>
  <c r="AC325" i="1"/>
  <c r="Z325" i="1"/>
  <c r="W325" i="1"/>
  <c r="V325" i="1"/>
  <c r="R325" i="1"/>
  <c r="Q325" i="1"/>
  <c r="AD324" i="1"/>
  <c r="AC324" i="1"/>
  <c r="Z324" i="1"/>
  <c r="W324" i="1"/>
  <c r="V324" i="1"/>
  <c r="AA324" i="1" s="1"/>
  <c r="R324" i="1"/>
  <c r="AD323" i="1"/>
  <c r="AC323" i="1"/>
  <c r="Z323" i="1"/>
  <c r="W323" i="1"/>
  <c r="V323" i="1"/>
  <c r="R323" i="1"/>
  <c r="Q323" i="1"/>
  <c r="AD322" i="1"/>
  <c r="AC322" i="1"/>
  <c r="Z322" i="1"/>
  <c r="W322" i="1"/>
  <c r="V322" i="1"/>
  <c r="R322" i="1"/>
  <c r="Q322" i="1"/>
  <c r="AD321" i="1"/>
  <c r="AC321" i="1"/>
  <c r="Z321" i="1"/>
  <c r="W321" i="1"/>
  <c r="V321" i="1"/>
  <c r="R321" i="1"/>
  <c r="Q321" i="1"/>
  <c r="AD320" i="1"/>
  <c r="AC320" i="1"/>
  <c r="Z320" i="1"/>
  <c r="W320" i="1"/>
  <c r="V320" i="1"/>
  <c r="R320" i="1"/>
  <c r="Q320" i="1"/>
  <c r="AD319" i="1"/>
  <c r="AC319" i="1"/>
  <c r="Z319" i="1"/>
  <c r="W319" i="1"/>
  <c r="V319" i="1"/>
  <c r="AA319" i="1" s="1"/>
  <c r="R319" i="1"/>
  <c r="AD318" i="1"/>
  <c r="AC318" i="1"/>
  <c r="Z318" i="1"/>
  <c r="W318" i="1"/>
  <c r="V318" i="1"/>
  <c r="AA318" i="1" s="1"/>
  <c r="R318" i="1"/>
  <c r="AB318" i="1" s="1"/>
  <c r="AD317" i="1"/>
  <c r="AC317" i="1"/>
  <c r="Z317" i="1"/>
  <c r="W317" i="1"/>
  <c r="V317" i="1"/>
  <c r="R317" i="1"/>
  <c r="Q317" i="1"/>
  <c r="AD316" i="1"/>
  <c r="AC316" i="1"/>
  <c r="Z316" i="1"/>
  <c r="W316" i="1"/>
  <c r="V316" i="1"/>
  <c r="R316" i="1"/>
  <c r="Q316" i="1"/>
  <c r="AD315" i="1"/>
  <c r="AC315" i="1"/>
  <c r="Z315" i="1"/>
  <c r="W315" i="1"/>
  <c r="V315" i="1"/>
  <c r="AA315" i="1" s="1"/>
  <c r="R315" i="1"/>
  <c r="AD314" i="1"/>
  <c r="AC314" i="1"/>
  <c r="Z314" i="1"/>
  <c r="W314" i="1"/>
  <c r="V314" i="1"/>
  <c r="R314" i="1"/>
  <c r="Q314" i="1"/>
  <c r="AD313" i="1"/>
  <c r="AC313" i="1"/>
  <c r="Z313" i="1"/>
  <c r="W313" i="1"/>
  <c r="V313" i="1"/>
  <c r="R313" i="1"/>
  <c r="Q313" i="1"/>
  <c r="AD312" i="1"/>
  <c r="AC312" i="1"/>
  <c r="Z312" i="1"/>
  <c r="W312" i="1"/>
  <c r="V312" i="1"/>
  <c r="AA312" i="1" s="1"/>
  <c r="R312" i="1"/>
  <c r="AD311" i="1"/>
  <c r="AC311" i="1"/>
  <c r="Z311" i="1"/>
  <c r="W311" i="1"/>
  <c r="V311" i="1"/>
  <c r="R311" i="1"/>
  <c r="Q311" i="1"/>
  <c r="AA311" i="1" s="1"/>
  <c r="AD310" i="1"/>
  <c r="AC310" i="1"/>
  <c r="Z310" i="1"/>
  <c r="W310" i="1"/>
  <c r="V310" i="1"/>
  <c r="R310" i="1"/>
  <c r="Q310" i="1"/>
  <c r="AD309" i="1"/>
  <c r="AC309" i="1"/>
  <c r="Z309" i="1"/>
  <c r="W309" i="1"/>
  <c r="V309" i="1"/>
  <c r="AA309" i="1" s="1"/>
  <c r="R309" i="1"/>
  <c r="AD308" i="1"/>
  <c r="AC308" i="1"/>
  <c r="Z308" i="1"/>
  <c r="W308" i="1"/>
  <c r="V308" i="1"/>
  <c r="R308" i="1"/>
  <c r="Q308" i="1"/>
  <c r="AD307" i="1"/>
  <c r="AC307" i="1"/>
  <c r="Z307" i="1"/>
  <c r="W307" i="1"/>
  <c r="V307" i="1"/>
  <c r="R307" i="1"/>
  <c r="Q307" i="1"/>
  <c r="AD306" i="1"/>
  <c r="AC306" i="1"/>
  <c r="Z306" i="1"/>
  <c r="W306" i="1"/>
  <c r="V306" i="1"/>
  <c r="R306" i="1"/>
  <c r="Q306" i="1"/>
  <c r="AD305" i="1"/>
  <c r="AC305" i="1"/>
  <c r="Z305" i="1"/>
  <c r="W305" i="1"/>
  <c r="V305" i="1"/>
  <c r="R305" i="1"/>
  <c r="Q305" i="1"/>
  <c r="AD304" i="1"/>
  <c r="AC304" i="1"/>
  <c r="Z304" i="1"/>
  <c r="W304" i="1"/>
  <c r="V304" i="1"/>
  <c r="R304" i="1"/>
  <c r="Q304" i="1"/>
  <c r="AD303" i="1"/>
  <c r="AC303" i="1"/>
  <c r="Z303" i="1"/>
  <c r="W303" i="1"/>
  <c r="V303" i="1"/>
  <c r="R303" i="1"/>
  <c r="Q303" i="1"/>
  <c r="AD302" i="1"/>
  <c r="AC302" i="1"/>
  <c r="Z302" i="1"/>
  <c r="W302" i="1"/>
  <c r="V302" i="1"/>
  <c r="R302" i="1"/>
  <c r="Q302" i="1"/>
  <c r="AB517" i="1" l="1"/>
  <c r="AB542" i="1"/>
  <c r="AB415" i="1"/>
  <c r="AB438" i="1"/>
  <c r="AB443" i="1"/>
  <c r="AB450" i="1"/>
  <c r="AA486" i="1"/>
  <c r="AE486" i="1" s="1"/>
  <c r="AA302" i="1"/>
  <c r="AE302" i="1" s="1"/>
  <c r="AE344" i="1"/>
  <c r="AE371" i="1"/>
  <c r="AB385" i="1"/>
  <c r="AB392" i="1"/>
  <c r="AB408" i="1"/>
  <c r="AE429" i="1"/>
  <c r="AB477" i="1"/>
  <c r="AB486" i="1"/>
  <c r="AB497" i="1"/>
  <c r="AB504" i="1"/>
  <c r="AB325" i="1"/>
  <c r="AB433" i="1"/>
  <c r="AB454" i="1"/>
  <c r="AE461" i="1"/>
  <c r="AA463" i="1"/>
  <c r="AE463" i="1" s="1"/>
  <c r="AA472" i="1"/>
  <c r="AE472" i="1" s="1"/>
  <c r="AB479" i="1"/>
  <c r="AB488" i="1"/>
  <c r="AB508" i="1"/>
  <c r="AE552" i="1"/>
  <c r="AA485" i="1"/>
  <c r="AB539" i="1"/>
  <c r="AE315" i="1"/>
  <c r="AB326" i="1"/>
  <c r="AB423" i="1"/>
  <c r="AB511" i="1"/>
  <c r="AE324" i="1"/>
  <c r="AE351" i="1"/>
  <c r="AA303" i="1"/>
  <c r="AA310" i="1"/>
  <c r="AB317" i="1"/>
  <c r="AE489" i="1"/>
  <c r="AB567" i="1"/>
  <c r="AE365" i="1"/>
  <c r="AE382" i="1"/>
  <c r="AA316" i="1"/>
  <c r="AE316" i="1" s="1"/>
  <c r="AB358" i="1"/>
  <c r="AA360" i="1"/>
  <c r="AE360" i="1" s="1"/>
  <c r="AB370" i="1"/>
  <c r="AA377" i="1"/>
  <c r="AE377" i="1" s="1"/>
  <c r="AB382" i="1"/>
  <c r="AE389" i="1"/>
  <c r="AB414" i="1"/>
  <c r="AA564" i="1"/>
  <c r="AE564" i="1" s="1"/>
  <c r="AB306" i="1"/>
  <c r="AB324" i="1"/>
  <c r="AE345" i="1"/>
  <c r="AE347" i="1"/>
  <c r="AE349" i="1"/>
  <c r="AB360" i="1"/>
  <c r="AB377" i="1"/>
  <c r="AB522" i="1"/>
  <c r="AE531" i="1"/>
  <c r="AA362" i="1"/>
  <c r="AE362" i="1" s="1"/>
  <c r="AB372" i="1"/>
  <c r="AA386" i="1"/>
  <c r="AE386" i="1" s="1"/>
  <c r="AB400" i="1"/>
  <c r="AE430" i="1"/>
  <c r="AB444" i="1"/>
  <c r="AE451" i="1"/>
  <c r="AE541" i="1"/>
  <c r="AE303" i="1"/>
  <c r="AE319" i="1"/>
  <c r="AB330" i="1"/>
  <c r="AE551" i="1"/>
  <c r="AB553" i="1"/>
  <c r="AB321" i="1"/>
  <c r="AB353" i="1"/>
  <c r="AA376" i="1"/>
  <c r="AB475" i="1"/>
  <c r="AB478" i="1"/>
  <c r="AE493" i="1"/>
  <c r="AB502" i="1"/>
  <c r="AE555" i="1"/>
  <c r="AE559" i="1"/>
  <c r="AA305" i="1"/>
  <c r="AE305" i="1" s="1"/>
  <c r="AB338" i="1"/>
  <c r="AB311" i="1"/>
  <c r="AE318" i="1"/>
  <c r="AB371" i="1"/>
  <c r="AE404" i="1"/>
  <c r="AB420" i="1"/>
  <c r="AA441" i="1"/>
  <c r="AE441" i="1" s="1"/>
  <c r="AA455" i="1"/>
  <c r="AE455" i="1" s="1"/>
  <c r="AE460" i="1"/>
  <c r="AB462" i="1"/>
  <c r="AB487" i="1"/>
  <c r="AE505" i="1"/>
  <c r="AE546" i="1"/>
  <c r="AB573" i="1"/>
  <c r="AA320" i="1"/>
  <c r="AE320" i="1" s="1"/>
  <c r="AE340" i="1"/>
  <c r="AE342" i="1"/>
  <c r="AE357" i="1"/>
  <c r="AB359" i="1"/>
  <c r="AB390" i="1"/>
  <c r="AB320" i="1"/>
  <c r="AB364" i="1"/>
  <c r="AB399" i="1"/>
  <c r="AB425" i="1"/>
  <c r="AB485" i="1"/>
  <c r="AE496" i="1"/>
  <c r="AB531" i="1"/>
  <c r="AA308" i="1"/>
  <c r="AE308" i="1" s="1"/>
  <c r="AB315" i="1"/>
  <c r="AA387" i="1"/>
  <c r="AE387" i="1" s="1"/>
  <c r="AB401" i="1"/>
  <c r="AB417" i="1"/>
  <c r="AE427" i="1"/>
  <c r="AB429" i="1"/>
  <c r="AB466" i="1"/>
  <c r="AA484" i="1"/>
  <c r="AE484" i="1" s="1"/>
  <c r="AB491" i="1"/>
  <c r="AB537" i="1"/>
  <c r="AA543" i="1"/>
  <c r="AE543" i="1" s="1"/>
  <c r="AE558" i="1"/>
  <c r="AB560" i="1"/>
  <c r="AB331" i="1"/>
  <c r="AA495" i="1"/>
  <c r="AE495" i="1" s="1"/>
  <c r="AB549" i="1"/>
  <c r="AB422" i="1"/>
  <c r="AA431" i="1"/>
  <c r="AE431" i="1" s="1"/>
  <c r="AA445" i="1"/>
  <c r="AE445" i="1" s="1"/>
  <c r="AB424" i="1"/>
  <c r="AA497" i="1"/>
  <c r="AE497" i="1" s="1"/>
  <c r="AE330" i="1"/>
  <c r="AB336" i="1"/>
  <c r="AB362" i="1"/>
  <c r="AB437" i="1"/>
  <c r="AB442" i="1"/>
  <c r="AA449" i="1"/>
  <c r="AE449" i="1" s="1"/>
  <c r="AA458" i="1"/>
  <c r="AE458" i="1" s="1"/>
  <c r="AA467" i="1"/>
  <c r="AE467" i="1" s="1"/>
  <c r="AB472" i="1"/>
  <c r="AE499" i="1"/>
  <c r="AB501" i="1"/>
  <c r="AB534" i="1"/>
  <c r="AB536" i="1"/>
  <c r="AB538" i="1"/>
  <c r="AB334" i="1"/>
  <c r="AB379" i="1"/>
  <c r="AB393" i="1"/>
  <c r="AB316" i="1"/>
  <c r="AA325" i="1"/>
  <c r="AE325" i="1" s="1"/>
  <c r="AE336" i="1"/>
  <c r="AA388" i="1"/>
  <c r="AE388" i="1" s="1"/>
  <c r="AA437" i="1"/>
  <c r="AE437" i="1" s="1"/>
  <c r="AA444" i="1"/>
  <c r="AE444" i="1" s="1"/>
  <c r="AB449" i="1"/>
  <c r="AB458" i="1"/>
  <c r="AB467" i="1"/>
  <c r="AE492" i="1"/>
  <c r="AB514" i="1"/>
  <c r="AE538" i="1"/>
  <c r="AE540" i="1"/>
  <c r="AE542" i="1"/>
  <c r="AB448" i="1"/>
  <c r="AB533" i="1"/>
  <c r="AB548" i="1"/>
  <c r="AE563" i="1"/>
  <c r="AA465" i="1"/>
  <c r="AE465" i="1" s="1"/>
  <c r="AE475" i="1"/>
  <c r="AB484" i="1"/>
  <c r="AE514" i="1"/>
  <c r="AA527" i="1"/>
  <c r="AE527" i="1" s="1"/>
  <c r="AE326" i="1"/>
  <c r="AB523" i="1"/>
  <c r="AB525" i="1"/>
  <c r="AB569" i="1"/>
  <c r="AA442" i="1"/>
  <c r="AE442" i="1" s="1"/>
  <c r="AA425" i="1"/>
  <c r="AE425" i="1" s="1"/>
  <c r="AA439" i="1"/>
  <c r="AE439" i="1" s="1"/>
  <c r="AB456" i="1"/>
  <c r="AB498" i="1"/>
  <c r="AB507" i="1"/>
  <c r="AB527" i="1"/>
  <c r="AA533" i="1"/>
  <c r="AE553" i="1"/>
  <c r="AA332" i="1"/>
  <c r="AE332" i="1" s="1"/>
  <c r="AE310" i="1"/>
  <c r="AA372" i="1"/>
  <c r="AE372" i="1" s="1"/>
  <c r="AB439" i="1"/>
  <c r="AA446" i="1"/>
  <c r="AE446" i="1" s="1"/>
  <c r="AB460" i="1"/>
  <c r="AA462" i="1"/>
  <c r="AE462" i="1" s="1"/>
  <c r="AA471" i="1"/>
  <c r="AE471" i="1" s="1"/>
  <c r="AE481" i="1"/>
  <c r="AA483" i="1"/>
  <c r="AE483" i="1" s="1"/>
  <c r="AE502" i="1"/>
  <c r="AE509" i="1"/>
  <c r="AA513" i="1"/>
  <c r="AB520" i="1"/>
  <c r="AE544" i="1"/>
  <c r="AB546" i="1"/>
  <c r="AB559" i="1"/>
  <c r="AB564" i="1"/>
  <c r="AA356" i="1"/>
  <c r="AE356" i="1" s="1"/>
  <c r="AA408" i="1"/>
  <c r="AE408" i="1" s="1"/>
  <c r="AB323" i="1"/>
  <c r="AB329" i="1"/>
  <c r="AA353" i="1"/>
  <c r="AB355" i="1"/>
  <c r="AB367" i="1"/>
  <c r="AB369" i="1"/>
  <c r="AB374" i="1"/>
  <c r="AB398" i="1"/>
  <c r="AB405" i="1"/>
  <c r="AE417" i="1"/>
  <c r="AA436" i="1"/>
  <c r="AE436" i="1" s="1"/>
  <c r="AB471" i="1"/>
  <c r="AE490" i="1"/>
  <c r="AA506" i="1"/>
  <c r="AE506" i="1" s="1"/>
  <c r="AB509" i="1"/>
  <c r="AB332" i="1"/>
  <c r="AA317" i="1"/>
  <c r="AE317" i="1" s="1"/>
  <c r="AE355" i="1"/>
  <c r="AB357" i="1"/>
  <c r="AA381" i="1"/>
  <c r="AE381" i="1" s="1"/>
  <c r="AE398" i="1"/>
  <c r="AA424" i="1"/>
  <c r="AB455" i="1"/>
  <c r="AB506" i="1"/>
  <c r="AB515" i="1"/>
  <c r="AA517" i="1"/>
  <c r="AE517" i="1" s="1"/>
  <c r="AE524" i="1"/>
  <c r="AB526" i="1"/>
  <c r="AE535" i="1"/>
  <c r="AB550" i="1"/>
  <c r="AE568" i="1"/>
  <c r="AE570" i="1"/>
  <c r="AE572" i="1"/>
  <c r="AA456" i="1"/>
  <c r="AE456" i="1" s="1"/>
  <c r="AE331" i="1"/>
  <c r="AB333" i="1"/>
  <c r="AB335" i="1"/>
  <c r="AE376" i="1"/>
  <c r="AA457" i="1"/>
  <c r="AE469" i="1"/>
  <c r="AE476" i="1"/>
  <c r="AE522" i="1"/>
  <c r="AE539" i="1"/>
  <c r="AB561" i="1"/>
  <c r="AE421" i="1"/>
  <c r="AB418" i="1"/>
  <c r="AB341" i="1"/>
  <c r="AB352" i="1"/>
  <c r="AB361" i="1"/>
  <c r="AE369" i="1"/>
  <c r="AA378" i="1"/>
  <c r="AB395" i="1"/>
  <c r="AA416" i="1"/>
  <c r="AE416" i="1" s="1"/>
  <c r="AA428" i="1"/>
  <c r="AE428" i="1" s="1"/>
  <c r="AB431" i="1"/>
  <c r="AB435" i="1"/>
  <c r="AB440" i="1"/>
  <c r="AE450" i="1"/>
  <c r="AB468" i="1"/>
  <c r="AE487" i="1"/>
  <c r="AB489" i="1"/>
  <c r="AB503" i="1"/>
  <c r="AB512" i="1"/>
  <c r="AE519" i="1"/>
  <c r="AB521" i="1"/>
  <c r="AE530" i="1"/>
  <c r="AB543" i="1"/>
  <c r="AB545" i="1"/>
  <c r="AB565" i="1"/>
  <c r="AA304" i="1"/>
  <c r="AE304" i="1" s="1"/>
  <c r="AB309" i="1"/>
  <c r="AB314" i="1"/>
  <c r="AA321" i="1"/>
  <c r="AE321" i="1" s="1"/>
  <c r="AE337" i="1"/>
  <c r="AE339" i="1"/>
  <c r="AA363" i="1"/>
  <c r="AE363" i="1" s="1"/>
  <c r="AB368" i="1"/>
  <c r="AB378" i="1"/>
  <c r="AE383" i="1"/>
  <c r="AA385" i="1"/>
  <c r="AE385" i="1" s="1"/>
  <c r="AE395" i="1"/>
  <c r="AA397" i="1"/>
  <c r="AE397" i="1" s="1"/>
  <c r="AB416" i="1"/>
  <c r="AE435" i="1"/>
  <c r="AE452" i="1"/>
  <c r="AA454" i="1"/>
  <c r="AE454" i="1" s="1"/>
  <c r="AB470" i="1"/>
  <c r="AA491" i="1"/>
  <c r="AE491" i="1" s="1"/>
  <c r="AE503" i="1"/>
  <c r="AB505" i="1"/>
  <c r="AE510" i="1"/>
  <c r="AE521" i="1"/>
  <c r="AA523" i="1"/>
  <c r="AE523" i="1" s="1"/>
  <c r="AB528" i="1"/>
  <c r="AE532" i="1"/>
  <c r="AA534" i="1"/>
  <c r="AE534" i="1" s="1"/>
  <c r="AE550" i="1"/>
  <c r="AE556" i="1"/>
  <c r="AB558" i="1"/>
  <c r="AE448" i="1"/>
  <c r="AB492" i="1"/>
  <c r="AA504" i="1"/>
  <c r="AE504" i="1" s="1"/>
  <c r="AA507" i="1"/>
  <c r="AE507" i="1" s="1"/>
  <c r="AB532" i="1"/>
  <c r="AA561" i="1"/>
  <c r="AE561" i="1" s="1"/>
  <c r="AE566" i="1"/>
  <c r="AB541" i="1"/>
  <c r="AB556" i="1"/>
  <c r="AA307" i="1"/>
  <c r="AE307" i="1" s="1"/>
  <c r="AE343" i="1"/>
  <c r="AB345" i="1"/>
  <c r="AB363" i="1"/>
  <c r="AA368" i="1"/>
  <c r="AE368" i="1" s="1"/>
  <c r="AA374" i="1"/>
  <c r="AE374" i="1" s="1"/>
  <c r="AA379" i="1"/>
  <c r="AE379" i="1" s="1"/>
  <c r="AA390" i="1"/>
  <c r="AE390" i="1" s="1"/>
  <c r="AB396" i="1"/>
  <c r="AB406" i="1"/>
  <c r="AA423" i="1"/>
  <c r="AE423" i="1" s="1"/>
  <c r="AA438" i="1"/>
  <c r="AE438" i="1" s="1"/>
  <c r="AE447" i="1"/>
  <c r="AB452" i="1"/>
  <c r="AE468" i="1"/>
  <c r="AB313" i="1"/>
  <c r="AE348" i="1"/>
  <c r="AE482" i="1"/>
  <c r="AB307" i="1"/>
  <c r="AB476" i="1"/>
  <c r="AB339" i="1"/>
  <c r="AB303" i="1"/>
  <c r="AA306" i="1"/>
  <c r="AE306" i="1" s="1"/>
  <c r="AA328" i="1"/>
  <c r="AE328" i="1" s="1"/>
  <c r="AB499" i="1"/>
  <c r="AB563" i="1"/>
  <c r="AB354" i="1"/>
  <c r="AA367" i="1"/>
  <c r="AE367" i="1" s="1"/>
  <c r="AA373" i="1"/>
  <c r="AE373" i="1" s="1"/>
  <c r="AA384" i="1"/>
  <c r="AA400" i="1"/>
  <c r="AE400" i="1" s="1"/>
  <c r="AB403" i="1"/>
  <c r="AB419" i="1"/>
  <c r="AA432" i="1"/>
  <c r="AE432" i="1" s="1"/>
  <c r="AB519" i="1"/>
  <c r="AA526" i="1"/>
  <c r="AE526" i="1" s="1"/>
  <c r="AE335" i="1"/>
  <c r="AA354" i="1"/>
  <c r="AE354" i="1" s="1"/>
  <c r="AA370" i="1"/>
  <c r="AE370" i="1" s="1"/>
  <c r="AB373" i="1"/>
  <c r="AB376" i="1"/>
  <c r="AB381" i="1"/>
  <c r="AB384" i="1"/>
  <c r="AA405" i="1"/>
  <c r="AE405" i="1" s="1"/>
  <c r="AB410" i="1"/>
  <c r="AB427" i="1"/>
  <c r="AA440" i="1"/>
  <c r="AE440" i="1" s="1"/>
  <c r="AB493" i="1"/>
  <c r="AA508" i="1"/>
  <c r="AE508" i="1" s="1"/>
  <c r="AE511" i="1"/>
  <c r="AE516" i="1"/>
  <c r="AB540" i="1"/>
  <c r="AB555" i="1"/>
  <c r="AE565" i="1"/>
  <c r="AB572" i="1"/>
  <c r="AE375" i="1"/>
  <c r="AB304" i="1"/>
  <c r="AA329" i="1"/>
  <c r="AE329" i="1" s="1"/>
  <c r="AB404" i="1"/>
  <c r="AE426" i="1"/>
  <c r="AB343" i="1"/>
  <c r="AA406" i="1"/>
  <c r="AE406" i="1" s="1"/>
  <c r="AE311" i="1"/>
  <c r="AE312" i="1"/>
  <c r="AA314" i="1"/>
  <c r="AE314" i="1" s="1"/>
  <c r="AB328" i="1"/>
  <c r="AE378" i="1"/>
  <c r="AE424" i="1"/>
  <c r="AA478" i="1"/>
  <c r="AE478" i="1" s="1"/>
  <c r="AB483" i="1"/>
  <c r="AB516" i="1"/>
  <c r="AE533" i="1"/>
  <c r="AA364" i="1"/>
  <c r="AE364" i="1" s="1"/>
  <c r="AB375" i="1"/>
  <c r="AA434" i="1"/>
  <c r="AE434" i="1" s="1"/>
  <c r="AB464" i="1"/>
  <c r="AB469" i="1"/>
  <c r="AA480" i="1"/>
  <c r="AE480" i="1" s="1"/>
  <c r="AA500" i="1"/>
  <c r="AE500" i="1" s="1"/>
  <c r="AB513" i="1"/>
  <c r="AA528" i="1"/>
  <c r="AE528" i="1" s="1"/>
  <c r="AB557" i="1"/>
  <c r="AB562" i="1"/>
  <c r="AB350" i="1"/>
  <c r="AE402" i="1"/>
  <c r="AA396" i="1"/>
  <c r="AE396" i="1" s="1"/>
  <c r="AB305" i="1"/>
  <c r="AB308" i="1"/>
  <c r="AB346" i="1"/>
  <c r="AB319" i="1"/>
  <c r="AB322" i="1"/>
  <c r="AB344" i="1"/>
  <c r="AE346" i="1"/>
  <c r="AB348" i="1"/>
  <c r="AB356" i="1"/>
  <c r="AA361" i="1"/>
  <c r="AE361" i="1" s="1"/>
  <c r="AA380" i="1"/>
  <c r="AE380" i="1" s="1"/>
  <c r="AA391" i="1"/>
  <c r="AE391" i="1" s="1"/>
  <c r="AA394" i="1"/>
  <c r="AE394" i="1" s="1"/>
  <c r="AB397" i="1"/>
  <c r="AA399" i="1"/>
  <c r="AE399" i="1" s="1"/>
  <c r="AE407" i="1"/>
  <c r="AA409" i="1"/>
  <c r="AE409" i="1" s="1"/>
  <c r="AA415" i="1"/>
  <c r="AE415" i="1" s="1"/>
  <c r="AB434" i="1"/>
  <c r="AA453" i="1"/>
  <c r="AE453" i="1" s="1"/>
  <c r="AB457" i="1"/>
  <c r="AA459" i="1"/>
  <c r="AE464" i="1"/>
  <c r="AB480" i="1"/>
  <c r="AB482" i="1"/>
  <c r="AB490" i="1"/>
  <c r="AB495" i="1"/>
  <c r="AA498" i="1"/>
  <c r="AE498" i="1" s="1"/>
  <c r="AB518" i="1"/>
  <c r="AB552" i="1"/>
  <c r="AB494" i="1"/>
  <c r="AA323" i="1"/>
  <c r="AE323" i="1" s="1"/>
  <c r="AA313" i="1"/>
  <c r="AE313" i="1" s="1"/>
  <c r="AB327" i="1"/>
  <c r="AA358" i="1"/>
  <c r="AE358" i="1" s="1"/>
  <c r="AA366" i="1"/>
  <c r="AE366" i="1" s="1"/>
  <c r="AB391" i="1"/>
  <c r="AB453" i="1"/>
  <c r="AB461" i="1"/>
  <c r="AA466" i="1"/>
  <c r="AE466" i="1" s="1"/>
  <c r="AE485" i="1"/>
  <c r="AB510" i="1"/>
  <c r="AB530" i="1"/>
  <c r="AE537" i="1"/>
  <c r="AB544" i="1"/>
  <c r="AB554" i="1"/>
  <c r="AB566" i="1"/>
  <c r="AB302" i="1"/>
  <c r="AA322" i="1"/>
  <c r="AE322" i="1" s="1"/>
  <c r="AE341" i="1"/>
  <c r="AB351" i="1"/>
  <c r="AB312" i="1"/>
  <c r="AE327" i="1"/>
  <c r="AE334" i="1"/>
  <c r="AE309" i="1"/>
  <c r="AB310" i="1"/>
  <c r="AA350" i="1"/>
  <c r="AE350" i="1" s="1"/>
  <c r="AE353" i="1"/>
  <c r="AE359" i="1"/>
  <c r="AE384" i="1"/>
  <c r="AA338" i="1"/>
  <c r="AE338" i="1" s="1"/>
  <c r="AA352" i="1"/>
  <c r="AE352" i="1" s="1"/>
  <c r="AB340" i="1"/>
  <c r="AB349" i="1"/>
  <c r="AB342" i="1"/>
  <c r="AB347" i="1"/>
  <c r="AB388" i="1"/>
  <c r="AB366" i="1"/>
  <c r="AB402" i="1"/>
  <c r="AB386" i="1"/>
  <c r="AA393" i="1"/>
  <c r="AE393" i="1" s="1"/>
  <c r="AB394" i="1"/>
  <c r="AB407" i="1"/>
  <c r="AB409" i="1"/>
  <c r="AA413" i="1"/>
  <c r="AE413" i="1" s="1"/>
  <c r="AB413" i="1"/>
  <c r="AE414" i="1"/>
  <c r="AA392" i="1"/>
  <c r="AE392" i="1" s="1"/>
  <c r="AE410" i="1"/>
  <c r="AE433" i="1"/>
  <c r="AA401" i="1"/>
  <c r="AE401" i="1" s="1"/>
  <c r="AA411" i="1"/>
  <c r="AE411" i="1" s="1"/>
  <c r="AA419" i="1"/>
  <c r="AE419" i="1" s="1"/>
  <c r="AA403" i="1"/>
  <c r="AE403" i="1" s="1"/>
  <c r="AB411" i="1"/>
  <c r="AA420" i="1"/>
  <c r="AE420" i="1" s="1"/>
  <c r="AB430" i="1"/>
  <c r="AA422" i="1"/>
  <c r="AE422" i="1" s="1"/>
  <c r="AB428" i="1"/>
  <c r="AB446" i="1"/>
  <c r="AA418" i="1"/>
  <c r="AE418" i="1" s="1"/>
  <c r="AB426" i="1"/>
  <c r="AB436" i="1"/>
  <c r="AB432" i="1"/>
  <c r="AE473" i="1"/>
  <c r="AE457" i="1"/>
  <c r="AE459" i="1"/>
  <c r="AB445" i="1"/>
  <c r="AB459" i="1"/>
  <c r="AB463" i="1"/>
  <c r="AE470" i="1"/>
  <c r="AA443" i="1"/>
  <c r="AE443" i="1" s="1"/>
  <c r="AB451" i="1"/>
  <c r="AB496" i="1"/>
  <c r="AE494" i="1"/>
  <c r="AA477" i="1"/>
  <c r="AE477" i="1" s="1"/>
  <c r="AB473" i="1"/>
  <c r="AA488" i="1"/>
  <c r="AE488" i="1" s="1"/>
  <c r="AE525" i="1"/>
  <c r="AE513" i="1"/>
  <c r="AB524" i="1"/>
  <c r="AE501" i="1"/>
  <c r="AE529" i="1"/>
  <c r="AB500" i="1"/>
  <c r="AA515" i="1"/>
  <c r="AE515" i="1" s="1"/>
  <c r="AE548" i="1"/>
  <c r="AA560" i="1"/>
  <c r="AE560" i="1" s="1"/>
  <c r="AE562" i="1"/>
  <c r="AB571" i="1"/>
  <c r="AB574" i="1"/>
  <c r="AE545" i="1"/>
  <c r="AE557" i="1"/>
  <c r="AB529" i="1"/>
  <c r="AE554" i="1"/>
  <c r="AB535" i="1"/>
  <c r="AB547" i="1"/>
  <c r="AE536" i="1"/>
  <c r="AB551" i="1"/>
  <c r="AD301" i="1" l="1"/>
  <c r="AC301" i="1"/>
  <c r="Z301" i="1"/>
  <c r="W301" i="1"/>
  <c r="V301" i="1"/>
  <c r="AA301" i="1" s="1"/>
  <c r="AE301" i="1" s="1"/>
  <c r="R301" i="1"/>
  <c r="AB301" i="1" s="1"/>
  <c r="AD300" i="1"/>
  <c r="AC300" i="1"/>
  <c r="Z300" i="1"/>
  <c r="W300" i="1"/>
  <c r="V300" i="1"/>
  <c r="AA300" i="1" s="1"/>
  <c r="R300" i="1"/>
  <c r="AD299" i="1"/>
  <c r="AC299" i="1"/>
  <c r="Z299" i="1"/>
  <c r="W299" i="1"/>
  <c r="V299" i="1"/>
  <c r="AA299" i="1" s="1"/>
  <c r="AE299" i="1" s="1"/>
  <c r="R299" i="1"/>
  <c r="AB299" i="1" s="1"/>
  <c r="AD298" i="1"/>
  <c r="AC298" i="1"/>
  <c r="AA298" i="1"/>
  <c r="AE298" i="1" s="1"/>
  <c r="Z298" i="1"/>
  <c r="W298" i="1"/>
  <c r="V298" i="1"/>
  <c r="R298" i="1"/>
  <c r="AD297" i="1"/>
  <c r="AC297" i="1"/>
  <c r="Z297" i="1"/>
  <c r="W297" i="1"/>
  <c r="V297" i="1"/>
  <c r="AA297" i="1" s="1"/>
  <c r="R297" i="1"/>
  <c r="AD296" i="1"/>
  <c r="AC296" i="1"/>
  <c r="Z296" i="1"/>
  <c r="W296" i="1"/>
  <c r="V296" i="1"/>
  <c r="AA296" i="1" s="1"/>
  <c r="AE296" i="1" s="1"/>
  <c r="R296" i="1"/>
  <c r="AD295" i="1"/>
  <c r="AC295" i="1"/>
  <c r="Z295" i="1"/>
  <c r="W295" i="1"/>
  <c r="V295" i="1"/>
  <c r="AA295" i="1" s="1"/>
  <c r="AE295" i="1" s="1"/>
  <c r="R295" i="1"/>
  <c r="AD294" i="1"/>
  <c r="AC294" i="1"/>
  <c r="Z294" i="1"/>
  <c r="W294" i="1"/>
  <c r="V294" i="1"/>
  <c r="AA294" i="1" s="1"/>
  <c r="R294" i="1"/>
  <c r="AD293" i="1"/>
  <c r="AC293" i="1"/>
  <c r="Z293" i="1"/>
  <c r="W293" i="1"/>
  <c r="V293" i="1"/>
  <c r="AA293" i="1" s="1"/>
  <c r="AE293" i="1" s="1"/>
  <c r="R293" i="1"/>
  <c r="AD292" i="1"/>
  <c r="AC292" i="1"/>
  <c r="Z292" i="1"/>
  <c r="W292" i="1"/>
  <c r="V292" i="1"/>
  <c r="AA292" i="1" s="1"/>
  <c r="R292" i="1"/>
  <c r="AD291" i="1"/>
  <c r="AC291" i="1"/>
  <c r="Z291" i="1"/>
  <c r="W291" i="1"/>
  <c r="V291" i="1"/>
  <c r="AA291" i="1" s="1"/>
  <c r="R291" i="1"/>
  <c r="AD290" i="1"/>
  <c r="AC290" i="1"/>
  <c r="Z290" i="1"/>
  <c r="W290" i="1"/>
  <c r="V290" i="1"/>
  <c r="AA290" i="1" s="1"/>
  <c r="R290" i="1"/>
  <c r="AD289" i="1"/>
  <c r="AC289" i="1"/>
  <c r="Z289" i="1"/>
  <c r="W289" i="1"/>
  <c r="V289" i="1"/>
  <c r="AA289" i="1" s="1"/>
  <c r="R289" i="1"/>
  <c r="AD288" i="1"/>
  <c r="AC288" i="1"/>
  <c r="Z288" i="1"/>
  <c r="W288" i="1"/>
  <c r="V288" i="1"/>
  <c r="AA288" i="1" s="1"/>
  <c r="R288" i="1"/>
  <c r="AD287" i="1"/>
  <c r="AC287" i="1"/>
  <c r="Z287" i="1"/>
  <c r="W287" i="1"/>
  <c r="V287" i="1"/>
  <c r="R287" i="1"/>
  <c r="Q287" i="1"/>
  <c r="AD286" i="1"/>
  <c r="AC286" i="1"/>
  <c r="Z286" i="1"/>
  <c r="W286" i="1"/>
  <c r="V286" i="1"/>
  <c r="AA286" i="1" s="1"/>
  <c r="R286" i="1"/>
  <c r="AD285" i="1"/>
  <c r="AC285" i="1"/>
  <c r="Z285" i="1"/>
  <c r="W285" i="1"/>
  <c r="V285" i="1"/>
  <c r="AA285" i="1" s="1"/>
  <c r="R285" i="1"/>
  <c r="AD284" i="1"/>
  <c r="AC284" i="1"/>
  <c r="Z284" i="1"/>
  <c r="W284" i="1"/>
  <c r="V284" i="1"/>
  <c r="AA284" i="1" s="1"/>
  <c r="R284" i="1"/>
  <c r="AD283" i="1"/>
  <c r="AC283" i="1"/>
  <c r="Z283" i="1"/>
  <c r="W283" i="1"/>
  <c r="V283" i="1"/>
  <c r="AA283" i="1" s="1"/>
  <c r="R283" i="1"/>
  <c r="AD282" i="1"/>
  <c r="AC282" i="1"/>
  <c r="Z282" i="1"/>
  <c r="W282" i="1"/>
  <c r="V282" i="1"/>
  <c r="AA282" i="1" s="1"/>
  <c r="R282" i="1"/>
  <c r="AD281" i="1"/>
  <c r="AC281" i="1"/>
  <c r="Z281" i="1"/>
  <c r="W281" i="1"/>
  <c r="V281" i="1"/>
  <c r="AA281" i="1" s="1"/>
  <c r="R281" i="1"/>
  <c r="AD280" i="1"/>
  <c r="AC280" i="1"/>
  <c r="Z280" i="1"/>
  <c r="W280" i="1"/>
  <c r="V280" i="1"/>
  <c r="AA280" i="1" s="1"/>
  <c r="R280" i="1"/>
  <c r="AD279" i="1"/>
  <c r="AC279" i="1"/>
  <c r="Z279" i="1"/>
  <c r="W279" i="1"/>
  <c r="V279" i="1"/>
  <c r="R279" i="1"/>
  <c r="Q279" i="1"/>
  <c r="AD278" i="1"/>
  <c r="AC278" i="1"/>
  <c r="Z278" i="1"/>
  <c r="W278" i="1"/>
  <c r="V278" i="1"/>
  <c r="R278" i="1"/>
  <c r="Q278" i="1"/>
  <c r="AD277" i="1"/>
  <c r="AC277" i="1"/>
  <c r="Z277" i="1"/>
  <c r="W277" i="1"/>
  <c r="V277" i="1"/>
  <c r="AA277" i="1" s="1"/>
  <c r="R277" i="1"/>
  <c r="AD276" i="1"/>
  <c r="AC276" i="1"/>
  <c r="Z276" i="1"/>
  <c r="W276" i="1"/>
  <c r="V276" i="1"/>
  <c r="AA276" i="1" s="1"/>
  <c r="R276" i="1"/>
  <c r="AD275" i="1"/>
  <c r="AC275" i="1"/>
  <c r="Z275" i="1"/>
  <c r="W275" i="1"/>
  <c r="V275" i="1"/>
  <c r="R275" i="1"/>
  <c r="Q275" i="1"/>
  <c r="AD274" i="1"/>
  <c r="AC274" i="1"/>
  <c r="Z274" i="1"/>
  <c r="W274" i="1"/>
  <c r="V274" i="1"/>
  <c r="AA274" i="1" s="1"/>
  <c r="R274" i="1"/>
  <c r="AD273" i="1"/>
  <c r="AC273" i="1"/>
  <c r="Z273" i="1"/>
  <c r="W273" i="1"/>
  <c r="V273" i="1"/>
  <c r="AA273" i="1" s="1"/>
  <c r="R273" i="1"/>
  <c r="AD272" i="1"/>
  <c r="AC272" i="1"/>
  <c r="Z272" i="1"/>
  <c r="W272" i="1"/>
  <c r="V272" i="1"/>
  <c r="AA272" i="1" s="1"/>
  <c r="R272" i="1"/>
  <c r="AD271" i="1"/>
  <c r="AC271" i="1"/>
  <c r="Z271" i="1"/>
  <c r="W271" i="1"/>
  <c r="V271" i="1"/>
  <c r="AA271" i="1" s="1"/>
  <c r="R271" i="1"/>
  <c r="AD270" i="1"/>
  <c r="AC270" i="1"/>
  <c r="Z270" i="1"/>
  <c r="W270" i="1"/>
  <c r="V270" i="1"/>
  <c r="AA270" i="1" s="1"/>
  <c r="R270" i="1"/>
  <c r="AD269" i="1"/>
  <c r="AC269" i="1"/>
  <c r="Z269" i="1"/>
  <c r="W269" i="1"/>
  <c r="V269" i="1"/>
  <c r="AA269" i="1" s="1"/>
  <c r="R269" i="1"/>
  <c r="AD268" i="1"/>
  <c r="AC268" i="1"/>
  <c r="Z268" i="1"/>
  <c r="W268" i="1"/>
  <c r="V268" i="1"/>
  <c r="R268" i="1"/>
  <c r="Q268" i="1"/>
  <c r="AD267" i="1"/>
  <c r="AC267" i="1"/>
  <c r="Z267" i="1"/>
  <c r="W267" i="1"/>
  <c r="V267" i="1"/>
  <c r="R267" i="1"/>
  <c r="Q267" i="1"/>
  <c r="AD266" i="1"/>
  <c r="AC266" i="1"/>
  <c r="Z266" i="1"/>
  <c r="W266" i="1"/>
  <c r="V266" i="1"/>
  <c r="R266" i="1"/>
  <c r="Q266" i="1"/>
  <c r="AD265" i="1"/>
  <c r="AC265" i="1"/>
  <c r="Z265" i="1"/>
  <c r="W265" i="1"/>
  <c r="V265" i="1"/>
  <c r="AA265" i="1" s="1"/>
  <c r="R265" i="1"/>
  <c r="AD264" i="1"/>
  <c r="AC264" i="1"/>
  <c r="Z264" i="1"/>
  <c r="W264" i="1"/>
  <c r="V264" i="1"/>
  <c r="R264" i="1"/>
  <c r="Q264" i="1"/>
  <c r="AD263" i="1"/>
  <c r="AC263" i="1"/>
  <c r="Z263" i="1"/>
  <c r="W263" i="1"/>
  <c r="V263" i="1"/>
  <c r="R263" i="1"/>
  <c r="Q263" i="1"/>
  <c r="AD262" i="1"/>
  <c r="AC262" i="1"/>
  <c r="Z262" i="1"/>
  <c r="W262" i="1"/>
  <c r="V262" i="1"/>
  <c r="R262" i="1"/>
  <c r="Q262" i="1"/>
  <c r="AD261" i="1"/>
  <c r="AC261" i="1"/>
  <c r="Z261" i="1"/>
  <c r="W261" i="1"/>
  <c r="V261" i="1"/>
  <c r="R261" i="1"/>
  <c r="Q261" i="1"/>
  <c r="AD260" i="1"/>
  <c r="AC260" i="1"/>
  <c r="Z260" i="1"/>
  <c r="W260" i="1"/>
  <c r="V260" i="1"/>
  <c r="R260" i="1"/>
  <c r="Q260" i="1"/>
  <c r="AD259" i="1"/>
  <c r="AC259" i="1"/>
  <c r="Z259" i="1"/>
  <c r="W259" i="1"/>
  <c r="V259" i="1"/>
  <c r="AA259" i="1" s="1"/>
  <c r="R259" i="1"/>
  <c r="AD258" i="1"/>
  <c r="AC258" i="1"/>
  <c r="Z258" i="1"/>
  <c r="W258" i="1"/>
  <c r="V258" i="1"/>
  <c r="AA258" i="1" s="1"/>
  <c r="R258" i="1"/>
  <c r="AD257" i="1"/>
  <c r="AC257" i="1"/>
  <c r="Z257" i="1"/>
  <c r="W257" i="1"/>
  <c r="V257" i="1"/>
  <c r="R257" i="1"/>
  <c r="Q257" i="1"/>
  <c r="AD256" i="1"/>
  <c r="AC256" i="1"/>
  <c r="Z256" i="1"/>
  <c r="W256" i="1"/>
  <c r="V256" i="1"/>
  <c r="R256" i="1"/>
  <c r="Q256" i="1"/>
  <c r="AD255" i="1"/>
  <c r="AC255" i="1"/>
  <c r="Z255" i="1"/>
  <c r="W255" i="1"/>
  <c r="V255" i="1"/>
  <c r="R255" i="1"/>
  <c r="Q255" i="1"/>
  <c r="AD254" i="1"/>
  <c r="AC254" i="1"/>
  <c r="Z254" i="1"/>
  <c r="W254" i="1"/>
  <c r="V254" i="1"/>
  <c r="R254" i="1"/>
  <c r="Q254" i="1"/>
  <c r="AD253" i="1"/>
  <c r="AC253" i="1"/>
  <c r="Z253" i="1"/>
  <c r="W253" i="1"/>
  <c r="V253" i="1"/>
  <c r="R253" i="1"/>
  <c r="Q253" i="1"/>
  <c r="AD252" i="1"/>
  <c r="AC252" i="1"/>
  <c r="Z252" i="1"/>
  <c r="W252" i="1"/>
  <c r="V252" i="1"/>
  <c r="R252" i="1"/>
  <c r="Q252" i="1"/>
  <c r="AD251" i="1"/>
  <c r="AC251" i="1"/>
  <c r="Z251" i="1"/>
  <c r="W251" i="1"/>
  <c r="V251" i="1"/>
  <c r="R251" i="1"/>
  <c r="Q251" i="1"/>
  <c r="AD250" i="1"/>
  <c r="AC250" i="1"/>
  <c r="Z250" i="1"/>
  <c r="W250" i="1"/>
  <c r="V250" i="1"/>
  <c r="R250" i="1"/>
  <c r="Q250" i="1"/>
  <c r="AD249" i="1"/>
  <c r="AC249" i="1"/>
  <c r="Z249" i="1"/>
  <c r="W249" i="1"/>
  <c r="V249" i="1"/>
  <c r="AA249" i="1" s="1"/>
  <c r="R249" i="1"/>
  <c r="AD248" i="1"/>
  <c r="AC248" i="1"/>
  <c r="Z248" i="1"/>
  <c r="W248" i="1"/>
  <c r="V248" i="1"/>
  <c r="AA248" i="1" s="1"/>
  <c r="R248" i="1"/>
  <c r="AD247" i="1"/>
  <c r="AC247" i="1"/>
  <c r="Z247" i="1"/>
  <c r="W247" i="1"/>
  <c r="V247" i="1"/>
  <c r="AA247" i="1" s="1"/>
  <c r="R247" i="1"/>
  <c r="AD246" i="1"/>
  <c r="AC246" i="1"/>
  <c r="Z246" i="1"/>
  <c r="W246" i="1"/>
  <c r="V246" i="1"/>
  <c r="R246" i="1"/>
  <c r="Q246" i="1"/>
  <c r="AD245" i="1"/>
  <c r="AC245" i="1"/>
  <c r="Z245" i="1"/>
  <c r="W245" i="1"/>
  <c r="V245" i="1"/>
  <c r="AA245" i="1" s="1"/>
  <c r="R245" i="1"/>
  <c r="AD244" i="1"/>
  <c r="AC244" i="1"/>
  <c r="Z244" i="1"/>
  <c r="W244" i="1"/>
  <c r="V244" i="1"/>
  <c r="R244" i="1"/>
  <c r="Q244" i="1"/>
  <c r="AB245" i="1" l="1"/>
  <c r="AA263" i="1"/>
  <c r="AE270" i="1"/>
  <c r="AE272" i="1"/>
  <c r="AB283" i="1"/>
  <c r="AE263" i="1"/>
  <c r="AE245" i="1"/>
  <c r="AA256" i="1"/>
  <c r="AE256" i="1" s="1"/>
  <c r="AE280" i="1"/>
  <c r="AA244" i="1"/>
  <c r="AE244" i="1" s="1"/>
  <c r="AE271" i="1"/>
  <c r="AE269" i="1"/>
  <c r="AB269" i="1"/>
  <c r="AA261" i="1"/>
  <c r="AE291" i="1"/>
  <c r="AB282" i="1"/>
  <c r="AB286" i="1"/>
  <c r="AE277" i="1"/>
  <c r="AB272" i="1"/>
  <c r="AA260" i="1"/>
  <c r="AE260" i="1" s="1"/>
  <c r="AE265" i="1"/>
  <c r="AE284" i="1"/>
  <c r="AE286" i="1"/>
  <c r="AB244" i="1"/>
  <c r="AA253" i="1"/>
  <c r="AE253" i="1" s="1"/>
  <c r="AB260" i="1"/>
  <c r="AE290" i="1"/>
  <c r="AE288" i="1"/>
  <c r="AE292" i="1"/>
  <c r="AB298" i="1"/>
  <c r="AE300" i="1"/>
  <c r="AB264" i="1"/>
  <c r="AB257" i="1"/>
  <c r="AE281" i="1"/>
  <c r="AE285" i="1"/>
  <c r="AB274" i="1"/>
  <c r="AB291" i="1"/>
  <c r="AB265" i="1"/>
  <c r="AB278" i="1"/>
  <c r="AB262" i="1"/>
  <c r="AB292" i="1"/>
  <c r="AB258" i="1"/>
  <c r="AA252" i="1"/>
  <c r="AE252" i="1" s="1"/>
  <c r="AB259" i="1"/>
  <c r="AB261" i="1"/>
  <c r="AB247" i="1"/>
  <c r="AB249" i="1"/>
  <c r="AB254" i="1"/>
  <c r="AA267" i="1"/>
  <c r="AE267" i="1" s="1"/>
  <c r="AB271" i="1"/>
  <c r="AB273" i="1"/>
  <c r="AB288" i="1"/>
  <c r="AB297" i="1"/>
  <c r="AB252" i="1"/>
  <c r="AB290" i="1"/>
  <c r="AB251" i="1"/>
  <c r="AB256" i="1"/>
  <c r="AB266" i="1"/>
  <c r="AB281" i="1"/>
  <c r="AB294" i="1"/>
  <c r="AA287" i="1"/>
  <c r="AE287" i="1" s="1"/>
  <c r="AB296" i="1"/>
  <c r="AB289" i="1"/>
  <c r="AB248" i="1"/>
  <c r="AB253" i="1"/>
  <c r="AB246" i="1"/>
  <c r="AA250" i="1"/>
  <c r="AE250" i="1" s="1"/>
  <c r="AA255" i="1"/>
  <c r="AE255" i="1" s="1"/>
  <c r="AB268" i="1"/>
  <c r="AA246" i="1"/>
  <c r="AE246" i="1" s="1"/>
  <c r="AB250" i="1"/>
  <c r="AA262" i="1"/>
  <c r="AE262" i="1" s="1"/>
  <c r="AB293" i="1"/>
  <c r="AB287" i="1"/>
  <c r="AE249" i="1"/>
  <c r="AB255" i="1"/>
  <c r="AB270" i="1"/>
  <c r="AE297" i="1"/>
  <c r="AA251" i="1"/>
  <c r="AE251" i="1" s="1"/>
  <c r="AA257" i="1"/>
  <c r="AE257" i="1" s="1"/>
  <c r="AA264" i="1"/>
  <c r="AE264" i="1" s="1"/>
  <c r="AB280" i="1"/>
  <c r="AE289" i="1"/>
  <c r="AE261" i="1"/>
  <c r="AA266" i="1"/>
  <c r="AE266" i="1" s="1"/>
  <c r="AE282" i="1"/>
  <c r="AE294" i="1"/>
  <c r="AB267" i="1"/>
  <c r="AA254" i="1"/>
  <c r="AE254" i="1" s="1"/>
  <c r="AA279" i="1"/>
  <c r="AE279" i="1" s="1"/>
  <c r="AA278" i="1"/>
  <c r="AE278" i="1" s="1"/>
  <c r="AB279" i="1"/>
  <c r="AE248" i="1"/>
  <c r="AB263" i="1"/>
  <c r="AB300" i="1"/>
  <c r="AE258" i="1"/>
  <c r="AE259" i="1"/>
  <c r="AE274" i="1"/>
  <c r="AE276" i="1"/>
  <c r="AB295" i="1"/>
  <c r="AE247" i="1"/>
  <c r="AB285" i="1"/>
  <c r="AA275" i="1"/>
  <c r="AE275" i="1" s="1"/>
  <c r="AA268" i="1"/>
  <c r="AE268" i="1" s="1"/>
  <c r="AB275" i="1"/>
  <c r="AB276" i="1"/>
  <c r="AB284" i="1"/>
  <c r="AB277" i="1"/>
  <c r="AE283" i="1"/>
  <c r="AE273" i="1"/>
  <c r="X243" i="1" l="1"/>
  <c r="W243" i="1"/>
  <c r="V243" i="1"/>
  <c r="U243" i="1"/>
  <c r="Y243" i="1" s="1"/>
  <c r="AB243" i="1" s="1"/>
  <c r="S243" i="1"/>
  <c r="AA243" i="1" s="1"/>
  <c r="R243" i="1"/>
  <c r="X242" i="1"/>
  <c r="W242" i="1"/>
  <c r="V242" i="1"/>
  <c r="U242" i="1"/>
  <c r="Y242" i="1" s="1"/>
  <c r="S242" i="1"/>
  <c r="R242" i="1"/>
  <c r="X241" i="1"/>
  <c r="W241" i="1"/>
  <c r="V241" i="1"/>
  <c r="U241" i="1"/>
  <c r="Y241" i="1" s="1"/>
  <c r="S241" i="1"/>
  <c r="AA241" i="1" s="1"/>
  <c r="R241" i="1"/>
  <c r="X240" i="1"/>
  <c r="W240" i="1"/>
  <c r="V240" i="1"/>
  <c r="U240" i="1"/>
  <c r="Y240" i="1" s="1"/>
  <c r="S240" i="1"/>
  <c r="R240" i="1"/>
  <c r="X239" i="1"/>
  <c r="W239" i="1"/>
  <c r="V239" i="1"/>
  <c r="U239" i="1"/>
  <c r="Y239" i="1" s="1"/>
  <c r="AB239" i="1" s="1"/>
  <c r="S239" i="1"/>
  <c r="R239" i="1"/>
  <c r="X238" i="1"/>
  <c r="W238" i="1"/>
  <c r="V238" i="1"/>
  <c r="U238" i="1"/>
  <c r="Y238" i="1" s="1"/>
  <c r="S238" i="1"/>
  <c r="R238" i="1"/>
  <c r="Q238" i="1"/>
  <c r="X237" i="1"/>
  <c r="W237" i="1"/>
  <c r="V237" i="1"/>
  <c r="U237" i="1"/>
  <c r="Y237" i="1" s="1"/>
  <c r="AB237" i="1" s="1"/>
  <c r="S237" i="1"/>
  <c r="R237" i="1"/>
  <c r="X236" i="1"/>
  <c r="W236" i="1"/>
  <c r="V236" i="1"/>
  <c r="U236" i="1"/>
  <c r="Y236" i="1" s="1"/>
  <c r="S236" i="1"/>
  <c r="R236" i="1"/>
  <c r="X235" i="1"/>
  <c r="W235" i="1"/>
  <c r="V235" i="1"/>
  <c r="U235" i="1"/>
  <c r="Y235" i="1" s="1"/>
  <c r="S235" i="1"/>
  <c r="R235" i="1"/>
  <c r="X234" i="1"/>
  <c r="W234" i="1"/>
  <c r="V234" i="1"/>
  <c r="U234" i="1"/>
  <c r="Y234" i="1" s="1"/>
  <c r="S234" i="1"/>
  <c r="R234" i="1"/>
  <c r="X233" i="1"/>
  <c r="W233" i="1"/>
  <c r="V233" i="1"/>
  <c r="U233" i="1"/>
  <c r="Y233" i="1" s="1"/>
  <c r="AB233" i="1" s="1"/>
  <c r="S233" i="1"/>
  <c r="R233" i="1"/>
  <c r="X232" i="1"/>
  <c r="W232" i="1"/>
  <c r="V232" i="1"/>
  <c r="U232" i="1"/>
  <c r="Y232" i="1" s="1"/>
  <c r="S232" i="1"/>
  <c r="R232" i="1"/>
  <c r="X231" i="1"/>
  <c r="W231" i="1"/>
  <c r="V231" i="1"/>
  <c r="U231" i="1"/>
  <c r="Y231" i="1" s="1"/>
  <c r="S231" i="1"/>
  <c r="R231" i="1"/>
  <c r="X230" i="1"/>
  <c r="W230" i="1"/>
  <c r="V230" i="1"/>
  <c r="U230" i="1"/>
  <c r="Y230" i="1" s="1"/>
  <c r="S230" i="1"/>
  <c r="R230" i="1"/>
  <c r="X229" i="1"/>
  <c r="V229" i="1"/>
  <c r="U229" i="1"/>
  <c r="Y229" i="1" s="1"/>
  <c r="AB229" i="1" s="1"/>
  <c r="S229" i="1"/>
  <c r="AA229" i="1" s="1"/>
  <c r="R229" i="1"/>
  <c r="X228" i="1"/>
  <c r="W228" i="1"/>
  <c r="V228" i="1"/>
  <c r="U228" i="1"/>
  <c r="Y228" i="1" s="1"/>
  <c r="S228" i="1"/>
  <c r="R228" i="1"/>
  <c r="X227" i="1"/>
  <c r="W227" i="1"/>
  <c r="V227" i="1"/>
  <c r="U227" i="1"/>
  <c r="S227" i="1"/>
  <c r="AA227" i="1" s="1"/>
  <c r="R227" i="1"/>
  <c r="Q227" i="1"/>
  <c r="X226" i="1"/>
  <c r="W226" i="1"/>
  <c r="V226" i="1"/>
  <c r="U226" i="1"/>
  <c r="S226" i="1"/>
  <c r="R226" i="1"/>
  <c r="Q226" i="1"/>
  <c r="X225" i="1"/>
  <c r="W225" i="1"/>
  <c r="V225" i="1"/>
  <c r="U225" i="1"/>
  <c r="Y225" i="1" s="1"/>
  <c r="S225" i="1"/>
  <c r="R225" i="1"/>
  <c r="X224" i="1"/>
  <c r="W224" i="1"/>
  <c r="V224" i="1"/>
  <c r="U224" i="1"/>
  <c r="Y224" i="1" s="1"/>
  <c r="S224" i="1"/>
  <c r="R224" i="1"/>
  <c r="X223" i="1"/>
  <c r="W223" i="1"/>
  <c r="V223" i="1"/>
  <c r="U223" i="1"/>
  <c r="Y223" i="1" s="1"/>
  <c r="S223" i="1"/>
  <c r="R223" i="1"/>
  <c r="X222" i="1"/>
  <c r="W222" i="1"/>
  <c r="V222" i="1"/>
  <c r="U222" i="1"/>
  <c r="Y222" i="1" s="1"/>
  <c r="S222" i="1"/>
  <c r="R222" i="1"/>
  <c r="X221" i="1"/>
  <c r="W221" i="1"/>
  <c r="V221" i="1"/>
  <c r="U221" i="1"/>
  <c r="S221" i="1"/>
  <c r="R221" i="1"/>
  <c r="Q221" i="1"/>
  <c r="X220" i="1"/>
  <c r="W220" i="1"/>
  <c r="V220" i="1"/>
  <c r="U220" i="1"/>
  <c r="Y220" i="1" s="1"/>
  <c r="S220" i="1"/>
  <c r="R220" i="1"/>
  <c r="X219" i="1"/>
  <c r="W219" i="1"/>
  <c r="V219" i="1"/>
  <c r="U219" i="1"/>
  <c r="S219" i="1"/>
  <c r="R219" i="1"/>
  <c r="Q219" i="1"/>
  <c r="X218" i="1"/>
  <c r="W218" i="1"/>
  <c r="V218" i="1"/>
  <c r="U218" i="1"/>
  <c r="Y218" i="1" s="1"/>
  <c r="S218" i="1"/>
  <c r="R218" i="1"/>
  <c r="X217" i="1"/>
  <c r="W217" i="1"/>
  <c r="V217" i="1"/>
  <c r="U217" i="1"/>
  <c r="S217" i="1"/>
  <c r="R217" i="1"/>
  <c r="Q217" i="1"/>
  <c r="X216" i="1"/>
  <c r="W216" i="1"/>
  <c r="V216" i="1"/>
  <c r="U216" i="1"/>
  <c r="Y216" i="1" s="1"/>
  <c r="S216" i="1"/>
  <c r="R216" i="1"/>
  <c r="X215" i="1"/>
  <c r="W215" i="1"/>
  <c r="V215" i="1"/>
  <c r="U215" i="1"/>
  <c r="Y215" i="1" s="1"/>
  <c r="S215" i="1"/>
  <c r="R215" i="1"/>
  <c r="X214" i="1"/>
  <c r="W214" i="1"/>
  <c r="V214" i="1"/>
  <c r="U214" i="1"/>
  <c r="Y214" i="1" s="1"/>
  <c r="S214" i="1"/>
  <c r="R214" i="1"/>
  <c r="X213" i="1"/>
  <c r="W213" i="1"/>
  <c r="V213" i="1"/>
  <c r="U213" i="1"/>
  <c r="Y213" i="1" s="1"/>
  <c r="S213" i="1"/>
  <c r="R213" i="1"/>
  <c r="X212" i="1"/>
  <c r="W212" i="1"/>
  <c r="V212" i="1"/>
  <c r="U212" i="1"/>
  <c r="Y212" i="1" s="1"/>
  <c r="S212" i="1"/>
  <c r="AA212" i="1" s="1"/>
  <c r="R212" i="1"/>
  <c r="X211" i="1"/>
  <c r="W211" i="1"/>
  <c r="V211" i="1"/>
  <c r="U211" i="1"/>
  <c r="Y211" i="1" s="1"/>
  <c r="S211" i="1"/>
  <c r="R211" i="1"/>
  <c r="X210" i="1"/>
  <c r="W210" i="1"/>
  <c r="V210" i="1"/>
  <c r="U210" i="1"/>
  <c r="Y210" i="1" s="1"/>
  <c r="S210" i="1"/>
  <c r="R210" i="1"/>
  <c r="X209" i="1"/>
  <c r="W209" i="1"/>
  <c r="V209" i="1"/>
  <c r="U209" i="1"/>
  <c r="Y209" i="1" s="1"/>
  <c r="S209" i="1"/>
  <c r="R209" i="1"/>
  <c r="X208" i="1"/>
  <c r="W208" i="1"/>
  <c r="V208" i="1"/>
  <c r="U208" i="1"/>
  <c r="Y208" i="1" s="1"/>
  <c r="S208" i="1"/>
  <c r="R208" i="1"/>
  <c r="X207" i="1"/>
  <c r="W207" i="1"/>
  <c r="V207" i="1"/>
  <c r="U207" i="1"/>
  <c r="S207" i="1"/>
  <c r="R207" i="1"/>
  <c r="Q207" i="1"/>
  <c r="X206" i="1"/>
  <c r="W206" i="1"/>
  <c r="V206" i="1"/>
  <c r="U206" i="1"/>
  <c r="S206" i="1"/>
  <c r="R206" i="1"/>
  <c r="Q206" i="1"/>
  <c r="X205" i="1"/>
  <c r="W205" i="1"/>
  <c r="V205" i="1"/>
  <c r="U205" i="1"/>
  <c r="S205" i="1"/>
  <c r="R205" i="1"/>
  <c r="Q205" i="1"/>
  <c r="X204" i="1"/>
  <c r="W204" i="1"/>
  <c r="V204" i="1"/>
  <c r="U204" i="1"/>
  <c r="S204" i="1"/>
  <c r="R204" i="1"/>
  <c r="Q204" i="1"/>
  <c r="X203" i="1"/>
  <c r="W203" i="1"/>
  <c r="V203" i="1"/>
  <c r="U203" i="1"/>
  <c r="S203" i="1"/>
  <c r="R203" i="1"/>
  <c r="Q203" i="1"/>
  <c r="X202" i="1"/>
  <c r="W202" i="1"/>
  <c r="V202" i="1"/>
  <c r="U202" i="1"/>
  <c r="S202" i="1"/>
  <c r="R202" i="1"/>
  <c r="Q202" i="1"/>
  <c r="X201" i="1"/>
  <c r="W201" i="1"/>
  <c r="V201" i="1"/>
  <c r="U201" i="1"/>
  <c r="S201" i="1"/>
  <c r="R201" i="1"/>
  <c r="Q201" i="1"/>
  <c r="X200" i="1"/>
  <c r="W200" i="1"/>
  <c r="V200" i="1"/>
  <c r="U200" i="1"/>
  <c r="S200" i="1"/>
  <c r="R200" i="1"/>
  <c r="Q200" i="1"/>
  <c r="X199" i="1"/>
  <c r="W199" i="1"/>
  <c r="V199" i="1"/>
  <c r="U199" i="1"/>
  <c r="Y199" i="1" s="1"/>
  <c r="S199" i="1"/>
  <c r="R199" i="1"/>
  <c r="X198" i="1"/>
  <c r="W198" i="1"/>
  <c r="V198" i="1"/>
  <c r="U198" i="1"/>
  <c r="Y198" i="1" s="1"/>
  <c r="S198" i="1"/>
  <c r="R198" i="1"/>
  <c r="X197" i="1"/>
  <c r="W197" i="1"/>
  <c r="V197" i="1"/>
  <c r="U197" i="1"/>
  <c r="Y197" i="1" s="1"/>
  <c r="AB197" i="1" s="1"/>
  <c r="S197" i="1"/>
  <c r="R197" i="1"/>
  <c r="X196" i="1"/>
  <c r="W196" i="1"/>
  <c r="V196" i="1"/>
  <c r="U196" i="1"/>
  <c r="Y196" i="1" s="1"/>
  <c r="S196" i="1"/>
  <c r="R196" i="1"/>
  <c r="X195" i="1"/>
  <c r="W195" i="1"/>
  <c r="V195" i="1"/>
  <c r="U195" i="1"/>
  <c r="S195" i="1"/>
  <c r="R195" i="1"/>
  <c r="Q195" i="1"/>
  <c r="X194" i="1"/>
  <c r="W194" i="1"/>
  <c r="V194" i="1"/>
  <c r="U194" i="1"/>
  <c r="S194" i="1"/>
  <c r="R194" i="1"/>
  <c r="Q194" i="1"/>
  <c r="X193" i="1"/>
  <c r="W193" i="1"/>
  <c r="V193" i="1"/>
  <c r="U193" i="1"/>
  <c r="S193" i="1"/>
  <c r="R193" i="1"/>
  <c r="Q193" i="1"/>
  <c r="X192" i="1"/>
  <c r="W192" i="1"/>
  <c r="V192" i="1"/>
  <c r="U192" i="1"/>
  <c r="S192" i="1"/>
  <c r="R192" i="1"/>
  <c r="Q192" i="1"/>
  <c r="X191" i="1"/>
  <c r="W191" i="1"/>
  <c r="V191" i="1"/>
  <c r="U191" i="1"/>
  <c r="S191" i="1"/>
  <c r="R191" i="1"/>
  <c r="Q191" i="1"/>
  <c r="X190" i="1"/>
  <c r="W190" i="1"/>
  <c r="AA190" i="1" s="1"/>
  <c r="V190" i="1"/>
  <c r="U190" i="1"/>
  <c r="R190" i="1"/>
  <c r="Q190" i="1"/>
  <c r="X189" i="1"/>
  <c r="W189" i="1"/>
  <c r="V189" i="1"/>
  <c r="U189" i="1"/>
  <c r="Y189" i="1" s="1"/>
  <c r="S189" i="1"/>
  <c r="R189" i="1"/>
  <c r="X188" i="1"/>
  <c r="W188" i="1"/>
  <c r="V188" i="1"/>
  <c r="U188" i="1"/>
  <c r="S188" i="1"/>
  <c r="R188" i="1"/>
  <c r="Q188" i="1"/>
  <c r="X187" i="1"/>
  <c r="W187" i="1"/>
  <c r="V187" i="1"/>
  <c r="U187" i="1"/>
  <c r="Y187" i="1" s="1"/>
  <c r="S187" i="1"/>
  <c r="R187" i="1"/>
  <c r="X186" i="1"/>
  <c r="W186" i="1"/>
  <c r="V186" i="1"/>
  <c r="U186" i="1"/>
  <c r="Y186" i="1" s="1"/>
  <c r="S186" i="1"/>
  <c r="R186" i="1"/>
  <c r="X185" i="1"/>
  <c r="W185" i="1"/>
  <c r="V185" i="1"/>
  <c r="U185" i="1"/>
  <c r="S185" i="1"/>
  <c r="R185" i="1"/>
  <c r="Q185" i="1"/>
  <c r="X184" i="1"/>
  <c r="W184" i="1"/>
  <c r="V184" i="1"/>
  <c r="U184" i="1"/>
  <c r="S184" i="1"/>
  <c r="R184" i="1"/>
  <c r="Q184" i="1"/>
  <c r="AB210" i="1" l="1"/>
  <c r="AB230" i="1"/>
  <c r="AB232" i="1"/>
  <c r="AB236" i="1"/>
  <c r="AB212" i="1"/>
  <c r="AB216" i="1"/>
  <c r="AB218" i="1"/>
  <c r="AB187" i="1"/>
  <c r="AB209" i="1"/>
  <c r="AA199" i="1"/>
  <c r="AA231" i="1"/>
  <c r="AA233" i="1"/>
  <c r="Y200" i="1"/>
  <c r="AB200" i="1" s="1"/>
  <c r="Z200" i="1"/>
  <c r="AC200" i="1" s="1"/>
  <c r="AB225" i="1"/>
  <c r="AB189" i="1"/>
  <c r="AA191" i="1"/>
  <c r="Y193" i="1"/>
  <c r="AB193" i="1" s="1"/>
  <c r="AB198" i="1"/>
  <c r="AA200" i="1"/>
  <c r="AA220" i="1"/>
  <c r="Z222" i="1"/>
  <c r="AC222" i="1" s="1"/>
  <c r="Z189" i="1"/>
  <c r="AC189" i="1" s="1"/>
  <c r="AA207" i="1"/>
  <c r="AD207" i="1" s="1"/>
  <c r="Z209" i="1"/>
  <c r="AC209" i="1" s="1"/>
  <c r="Z232" i="1"/>
  <c r="AC232" i="1" s="1"/>
  <c r="Z234" i="1"/>
  <c r="AC234" i="1" s="1"/>
  <c r="Y204" i="1"/>
  <c r="AB204" i="1" s="1"/>
  <c r="AB222" i="1"/>
  <c r="AB213" i="1"/>
  <c r="Y219" i="1"/>
  <c r="AB219" i="1" s="1"/>
  <c r="AB238" i="1"/>
  <c r="AB240" i="1"/>
  <c r="Y205" i="1"/>
  <c r="AB205" i="1" s="1"/>
  <c r="AA237" i="1"/>
  <c r="Z239" i="1"/>
  <c r="AC239" i="1" s="1"/>
  <c r="Z241" i="1"/>
  <c r="Z243" i="1"/>
  <c r="AC243" i="1" s="1"/>
  <c r="Z195" i="1"/>
  <c r="AC195" i="1" s="1"/>
  <c r="Z204" i="1"/>
  <c r="AC204" i="1" s="1"/>
  <c r="AA211" i="1"/>
  <c r="Z202" i="1"/>
  <c r="AA226" i="1"/>
  <c r="Z228" i="1"/>
  <c r="AC228" i="1" s="1"/>
  <c r="AA230" i="1"/>
  <c r="Z196" i="1"/>
  <c r="AC196" i="1" s="1"/>
  <c r="Y203" i="1"/>
  <c r="AB203" i="1" s="1"/>
  <c r="AA208" i="1"/>
  <c r="Z219" i="1"/>
  <c r="AC219" i="1" s="1"/>
  <c r="AA189" i="1"/>
  <c r="Z203" i="1"/>
  <c r="AC203" i="1" s="1"/>
  <c r="Z210" i="1"/>
  <c r="AC210" i="1" s="1"/>
  <c r="Z185" i="1"/>
  <c r="AC185" i="1" s="1"/>
  <c r="Z187" i="1"/>
  <c r="AA194" i="1"/>
  <c r="Z213" i="1"/>
  <c r="AC213" i="1" s="1"/>
  <c r="Z224" i="1"/>
  <c r="AC224" i="1" s="1"/>
  <c r="Y226" i="1"/>
  <c r="AB226" i="1" s="1"/>
  <c r="AA196" i="1"/>
  <c r="Z201" i="1"/>
  <c r="AC201" i="1" s="1"/>
  <c r="AA213" i="1"/>
  <c r="Z217" i="1"/>
  <c r="AC217" i="1" s="1"/>
  <c r="AD241" i="1"/>
  <c r="AA184" i="1"/>
  <c r="AA193" i="1"/>
  <c r="AA206" i="1"/>
  <c r="AA210" i="1"/>
  <c r="Z212" i="1"/>
  <c r="AD212" i="1" s="1"/>
  <c r="Z238" i="1"/>
  <c r="AC238" i="1" s="1"/>
  <c r="Z186" i="1"/>
  <c r="AC186" i="1" s="1"/>
  <c r="Y188" i="1"/>
  <c r="AB188" i="1" s="1"/>
  <c r="Z205" i="1"/>
  <c r="AC205" i="1" s="1"/>
  <c r="Z216" i="1"/>
  <c r="AC216" i="1" s="1"/>
  <c r="AA221" i="1"/>
  <c r="AA223" i="1"/>
  <c r="AA195" i="1"/>
  <c r="Y207" i="1"/>
  <c r="AB207" i="1" s="1"/>
  <c r="AA214" i="1"/>
  <c r="Y221" i="1"/>
  <c r="AB221" i="1" s="1"/>
  <c r="AA225" i="1"/>
  <c r="Y227" i="1"/>
  <c r="AB227" i="1" s="1"/>
  <c r="AA240" i="1"/>
  <c r="Z242" i="1"/>
  <c r="AC242" i="1" s="1"/>
  <c r="Y192" i="1"/>
  <c r="AB192" i="1" s="1"/>
  <c r="AA197" i="1"/>
  <c r="Z199" i="1"/>
  <c r="AC199" i="1" s="1"/>
  <c r="Z231" i="1"/>
  <c r="AA242" i="1"/>
  <c r="AB199" i="1"/>
  <c r="AA185" i="1"/>
  <c r="AA187" i="1"/>
  <c r="Z194" i="1"/>
  <c r="Y201" i="1"/>
  <c r="AB201" i="1" s="1"/>
  <c r="AA205" i="1"/>
  <c r="AB214" i="1"/>
  <c r="AA217" i="1"/>
  <c r="Z220" i="1"/>
  <c r="AC220" i="1" s="1"/>
  <c r="Z226" i="1"/>
  <c r="AC226" i="1" s="1"/>
  <c r="Z235" i="1"/>
  <c r="AC235" i="1" s="1"/>
  <c r="Y191" i="1"/>
  <c r="AB191" i="1" s="1"/>
  <c r="Y194" i="1"/>
  <c r="AB194" i="1" s="1"/>
  <c r="Z197" i="1"/>
  <c r="AC197" i="1" s="1"/>
  <c r="AA201" i="1"/>
  <c r="Z207" i="1"/>
  <c r="AC207" i="1" s="1"/>
  <c r="AA216" i="1"/>
  <c r="AD216" i="1" s="1"/>
  <c r="AB220" i="1"/>
  <c r="Z225" i="1"/>
  <c r="Z229" i="1"/>
  <c r="AC229" i="1" s="1"/>
  <c r="AA232" i="1"/>
  <c r="Z237" i="1"/>
  <c r="AC237" i="1" s="1"/>
  <c r="AB241" i="1"/>
  <c r="Y184" i="1"/>
  <c r="AB184" i="1" s="1"/>
  <c r="Z240" i="1"/>
  <c r="AC240" i="1" s="1"/>
  <c r="AA192" i="1"/>
  <c r="AB211" i="1"/>
  <c r="Z215" i="1"/>
  <c r="AC215" i="1" s="1"/>
  <c r="AA219" i="1"/>
  <c r="AD219" i="1" s="1"/>
  <c r="AB235" i="1"/>
  <c r="AB186" i="1"/>
  <c r="AA188" i="1"/>
  <c r="Y195" i="1"/>
  <c r="AB195" i="1" s="1"/>
  <c r="AB196" i="1"/>
  <c r="AA203" i="1"/>
  <c r="AD203" i="1" s="1"/>
  <c r="Z206" i="1"/>
  <c r="AC206" i="1" s="1"/>
  <c r="AA209" i="1"/>
  <c r="AA215" i="1"/>
  <c r="Z218" i="1"/>
  <c r="AC218" i="1" s="1"/>
  <c r="AA224" i="1"/>
  <c r="AA228" i="1"/>
  <c r="AB234" i="1"/>
  <c r="Z236" i="1"/>
  <c r="AC236" i="1" s="1"/>
  <c r="Y190" i="1"/>
  <c r="AB190" i="1" s="1"/>
  <c r="Z193" i="1"/>
  <c r="AC193" i="1" s="1"/>
  <c r="Y202" i="1"/>
  <c r="AB202" i="1" s="1"/>
  <c r="AB215" i="1"/>
  <c r="AA218" i="1"/>
  <c r="AA222" i="1"/>
  <c r="AB224" i="1"/>
  <c r="AB228" i="1"/>
  <c r="AB231" i="1"/>
  <c r="AA239" i="1"/>
  <c r="Z188" i="1"/>
  <c r="AC188" i="1" s="1"/>
  <c r="Z190" i="1"/>
  <c r="AC190" i="1" s="1"/>
  <c r="Z198" i="1"/>
  <c r="AC198" i="1" s="1"/>
  <c r="Z221" i="1"/>
  <c r="AC221" i="1" s="1"/>
  <c r="Z227" i="1"/>
  <c r="AC227" i="1" s="1"/>
  <c r="Z233" i="1"/>
  <c r="AC233" i="1" s="1"/>
  <c r="AA234" i="1"/>
  <c r="Y185" i="1"/>
  <c r="AB185" i="1" s="1"/>
  <c r="Z192" i="1"/>
  <c r="AC192" i="1" s="1"/>
  <c r="AA198" i="1"/>
  <c r="AA202" i="1"/>
  <c r="Z208" i="1"/>
  <c r="AD208" i="1" s="1"/>
  <c r="Z211" i="1"/>
  <c r="AC211" i="1" s="1"/>
  <c r="Z214" i="1"/>
  <c r="AC214" i="1" s="1"/>
  <c r="Y217" i="1"/>
  <c r="AB217" i="1" s="1"/>
  <c r="Z230" i="1"/>
  <c r="AC230" i="1" s="1"/>
  <c r="AB242" i="1"/>
  <c r="AA204" i="1"/>
  <c r="AA236" i="1"/>
  <c r="AA186" i="1"/>
  <c r="AD186" i="1" s="1"/>
  <c r="Z191" i="1"/>
  <c r="AC191" i="1" s="1"/>
  <c r="Y206" i="1"/>
  <c r="AB206" i="1" s="1"/>
  <c r="AA235" i="1"/>
  <c r="AA238" i="1"/>
  <c r="Z184" i="1"/>
  <c r="AC184" i="1" s="1"/>
  <c r="AC225" i="1"/>
  <c r="AB208" i="1"/>
  <c r="Z223" i="1"/>
  <c r="AC223" i="1" s="1"/>
  <c r="AC241" i="1"/>
  <c r="AB223" i="1"/>
  <c r="AD231" i="1" l="1"/>
  <c r="AD205" i="1"/>
  <c r="AD195" i="1"/>
  <c r="AD228" i="1"/>
  <c r="AD189" i="1"/>
  <c r="AC202" i="1"/>
  <c r="AD221" i="1"/>
  <c r="AD222" i="1"/>
  <c r="AD185" i="1"/>
  <c r="AD234" i="1"/>
  <c r="AD243" i="1"/>
  <c r="AD220" i="1"/>
  <c r="AD239" i="1"/>
  <c r="AD202" i="1"/>
  <c r="AD193" i="1"/>
  <c r="AD187" i="1"/>
  <c r="AD200" i="1"/>
  <c r="AD213" i="1"/>
  <c r="AD206" i="1"/>
  <c r="AD198" i="1"/>
  <c r="AD194" i="1"/>
  <c r="AD232" i="1"/>
  <c r="AD217" i="1"/>
  <c r="AD196" i="1"/>
  <c r="AD215" i="1"/>
  <c r="AD230" i="1"/>
  <c r="AD209" i="1"/>
  <c r="AD229" i="1"/>
  <c r="AD237" i="1"/>
  <c r="AD204" i="1"/>
  <c r="AD225" i="1"/>
  <c r="AD242" i="1"/>
  <c r="AD218" i="1"/>
  <c r="AD210" i="1"/>
  <c r="AD201" i="1"/>
  <c r="AD188" i="1"/>
  <c r="AD192" i="1"/>
  <c r="AD197" i="1"/>
  <c r="AD236" i="1"/>
  <c r="AD199" i="1"/>
  <c r="AD233" i="1"/>
  <c r="AD224" i="1"/>
  <c r="AC231" i="1"/>
  <c r="AC212" i="1"/>
  <c r="AD190" i="1"/>
  <c r="AC208" i="1"/>
  <c r="AD240" i="1"/>
  <c r="AD223" i="1"/>
  <c r="AD238" i="1"/>
  <c r="AD226" i="1"/>
  <c r="AD235" i="1"/>
  <c r="AD211" i="1"/>
  <c r="AD214" i="1"/>
  <c r="AC194" i="1"/>
  <c r="AD227" i="1"/>
  <c r="AD191" i="1"/>
  <c r="AD184" i="1"/>
  <c r="AD183" i="1" l="1"/>
  <c r="V183" i="1"/>
  <c r="AB183" i="1" s="1"/>
  <c r="U183" i="1"/>
  <c r="T183" i="1"/>
  <c r="W183" i="1" s="1"/>
  <c r="Y183" i="1" s="1"/>
  <c r="R183" i="1"/>
  <c r="AD182" i="1"/>
  <c r="V182" i="1"/>
  <c r="AB182" i="1" s="1"/>
  <c r="U182" i="1"/>
  <c r="T182" i="1"/>
  <c r="W182" i="1" s="1"/>
  <c r="R182" i="1"/>
  <c r="AD181" i="1"/>
  <c r="V181" i="1"/>
  <c r="AB181" i="1" s="1"/>
  <c r="U181" i="1"/>
  <c r="T181" i="1"/>
  <c r="W181" i="1" s="1"/>
  <c r="Y181" i="1" s="1"/>
  <c r="R181" i="1"/>
  <c r="AC180" i="1"/>
  <c r="V180" i="1"/>
  <c r="AB180" i="1" s="1"/>
  <c r="U180" i="1"/>
  <c r="T180" i="1"/>
  <c r="W180" i="1" s="1"/>
  <c r="R180" i="1"/>
  <c r="AC179" i="1"/>
  <c r="V179" i="1"/>
  <c r="AB179" i="1" s="1"/>
  <c r="T179" i="1"/>
  <c r="W179" i="1" s="1"/>
  <c r="R179" i="1"/>
  <c r="X179" i="1" s="1"/>
  <c r="AC178" i="1"/>
  <c r="V178" i="1"/>
  <c r="AB178" i="1" s="1"/>
  <c r="U178" i="1"/>
  <c r="T178" i="1"/>
  <c r="W178" i="1" s="1"/>
  <c r="R178" i="1"/>
  <c r="V177" i="1"/>
  <c r="AB177" i="1" s="1"/>
  <c r="U177" i="1"/>
  <c r="T177" i="1"/>
  <c r="W177" i="1" s="1"/>
  <c r="R177" i="1"/>
  <c r="AD176" i="1"/>
  <c r="AC176" i="1"/>
  <c r="V176" i="1"/>
  <c r="AB176" i="1" s="1"/>
  <c r="U176" i="1"/>
  <c r="T176" i="1"/>
  <c r="W176" i="1" s="1"/>
  <c r="R176" i="1"/>
  <c r="AD175" i="1"/>
  <c r="V175" i="1"/>
  <c r="AB175" i="1" s="1"/>
  <c r="T175" i="1"/>
  <c r="R175" i="1"/>
  <c r="X175" i="1" s="1"/>
  <c r="Q175" i="1"/>
  <c r="AD174" i="1"/>
  <c r="X174" i="1"/>
  <c r="V174" i="1"/>
  <c r="AB174" i="1" s="1"/>
  <c r="T174" i="1"/>
  <c r="W174" i="1" s="1"/>
  <c r="AD173" i="1"/>
  <c r="V173" i="1"/>
  <c r="AB173" i="1" s="1"/>
  <c r="U173" i="1"/>
  <c r="T173" i="1"/>
  <c r="W173" i="1" s="1"/>
  <c r="Y173" i="1" s="1"/>
  <c r="R173" i="1"/>
  <c r="AD172" i="1"/>
  <c r="AC172" i="1"/>
  <c r="V172" i="1"/>
  <c r="AB172" i="1" s="1"/>
  <c r="U172" i="1"/>
  <c r="T172" i="1"/>
  <c r="W172" i="1" s="1"/>
  <c r="R172" i="1"/>
  <c r="AC171" i="1"/>
  <c r="V171" i="1"/>
  <c r="AB171" i="1" s="1"/>
  <c r="U171" i="1"/>
  <c r="T171" i="1"/>
  <c r="W171" i="1" s="1"/>
  <c r="R171" i="1"/>
  <c r="AD170" i="1"/>
  <c r="AC170" i="1"/>
  <c r="V170" i="1"/>
  <c r="AB170" i="1" s="1"/>
  <c r="U170" i="1"/>
  <c r="T170" i="1"/>
  <c r="W170" i="1" s="1"/>
  <c r="R170" i="1"/>
  <c r="AD169" i="1"/>
  <c r="AC169" i="1"/>
  <c r="V169" i="1"/>
  <c r="AB169" i="1" s="1"/>
  <c r="U169" i="1"/>
  <c r="T169" i="1"/>
  <c r="W169" i="1" s="1"/>
  <c r="R169" i="1"/>
  <c r="AD168" i="1"/>
  <c r="AC168" i="1"/>
  <c r="V168" i="1"/>
  <c r="AB168" i="1" s="1"/>
  <c r="U168" i="1"/>
  <c r="T168" i="1"/>
  <c r="W168" i="1" s="1"/>
  <c r="R168" i="1"/>
  <c r="AC167" i="1"/>
  <c r="V167" i="1"/>
  <c r="AB167" i="1" s="1"/>
  <c r="U167" i="1"/>
  <c r="T167" i="1"/>
  <c r="W167" i="1" s="1"/>
  <c r="R167" i="1"/>
  <c r="AC166" i="1"/>
  <c r="V166" i="1"/>
  <c r="AB166" i="1" s="1"/>
  <c r="U166" i="1"/>
  <c r="T166" i="1"/>
  <c r="W166" i="1" s="1"/>
  <c r="R166" i="1"/>
  <c r="AD165" i="1"/>
  <c r="V165" i="1"/>
  <c r="AB165" i="1" s="1"/>
  <c r="U165" i="1"/>
  <c r="T165" i="1"/>
  <c r="W165" i="1" s="1"/>
  <c r="R165" i="1"/>
  <c r="AD164" i="1"/>
  <c r="V164" i="1"/>
  <c r="AB164" i="1" s="1"/>
  <c r="U164" i="1"/>
  <c r="T164" i="1"/>
  <c r="W164" i="1" s="1"/>
  <c r="R164" i="1"/>
  <c r="AC163" i="1"/>
  <c r="V163" i="1"/>
  <c r="AB163" i="1" s="1"/>
  <c r="U163" i="1"/>
  <c r="T163" i="1"/>
  <c r="W163" i="1" s="1"/>
  <c r="R163" i="1"/>
  <c r="AC162" i="1"/>
  <c r="V162" i="1"/>
  <c r="AB162" i="1" s="1"/>
  <c r="U162" i="1"/>
  <c r="T162" i="1"/>
  <c r="W162" i="1" s="1"/>
  <c r="R162" i="1"/>
  <c r="AD161" i="1"/>
  <c r="AC161" i="1"/>
  <c r="V161" i="1"/>
  <c r="AB161" i="1" s="1"/>
  <c r="U161" i="1"/>
  <c r="T161" i="1"/>
  <c r="W161" i="1" s="1"/>
  <c r="R161" i="1"/>
  <c r="AD160" i="1"/>
  <c r="V160" i="1"/>
  <c r="AB160" i="1" s="1"/>
  <c r="U160" i="1"/>
  <c r="T160" i="1"/>
  <c r="W160" i="1" s="1"/>
  <c r="R160" i="1"/>
  <c r="AD159" i="1"/>
  <c r="AC159" i="1"/>
  <c r="V159" i="1"/>
  <c r="AB159" i="1" s="1"/>
  <c r="U159" i="1"/>
  <c r="T159" i="1"/>
  <c r="W159" i="1" s="1"/>
  <c r="R159" i="1"/>
  <c r="AD158" i="1"/>
  <c r="AC158" i="1"/>
  <c r="V158" i="1"/>
  <c r="AB158" i="1" s="1"/>
  <c r="U158" i="1"/>
  <c r="T158" i="1"/>
  <c r="W158" i="1" s="1"/>
  <c r="R158" i="1"/>
  <c r="AC157" i="1"/>
  <c r="V157" i="1"/>
  <c r="AB157" i="1" s="1"/>
  <c r="U157" i="1"/>
  <c r="T157" i="1"/>
  <c r="W157" i="1" s="1"/>
  <c r="R157" i="1"/>
  <c r="AD156" i="1"/>
  <c r="AC156" i="1"/>
  <c r="V156" i="1"/>
  <c r="AB156" i="1" s="1"/>
  <c r="U156" i="1"/>
  <c r="T156" i="1"/>
  <c r="W156" i="1" s="1"/>
  <c r="R156" i="1"/>
  <c r="AC155" i="1"/>
  <c r="V155" i="1"/>
  <c r="AB155" i="1" s="1"/>
  <c r="U155" i="1"/>
  <c r="T155" i="1"/>
  <c r="W155" i="1" s="1"/>
  <c r="R155" i="1"/>
  <c r="AD154" i="1"/>
  <c r="AC154" i="1"/>
  <c r="V154" i="1"/>
  <c r="AB154" i="1" s="1"/>
  <c r="U154" i="1"/>
  <c r="T154" i="1"/>
  <c r="W154" i="1" s="1"/>
  <c r="R154" i="1"/>
  <c r="AD153" i="1"/>
  <c r="AC153" i="1"/>
  <c r="V153" i="1"/>
  <c r="AB153" i="1" s="1"/>
  <c r="U153" i="1"/>
  <c r="T153" i="1"/>
  <c r="W153" i="1" s="1"/>
  <c r="R153" i="1"/>
  <c r="AD152" i="1"/>
  <c r="AC152" i="1"/>
  <c r="V152" i="1"/>
  <c r="AB152" i="1" s="1"/>
  <c r="U152" i="1"/>
  <c r="T152" i="1"/>
  <c r="W152" i="1" s="1"/>
  <c r="R152" i="1"/>
  <c r="AC151" i="1"/>
  <c r="V151" i="1"/>
  <c r="AB151" i="1" s="1"/>
  <c r="U151" i="1"/>
  <c r="T151" i="1"/>
  <c r="W151" i="1" s="1"/>
  <c r="R151" i="1"/>
  <c r="AD150" i="1"/>
  <c r="AC150" i="1"/>
  <c r="V150" i="1"/>
  <c r="AB150" i="1" s="1"/>
  <c r="U150" i="1"/>
  <c r="T150" i="1"/>
  <c r="W150" i="1" s="1"/>
  <c r="R150" i="1"/>
  <c r="AD149" i="1"/>
  <c r="AC149" i="1"/>
  <c r="V149" i="1"/>
  <c r="AB149" i="1" s="1"/>
  <c r="U149" i="1"/>
  <c r="T149" i="1"/>
  <c r="W149" i="1" s="1"/>
  <c r="R149" i="1"/>
  <c r="AD148" i="1"/>
  <c r="AC148" i="1"/>
  <c r="V148" i="1"/>
  <c r="AB148" i="1" s="1"/>
  <c r="T148" i="1"/>
  <c r="W148" i="1" s="1"/>
  <c r="R148" i="1"/>
  <c r="X148" i="1" s="1"/>
  <c r="AC147" i="1"/>
  <c r="V147" i="1"/>
  <c r="AB147" i="1" s="1"/>
  <c r="U147" i="1"/>
  <c r="T147" i="1"/>
  <c r="W147" i="1" s="1"/>
  <c r="R147" i="1"/>
  <c r="V146" i="1"/>
  <c r="AB146" i="1" s="1"/>
  <c r="U146" i="1"/>
  <c r="T146" i="1"/>
  <c r="R146" i="1"/>
  <c r="Q146" i="1"/>
  <c r="AD145" i="1"/>
  <c r="AC145" i="1"/>
  <c r="V145" i="1"/>
  <c r="AB145" i="1" s="1"/>
  <c r="U145" i="1"/>
  <c r="T145" i="1"/>
  <c r="W145" i="1" s="1"/>
  <c r="R145" i="1"/>
  <c r="AC144" i="1"/>
  <c r="V144" i="1"/>
  <c r="AB144" i="1" s="1"/>
  <c r="U144" i="1"/>
  <c r="T144" i="1"/>
  <c r="W144" i="1" s="1"/>
  <c r="R144" i="1"/>
  <c r="AD143" i="1"/>
  <c r="V143" i="1"/>
  <c r="AB143" i="1" s="1"/>
  <c r="U143" i="1"/>
  <c r="T143" i="1"/>
  <c r="W143" i="1" s="1"/>
  <c r="R143" i="1"/>
  <c r="AD142" i="1"/>
  <c r="AC142" i="1"/>
  <c r="V142" i="1"/>
  <c r="AB142" i="1" s="1"/>
  <c r="U142" i="1"/>
  <c r="T142" i="1"/>
  <c r="W142" i="1" s="1"/>
  <c r="R142" i="1"/>
  <c r="AC141" i="1"/>
  <c r="V141" i="1"/>
  <c r="AB141" i="1" s="1"/>
  <c r="U141" i="1"/>
  <c r="T141" i="1"/>
  <c r="W141" i="1" s="1"/>
  <c r="Y141" i="1" s="1"/>
  <c r="R141" i="1"/>
  <c r="AC140" i="1"/>
  <c r="V140" i="1"/>
  <c r="AB140" i="1" s="1"/>
  <c r="U140" i="1"/>
  <c r="T140" i="1"/>
  <c r="W140" i="1" s="1"/>
  <c r="R140" i="1"/>
  <c r="AD139" i="1"/>
  <c r="AC139" i="1"/>
  <c r="V139" i="1"/>
  <c r="AB139" i="1" s="1"/>
  <c r="U139" i="1"/>
  <c r="T139" i="1"/>
  <c r="W139" i="1" s="1"/>
  <c r="R139" i="1"/>
  <c r="AD138" i="1"/>
  <c r="AC138" i="1"/>
  <c r="V138" i="1"/>
  <c r="AB138" i="1" s="1"/>
  <c r="U138" i="1"/>
  <c r="T138" i="1"/>
  <c r="W138" i="1" s="1"/>
  <c r="R138" i="1"/>
  <c r="AD137" i="1"/>
  <c r="AC137" i="1"/>
  <c r="V137" i="1"/>
  <c r="AB137" i="1" s="1"/>
  <c r="U137" i="1"/>
  <c r="T137" i="1"/>
  <c r="W137" i="1" s="1"/>
  <c r="R137" i="1"/>
  <c r="AC136" i="1"/>
  <c r="V136" i="1"/>
  <c r="AB136" i="1" s="1"/>
  <c r="T136" i="1"/>
  <c r="W136" i="1" s="1"/>
  <c r="R136" i="1"/>
  <c r="X136" i="1" s="1"/>
  <c r="V135" i="1"/>
  <c r="AB135" i="1" s="1"/>
  <c r="U135" i="1"/>
  <c r="T135" i="1"/>
  <c r="W135" i="1" s="1"/>
  <c r="R135" i="1"/>
  <c r="AD134" i="1"/>
  <c r="AC134" i="1"/>
  <c r="V134" i="1"/>
  <c r="AB134" i="1" s="1"/>
  <c r="U134" i="1"/>
  <c r="T134" i="1"/>
  <c r="W134" i="1" s="1"/>
  <c r="R134" i="1"/>
  <c r="AD133" i="1"/>
  <c r="AC133" i="1"/>
  <c r="V133" i="1"/>
  <c r="AB133" i="1" s="1"/>
  <c r="U133" i="1"/>
  <c r="T133" i="1"/>
  <c r="W133" i="1" s="1"/>
  <c r="R133" i="1"/>
  <c r="V132" i="1"/>
  <c r="AB132" i="1" s="1"/>
  <c r="AE132" i="1" s="1"/>
  <c r="U132" i="1"/>
  <c r="T132" i="1"/>
  <c r="W132" i="1" s="1"/>
  <c r="R132" i="1"/>
  <c r="AD131" i="1"/>
  <c r="V131" i="1"/>
  <c r="AB131" i="1" s="1"/>
  <c r="U131" i="1"/>
  <c r="T131" i="1"/>
  <c r="W131" i="1" s="1"/>
  <c r="R131" i="1"/>
  <c r="AD130" i="1"/>
  <c r="AC130" i="1"/>
  <c r="V130" i="1"/>
  <c r="AB130" i="1" s="1"/>
  <c r="U130" i="1"/>
  <c r="T130" i="1"/>
  <c r="W130" i="1" s="1"/>
  <c r="R130" i="1"/>
  <c r="AD129" i="1"/>
  <c r="AC129" i="1"/>
  <c r="V129" i="1"/>
  <c r="AB129" i="1" s="1"/>
  <c r="U129" i="1"/>
  <c r="X129" i="1" s="1"/>
  <c r="T129" i="1"/>
  <c r="W129" i="1" s="1"/>
  <c r="AD128" i="1"/>
  <c r="AC128" i="1"/>
  <c r="V128" i="1"/>
  <c r="AB128" i="1" s="1"/>
  <c r="U128" i="1"/>
  <c r="T128" i="1"/>
  <c r="W128" i="1" s="1"/>
  <c r="R128" i="1"/>
  <c r="V127" i="1"/>
  <c r="AB127" i="1" s="1"/>
  <c r="U127" i="1"/>
  <c r="T127" i="1"/>
  <c r="W127" i="1" s="1"/>
  <c r="R127" i="1"/>
  <c r="AD126" i="1"/>
  <c r="AC126" i="1"/>
  <c r="V126" i="1"/>
  <c r="AB126" i="1" s="1"/>
  <c r="U126" i="1"/>
  <c r="T126" i="1"/>
  <c r="W126" i="1" s="1"/>
  <c r="R126" i="1"/>
  <c r="AD125" i="1"/>
  <c r="AC125" i="1"/>
  <c r="V125" i="1"/>
  <c r="AB125" i="1" s="1"/>
  <c r="U125" i="1"/>
  <c r="T125" i="1"/>
  <c r="W125" i="1" s="1"/>
  <c r="R125" i="1"/>
  <c r="AD124" i="1"/>
  <c r="AC124" i="1"/>
  <c r="V124" i="1"/>
  <c r="AB124" i="1" s="1"/>
  <c r="U124" i="1"/>
  <c r="T124" i="1"/>
  <c r="W124" i="1" s="1"/>
  <c r="Y124" i="1" s="1"/>
  <c r="R124" i="1"/>
  <c r="AD123" i="1"/>
  <c r="AC123" i="1"/>
  <c r="V123" i="1"/>
  <c r="AB123" i="1" s="1"/>
  <c r="U123" i="1"/>
  <c r="T123" i="1"/>
  <c r="W123" i="1" s="1"/>
  <c r="R123" i="1"/>
  <c r="AD122" i="1"/>
  <c r="AC122" i="1"/>
  <c r="V122" i="1"/>
  <c r="AB122" i="1" s="1"/>
  <c r="U122" i="1"/>
  <c r="T122" i="1"/>
  <c r="R122" i="1"/>
  <c r="Q122" i="1"/>
  <c r="AD121" i="1"/>
  <c r="AC121" i="1"/>
  <c r="V121" i="1"/>
  <c r="AB121" i="1" s="1"/>
  <c r="U121" i="1"/>
  <c r="T121" i="1"/>
  <c r="R121" i="1"/>
  <c r="Q121" i="1"/>
  <c r="AD120" i="1"/>
  <c r="AC120" i="1"/>
  <c r="V120" i="1"/>
  <c r="AB120" i="1" s="1"/>
  <c r="U120" i="1"/>
  <c r="T120" i="1"/>
  <c r="R120" i="1"/>
  <c r="Q120" i="1"/>
  <c r="AD119" i="1"/>
  <c r="AC119" i="1"/>
  <c r="V119" i="1"/>
  <c r="AB119" i="1" s="1"/>
  <c r="U119" i="1"/>
  <c r="T119" i="1"/>
  <c r="R119" i="1"/>
  <c r="Q119" i="1"/>
  <c r="AD118" i="1"/>
  <c r="AC118" i="1"/>
  <c r="V118" i="1"/>
  <c r="AB118" i="1" s="1"/>
  <c r="U118" i="1"/>
  <c r="T118" i="1"/>
  <c r="R118" i="1"/>
  <c r="Q118" i="1"/>
  <c r="AD117" i="1"/>
  <c r="AC117" i="1"/>
  <c r="V117" i="1"/>
  <c r="AB117" i="1" s="1"/>
  <c r="U117" i="1"/>
  <c r="T117" i="1"/>
  <c r="R117" i="1"/>
  <c r="Q117" i="1"/>
  <c r="AD116" i="1"/>
  <c r="AC116" i="1"/>
  <c r="V116" i="1"/>
  <c r="AB116" i="1" s="1"/>
  <c r="U116" i="1"/>
  <c r="T116" i="1"/>
  <c r="W116" i="1" s="1"/>
  <c r="R116" i="1"/>
  <c r="AD115" i="1"/>
  <c r="AC115" i="1"/>
  <c r="V115" i="1"/>
  <c r="AB115" i="1" s="1"/>
  <c r="U115" i="1"/>
  <c r="T115" i="1"/>
  <c r="W115" i="1" s="1"/>
  <c r="R115" i="1"/>
  <c r="AD114" i="1"/>
  <c r="AC114" i="1"/>
  <c r="V114" i="1"/>
  <c r="AB114" i="1" s="1"/>
  <c r="U114" i="1"/>
  <c r="T114" i="1"/>
  <c r="W114" i="1" s="1"/>
  <c r="R114" i="1"/>
  <c r="AD113" i="1"/>
  <c r="AC113" i="1"/>
  <c r="V113" i="1"/>
  <c r="AB113" i="1" s="1"/>
  <c r="U113" i="1"/>
  <c r="T113" i="1"/>
  <c r="W113" i="1" s="1"/>
  <c r="R113" i="1"/>
  <c r="AD112" i="1"/>
  <c r="AC112" i="1"/>
  <c r="V112" i="1"/>
  <c r="AB112" i="1" s="1"/>
  <c r="U112" i="1"/>
  <c r="T112" i="1"/>
  <c r="R112" i="1"/>
  <c r="Q112" i="1"/>
  <c r="AD111" i="1"/>
  <c r="AC111" i="1"/>
  <c r="V111" i="1"/>
  <c r="AB111" i="1" s="1"/>
  <c r="U111" i="1"/>
  <c r="T111" i="1"/>
  <c r="W111" i="1" s="1"/>
  <c r="R111" i="1"/>
  <c r="AD110" i="1"/>
  <c r="AC110" i="1"/>
  <c r="V110" i="1"/>
  <c r="AB110" i="1" s="1"/>
  <c r="U110" i="1"/>
  <c r="T110" i="1"/>
  <c r="R110" i="1"/>
  <c r="Q110" i="1"/>
  <c r="AD109" i="1"/>
  <c r="AC109" i="1"/>
  <c r="V109" i="1"/>
  <c r="AB109" i="1" s="1"/>
  <c r="U109" i="1"/>
  <c r="T109" i="1"/>
  <c r="R109" i="1"/>
  <c r="Q109" i="1"/>
  <c r="AD108" i="1"/>
  <c r="AC108" i="1"/>
  <c r="V108" i="1"/>
  <c r="AB108" i="1" s="1"/>
  <c r="U108" i="1"/>
  <c r="T108" i="1"/>
  <c r="R108" i="1"/>
  <c r="Q108" i="1"/>
  <c r="AD107" i="1"/>
  <c r="AC107" i="1"/>
  <c r="V107" i="1"/>
  <c r="AB107" i="1" s="1"/>
  <c r="U107" i="1"/>
  <c r="T107" i="1"/>
  <c r="W107" i="1" s="1"/>
  <c r="R107" i="1"/>
  <c r="AD106" i="1"/>
  <c r="AC106" i="1"/>
  <c r="V106" i="1"/>
  <c r="AB106" i="1" s="1"/>
  <c r="U106" i="1"/>
  <c r="T106" i="1"/>
  <c r="W106" i="1" s="1"/>
  <c r="R106" i="1"/>
  <c r="AD105" i="1"/>
  <c r="AC105" i="1"/>
  <c r="V105" i="1"/>
  <c r="AB105" i="1" s="1"/>
  <c r="U105" i="1"/>
  <c r="T105" i="1"/>
  <c r="W105" i="1" s="1"/>
  <c r="R105" i="1"/>
  <c r="AD104" i="1"/>
  <c r="AC104" i="1"/>
  <c r="V104" i="1"/>
  <c r="AB104" i="1" s="1"/>
  <c r="U104" i="1"/>
  <c r="T104" i="1"/>
  <c r="W104" i="1" s="1"/>
  <c r="R104" i="1"/>
  <c r="AD103" i="1"/>
  <c r="AC103" i="1"/>
  <c r="V103" i="1"/>
  <c r="AB103" i="1" s="1"/>
  <c r="U103" i="1"/>
  <c r="T103" i="1"/>
  <c r="W103" i="1" s="1"/>
  <c r="R103" i="1"/>
  <c r="AD102" i="1"/>
  <c r="AC102" i="1"/>
  <c r="V102" i="1"/>
  <c r="AB102" i="1" s="1"/>
  <c r="U102" i="1"/>
  <c r="T102" i="1"/>
  <c r="W102" i="1" s="1"/>
  <c r="R102" i="1"/>
  <c r="AD101" i="1"/>
  <c r="AC101" i="1"/>
  <c r="V101" i="1"/>
  <c r="AB101" i="1" s="1"/>
  <c r="U101" i="1"/>
  <c r="T101" i="1"/>
  <c r="R101" i="1"/>
  <c r="Q101" i="1"/>
  <c r="AD100" i="1"/>
  <c r="AC100" i="1"/>
  <c r="V100" i="1"/>
  <c r="AB100" i="1" s="1"/>
  <c r="U100" i="1"/>
  <c r="T100" i="1"/>
  <c r="R100" i="1"/>
  <c r="Q100" i="1"/>
  <c r="AD99" i="1"/>
  <c r="AC99" i="1"/>
  <c r="V99" i="1"/>
  <c r="AB99" i="1" s="1"/>
  <c r="U99" i="1"/>
  <c r="T99" i="1"/>
  <c r="W99" i="1" s="1"/>
  <c r="R99" i="1"/>
  <c r="AD98" i="1"/>
  <c r="AC98" i="1"/>
  <c r="V98" i="1"/>
  <c r="AB98" i="1" s="1"/>
  <c r="U98" i="1"/>
  <c r="T98" i="1"/>
  <c r="R98" i="1"/>
  <c r="Q98" i="1"/>
  <c r="AD97" i="1"/>
  <c r="AC97" i="1"/>
  <c r="V97" i="1"/>
  <c r="AB97" i="1" s="1"/>
  <c r="U97" i="1"/>
  <c r="T97" i="1"/>
  <c r="R97" i="1"/>
  <c r="Q97" i="1"/>
  <c r="AD96" i="1"/>
  <c r="AC96" i="1"/>
  <c r="V96" i="1"/>
  <c r="AB96" i="1" s="1"/>
  <c r="U96" i="1"/>
  <c r="T96" i="1"/>
  <c r="R96" i="1"/>
  <c r="Q96" i="1"/>
  <c r="Y142" i="1" l="1"/>
  <c r="Y182" i="1"/>
  <c r="Y139" i="1"/>
  <c r="AE141" i="1"/>
  <c r="Y151" i="1"/>
  <c r="Y102" i="1"/>
  <c r="Y138" i="1"/>
  <c r="Y169" i="1"/>
  <c r="Y171" i="1"/>
  <c r="X165" i="1"/>
  <c r="Z165" i="1" s="1"/>
  <c r="Y174" i="1"/>
  <c r="X157" i="1"/>
  <c r="Z157" i="1" s="1"/>
  <c r="Y159" i="1"/>
  <c r="Y170" i="1"/>
  <c r="Y172" i="1"/>
  <c r="Y166" i="1"/>
  <c r="Y180" i="1"/>
  <c r="Y129" i="1"/>
  <c r="Z136" i="1"/>
  <c r="X178" i="1"/>
  <c r="Z178" i="1" s="1"/>
  <c r="Y123" i="1"/>
  <c r="Y152" i="1"/>
  <c r="Y150" i="1"/>
  <c r="Y148" i="1"/>
  <c r="AE134" i="1"/>
  <c r="W98" i="1"/>
  <c r="Y98" i="1" s="1"/>
  <c r="AE174" i="1"/>
  <c r="AE181" i="1"/>
  <c r="Z129" i="1"/>
  <c r="Y136" i="1"/>
  <c r="AE140" i="1"/>
  <c r="Y147" i="1"/>
  <c r="Y103" i="1"/>
  <c r="Y105" i="1"/>
  <c r="AE147" i="1"/>
  <c r="Y153" i="1"/>
  <c r="W121" i="1"/>
  <c r="Y121" i="1" s="1"/>
  <c r="X152" i="1"/>
  <c r="Z152" i="1" s="1"/>
  <c r="X183" i="1"/>
  <c r="Z183" i="1" s="1"/>
  <c r="W108" i="1"/>
  <c r="Y108" i="1" s="1"/>
  <c r="W96" i="1"/>
  <c r="Y96" i="1" s="1"/>
  <c r="X143" i="1"/>
  <c r="Z143" i="1" s="1"/>
  <c r="X128" i="1"/>
  <c r="Z128" i="1" s="1"/>
  <c r="X144" i="1"/>
  <c r="Z144" i="1" s="1"/>
  <c r="X176" i="1"/>
  <c r="Z176" i="1" s="1"/>
  <c r="Y178" i="1"/>
  <c r="Y163" i="1"/>
  <c r="Y176" i="1"/>
  <c r="Y133" i="1"/>
  <c r="AE165" i="1"/>
  <c r="Y106" i="1"/>
  <c r="Y107" i="1"/>
  <c r="Y116" i="1"/>
  <c r="AE157" i="1"/>
  <c r="AE178" i="1"/>
  <c r="AE114" i="1"/>
  <c r="W118" i="1"/>
  <c r="Y118" i="1" s="1"/>
  <c r="X131" i="1"/>
  <c r="Z131" i="1" s="1"/>
  <c r="Z174" i="1"/>
  <c r="X160" i="1"/>
  <c r="Z160" i="1" s="1"/>
  <c r="X162" i="1"/>
  <c r="Z162" i="1" s="1"/>
  <c r="Y156" i="1"/>
  <c r="Y160" i="1"/>
  <c r="Y162" i="1"/>
  <c r="Y115" i="1"/>
  <c r="Y99" i="1"/>
  <c r="AE102" i="1"/>
  <c r="X104" i="1"/>
  <c r="Z104" i="1" s="1"/>
  <c r="Y113" i="1"/>
  <c r="Y127" i="1"/>
  <c r="AE144" i="1"/>
  <c r="AE166" i="1"/>
  <c r="Z175" i="1"/>
  <c r="Y179" i="1"/>
  <c r="X111" i="1"/>
  <c r="X173" i="1"/>
  <c r="Z173" i="1" s="1"/>
  <c r="X159" i="1"/>
  <c r="Z159" i="1" s="1"/>
  <c r="X99" i="1"/>
  <c r="Z99" i="1" s="1"/>
  <c r="W146" i="1"/>
  <c r="Y146" i="1" s="1"/>
  <c r="X150" i="1"/>
  <c r="Z150" i="1" s="1"/>
  <c r="AE159" i="1"/>
  <c r="AE173" i="1"/>
  <c r="AE99" i="1"/>
  <c r="X103" i="1"/>
  <c r="Z103" i="1" s="1"/>
  <c r="X130" i="1"/>
  <c r="Z130" i="1" s="1"/>
  <c r="AE156" i="1"/>
  <c r="X135" i="1"/>
  <c r="Z135" i="1" s="1"/>
  <c r="W97" i="1"/>
  <c r="Y97" i="1" s="1"/>
  <c r="AE137" i="1"/>
  <c r="X107" i="1"/>
  <c r="Z107" i="1" s="1"/>
  <c r="W109" i="1"/>
  <c r="Y109" i="1" s="1"/>
  <c r="X116" i="1"/>
  <c r="Z116" i="1" s="1"/>
  <c r="X140" i="1"/>
  <c r="Z140" i="1" s="1"/>
  <c r="X146" i="1"/>
  <c r="Z146" i="1" s="1"/>
  <c r="X154" i="1"/>
  <c r="Z154" i="1" s="1"/>
  <c r="X97" i="1"/>
  <c r="Z97" i="1" s="1"/>
  <c r="AE100" i="1"/>
  <c r="X106" i="1"/>
  <c r="Z106" i="1" s="1"/>
  <c r="X121" i="1"/>
  <c r="Z121" i="1" s="1"/>
  <c r="AE128" i="1"/>
  <c r="X123" i="1"/>
  <c r="Z123" i="1" s="1"/>
  <c r="X168" i="1"/>
  <c r="Z168" i="1" s="1"/>
  <c r="X96" i="1"/>
  <c r="Z96" i="1" s="1"/>
  <c r="X166" i="1"/>
  <c r="Z166" i="1" s="1"/>
  <c r="X170" i="1"/>
  <c r="Z170" i="1" s="1"/>
  <c r="X118" i="1"/>
  <c r="Z118" i="1" s="1"/>
  <c r="X149" i="1"/>
  <c r="Z149" i="1" s="1"/>
  <c r="X98" i="1"/>
  <c r="Z98" i="1" s="1"/>
  <c r="AE106" i="1"/>
  <c r="W117" i="1"/>
  <c r="Y117" i="1" s="1"/>
  <c r="AE139" i="1"/>
  <c r="AE143" i="1"/>
  <c r="AE149" i="1"/>
  <c r="W100" i="1"/>
  <c r="Y100" i="1" s="1"/>
  <c r="AE115" i="1"/>
  <c r="X117" i="1"/>
  <c r="Z117" i="1" s="1"/>
  <c r="X122" i="1"/>
  <c r="Z122" i="1" s="1"/>
  <c r="X134" i="1"/>
  <c r="Z134" i="1" s="1"/>
  <c r="X161" i="1"/>
  <c r="Z161" i="1" s="1"/>
  <c r="X167" i="1"/>
  <c r="Z167" i="1" s="1"/>
  <c r="X100" i="1"/>
  <c r="Z100" i="1" s="1"/>
  <c r="W112" i="1"/>
  <c r="Y112" i="1" s="1"/>
  <c r="X142" i="1"/>
  <c r="Z142" i="1" s="1"/>
  <c r="Z148" i="1"/>
  <c r="AE105" i="1"/>
  <c r="X124" i="1"/>
  <c r="Z124" i="1" s="1"/>
  <c r="X127" i="1"/>
  <c r="Z127" i="1" s="1"/>
  <c r="Y132" i="1"/>
  <c r="Y134" i="1"/>
  <c r="X156" i="1"/>
  <c r="Z156" i="1" s="1"/>
  <c r="X163" i="1"/>
  <c r="Z163" i="1" s="1"/>
  <c r="X112" i="1"/>
  <c r="Z112" i="1" s="1"/>
  <c r="X139" i="1"/>
  <c r="Z139" i="1" s="1"/>
  <c r="X182" i="1"/>
  <c r="Z182" i="1" s="1"/>
  <c r="Y114" i="1"/>
  <c r="X126" i="1"/>
  <c r="Z126" i="1" s="1"/>
  <c r="Y144" i="1"/>
  <c r="X155" i="1"/>
  <c r="Z155" i="1" s="1"/>
  <c r="X158" i="1"/>
  <c r="Z158" i="1" s="1"/>
  <c r="Y165" i="1"/>
  <c r="Z179" i="1"/>
  <c r="Y137" i="1"/>
  <c r="X109" i="1"/>
  <c r="Z109" i="1" s="1"/>
  <c r="Z111" i="1"/>
  <c r="X101" i="1"/>
  <c r="Z101" i="1" s="1"/>
  <c r="Y104" i="1"/>
  <c r="X108" i="1"/>
  <c r="Z108" i="1" s="1"/>
  <c r="W120" i="1"/>
  <c r="Y120" i="1" s="1"/>
  <c r="W101" i="1"/>
  <c r="Y101" i="1" s="1"/>
  <c r="X114" i="1"/>
  <c r="Z114" i="1" s="1"/>
  <c r="X120" i="1"/>
  <c r="Z120" i="1" s="1"/>
  <c r="X141" i="1"/>
  <c r="Z141" i="1" s="1"/>
  <c r="X169" i="1"/>
  <c r="Z169" i="1" s="1"/>
  <c r="X172" i="1"/>
  <c r="Z172" i="1" s="1"/>
  <c r="X177" i="1"/>
  <c r="Z177" i="1" s="1"/>
  <c r="AE118" i="1"/>
  <c r="W110" i="1"/>
  <c r="Y110" i="1" s="1"/>
  <c r="X113" i="1"/>
  <c r="Z113" i="1" s="1"/>
  <c r="Y126" i="1"/>
  <c r="Y128" i="1"/>
  <c r="X133" i="1"/>
  <c r="Z133" i="1" s="1"/>
  <c r="X138" i="1"/>
  <c r="Z138" i="1" s="1"/>
  <c r="Y143" i="1"/>
  <c r="Y154" i="1"/>
  <c r="Y155" i="1"/>
  <c r="X171" i="1"/>
  <c r="Z171" i="1" s="1"/>
  <c r="X181" i="1"/>
  <c r="Z181" i="1" s="1"/>
  <c r="AE104" i="1"/>
  <c r="X110" i="1"/>
  <c r="Z110" i="1" s="1"/>
  <c r="W119" i="1"/>
  <c r="Y119" i="1" s="1"/>
  <c r="X137" i="1"/>
  <c r="Z137" i="1" s="1"/>
  <c r="X151" i="1"/>
  <c r="Z151" i="1" s="1"/>
  <c r="X102" i="1"/>
  <c r="Z102" i="1" s="1"/>
  <c r="X119" i="1"/>
  <c r="X125" i="1"/>
  <c r="Z125" i="1" s="1"/>
  <c r="Y135" i="1"/>
  <c r="AE138" i="1"/>
  <c r="X145" i="1"/>
  <c r="Z145" i="1" s="1"/>
  <c r="Y157" i="1"/>
  <c r="AE179" i="1"/>
  <c r="Y111" i="1"/>
  <c r="Y125" i="1"/>
  <c r="Y130" i="1"/>
  <c r="Y131" i="1"/>
  <c r="Y140" i="1"/>
  <c r="X147" i="1"/>
  <c r="Z147" i="1" s="1"/>
  <c r="X153" i="1"/>
  <c r="Z153" i="1" s="1"/>
  <c r="X164" i="1"/>
  <c r="Z164" i="1" s="1"/>
  <c r="X180" i="1"/>
  <c r="Z180" i="1" s="1"/>
  <c r="AE96" i="1"/>
  <c r="AE145" i="1"/>
  <c r="AE120" i="1"/>
  <c r="AE167" i="1"/>
  <c r="AE101" i="1"/>
  <c r="AE113" i="1"/>
  <c r="AE97" i="1"/>
  <c r="AE126" i="1"/>
  <c r="AE154" i="1"/>
  <c r="X105" i="1"/>
  <c r="Z105" i="1" s="1"/>
  <c r="W122" i="1"/>
  <c r="Y122" i="1" s="1"/>
  <c r="AE129" i="1"/>
  <c r="AE135" i="1"/>
  <c r="AE164" i="1"/>
  <c r="AE168" i="1"/>
  <c r="AE98" i="1"/>
  <c r="AE116" i="1"/>
  <c r="AE142" i="1"/>
  <c r="Y167" i="1"/>
  <c r="AE182" i="1"/>
  <c r="AE119" i="1"/>
  <c r="AE117" i="1"/>
  <c r="AE123" i="1"/>
  <c r="AE151" i="1"/>
  <c r="Y164" i="1"/>
  <c r="AE170" i="1"/>
  <c r="AE161" i="1"/>
  <c r="AE112" i="1"/>
  <c r="AE124" i="1"/>
  <c r="AE125" i="1"/>
  <c r="AE130" i="1"/>
  <c r="X132" i="1"/>
  <c r="Z132" i="1" s="1"/>
  <c r="AE133" i="1"/>
  <c r="Y145" i="1"/>
  <c r="AE152" i="1"/>
  <c r="AE160" i="1"/>
  <c r="W175" i="1"/>
  <c r="Y175" i="1" s="1"/>
  <c r="AE146" i="1"/>
  <c r="AE155" i="1"/>
  <c r="AE163" i="1"/>
  <c r="AE107" i="1"/>
  <c r="AE110" i="1"/>
  <c r="AE136" i="1"/>
  <c r="AE150" i="1"/>
  <c r="Y158" i="1"/>
  <c r="AE175" i="1"/>
  <c r="AE103" i="1"/>
  <c r="AE121" i="1"/>
  <c r="AE122" i="1"/>
  <c r="AE127" i="1"/>
  <c r="Y149" i="1"/>
  <c r="Y177" i="1"/>
  <c r="AE183" i="1"/>
  <c r="AE108" i="1"/>
  <c r="AE109" i="1"/>
  <c r="X115" i="1"/>
  <c r="Z115" i="1" s="1"/>
  <c r="Y161" i="1"/>
  <c r="AE162" i="1"/>
  <c r="Y168" i="1"/>
  <c r="AE180" i="1"/>
  <c r="AE131" i="1"/>
  <c r="AE148" i="1"/>
  <c r="AE153" i="1"/>
  <c r="AE158" i="1"/>
  <c r="AE172" i="1"/>
  <c r="AE177" i="1"/>
  <c r="AE171" i="1"/>
  <c r="AE111" i="1"/>
  <c r="AE169" i="1"/>
  <c r="AE176" i="1"/>
  <c r="Z119" i="1" l="1"/>
  <c r="Z95" i="1" l="1"/>
  <c r="Y95" i="1"/>
  <c r="U95" i="1"/>
  <c r="T95" i="1"/>
  <c r="X95" i="1" s="1"/>
  <c r="Y94" i="1"/>
  <c r="U94" i="1"/>
  <c r="V94" i="1" s="1"/>
  <c r="AB94" i="1" s="1"/>
  <c r="AF94" i="1" s="1"/>
  <c r="T94" i="1"/>
  <c r="X94" i="1" s="1"/>
  <c r="Z93" i="1"/>
  <c r="Y93" i="1"/>
  <c r="U93" i="1"/>
  <c r="T93" i="1"/>
  <c r="X93" i="1" s="1"/>
  <c r="U92" i="1"/>
  <c r="T92" i="1"/>
  <c r="Z91" i="1"/>
  <c r="Y91" i="1"/>
  <c r="U91" i="1"/>
  <c r="T91" i="1"/>
  <c r="Y90" i="1"/>
  <c r="U90" i="1"/>
  <c r="T90" i="1"/>
  <c r="X90" i="1" s="1"/>
  <c r="Y89" i="1"/>
  <c r="U89" i="1"/>
  <c r="T89" i="1"/>
  <c r="U88" i="1"/>
  <c r="T88" i="1"/>
  <c r="X88" i="1" s="1"/>
  <c r="Z87" i="1"/>
  <c r="Y87" i="1"/>
  <c r="U87" i="1"/>
  <c r="T87" i="1"/>
  <c r="X87" i="1" s="1"/>
  <c r="U86" i="1"/>
  <c r="T86" i="1"/>
  <c r="X86" i="1" s="1"/>
  <c r="AA86" i="1" s="1"/>
  <c r="Y85" i="1"/>
  <c r="AA85" i="1" s="1"/>
  <c r="U85" i="1"/>
  <c r="T85" i="1"/>
  <c r="X85" i="1" s="1"/>
  <c r="Z84" i="1"/>
  <c r="Y84" i="1"/>
  <c r="U84" i="1"/>
  <c r="T84" i="1"/>
  <c r="X84" i="1" s="1"/>
  <c r="U83" i="1"/>
  <c r="T83" i="1"/>
  <c r="X83" i="1" s="1"/>
  <c r="Y82" i="1"/>
  <c r="U82" i="1"/>
  <c r="V82" i="1" s="1"/>
  <c r="AB82" i="1" s="1"/>
  <c r="T82" i="1"/>
  <c r="X82" i="1" s="1"/>
  <c r="Z81" i="1"/>
  <c r="Y81" i="1"/>
  <c r="U81" i="1"/>
  <c r="T81" i="1"/>
  <c r="X81" i="1" s="1"/>
  <c r="U80" i="1"/>
  <c r="T80" i="1"/>
  <c r="Z79" i="1"/>
  <c r="Y79" i="1"/>
  <c r="U79" i="1"/>
  <c r="T79" i="1"/>
  <c r="U78" i="1"/>
  <c r="T78" i="1"/>
  <c r="U77" i="1"/>
  <c r="T77" i="1"/>
  <c r="X77" i="1" s="1"/>
  <c r="Z76" i="1"/>
  <c r="Y76" i="1"/>
  <c r="U76" i="1"/>
  <c r="T76" i="1"/>
  <c r="X76" i="1" s="1"/>
  <c r="U75" i="1"/>
  <c r="T75" i="1"/>
  <c r="Z74" i="1"/>
  <c r="U74" i="1"/>
  <c r="T74" i="1"/>
  <c r="X74" i="1" s="1"/>
  <c r="U73" i="1"/>
  <c r="T73" i="1"/>
  <c r="X73" i="1" s="1"/>
  <c r="Z72" i="1"/>
  <c r="Y72" i="1"/>
  <c r="U72" i="1"/>
  <c r="T72" i="1"/>
  <c r="X72" i="1" s="1"/>
  <c r="Z71" i="1"/>
  <c r="Y71" i="1"/>
  <c r="U71" i="1"/>
  <c r="T71" i="1"/>
  <c r="X71" i="1" s="1"/>
  <c r="Z70" i="1"/>
  <c r="Y70" i="1"/>
  <c r="U70" i="1"/>
  <c r="T70" i="1"/>
  <c r="X70" i="1" s="1"/>
  <c r="U69" i="1"/>
  <c r="T69" i="1"/>
  <c r="X69" i="1" s="1"/>
  <c r="AD69" i="1" s="1"/>
  <c r="AE69" i="1" s="1"/>
  <c r="U68" i="1"/>
  <c r="T68" i="1"/>
  <c r="X68" i="1" s="1"/>
  <c r="AD68" i="1" s="1"/>
  <c r="AE68" i="1" s="1"/>
  <c r="Z67" i="1"/>
  <c r="Y67" i="1"/>
  <c r="U67" i="1"/>
  <c r="T67" i="1"/>
  <c r="X67" i="1" s="1"/>
  <c r="U66" i="1"/>
  <c r="T66" i="1"/>
  <c r="X66" i="1" s="1"/>
  <c r="Z65" i="1"/>
  <c r="Y65" i="1"/>
  <c r="U65" i="1"/>
  <c r="T65" i="1"/>
  <c r="X65" i="1" s="1"/>
  <c r="Z64" i="1"/>
  <c r="Y64" i="1"/>
  <c r="U64" i="1"/>
  <c r="T64" i="1"/>
  <c r="X64" i="1" s="1"/>
  <c r="Z63" i="1"/>
  <c r="Y63" i="1"/>
  <c r="U63" i="1"/>
  <c r="T63" i="1"/>
  <c r="X63" i="1" s="1"/>
  <c r="Z62" i="1"/>
  <c r="Y62" i="1"/>
  <c r="U62" i="1"/>
  <c r="T62" i="1"/>
  <c r="X62" i="1" s="1"/>
  <c r="Z61" i="1"/>
  <c r="Y61" i="1"/>
  <c r="U61" i="1"/>
  <c r="T61" i="1"/>
  <c r="X61" i="1" s="1"/>
  <c r="Z60" i="1"/>
  <c r="Y60" i="1"/>
  <c r="U60" i="1"/>
  <c r="T60" i="1"/>
  <c r="X60" i="1" s="1"/>
  <c r="Z59" i="1"/>
  <c r="Y59" i="1"/>
  <c r="U59" i="1"/>
  <c r="T59" i="1"/>
  <c r="X59" i="1" s="1"/>
  <c r="Z58" i="1"/>
  <c r="Y58" i="1"/>
  <c r="U58" i="1"/>
  <c r="T58" i="1"/>
  <c r="X58" i="1" s="1"/>
  <c r="Z57" i="1"/>
  <c r="Y57" i="1"/>
  <c r="U57" i="1"/>
  <c r="T57" i="1"/>
  <c r="X57" i="1" s="1"/>
  <c r="Z56" i="1"/>
  <c r="Y56" i="1"/>
  <c r="U56" i="1"/>
  <c r="T56" i="1"/>
  <c r="X56" i="1" s="1"/>
  <c r="Z55" i="1"/>
  <c r="Y55" i="1"/>
  <c r="U55" i="1"/>
  <c r="T55" i="1"/>
  <c r="X55" i="1" s="1"/>
  <c r="Z54" i="1"/>
  <c r="Y54" i="1"/>
  <c r="U54" i="1"/>
  <c r="T54" i="1"/>
  <c r="X54" i="1" s="1"/>
  <c r="Z53" i="1"/>
  <c r="Y53" i="1"/>
  <c r="U53" i="1"/>
  <c r="T53" i="1"/>
  <c r="X53" i="1" s="1"/>
  <c r="U52" i="1"/>
  <c r="T52" i="1"/>
  <c r="X52" i="1" s="1"/>
  <c r="Z51" i="1"/>
  <c r="Y51" i="1"/>
  <c r="U51" i="1"/>
  <c r="T51" i="1"/>
  <c r="X51" i="1" s="1"/>
  <c r="Z50" i="1"/>
  <c r="Y50" i="1"/>
  <c r="U50" i="1"/>
  <c r="T50" i="1"/>
  <c r="X50" i="1" s="1"/>
  <c r="Z49" i="1"/>
  <c r="Y49" i="1"/>
  <c r="U49" i="1"/>
  <c r="T49" i="1"/>
  <c r="X49" i="1" s="1"/>
  <c r="Y48" i="1"/>
  <c r="U48" i="1"/>
  <c r="T48" i="1"/>
  <c r="X48" i="1" s="1"/>
  <c r="Z47" i="1"/>
  <c r="Y47" i="1"/>
  <c r="U47" i="1"/>
  <c r="T47" i="1"/>
  <c r="X47" i="1" s="1"/>
  <c r="Z46" i="1"/>
  <c r="Y46" i="1"/>
  <c r="U46" i="1"/>
  <c r="T46" i="1"/>
  <c r="X46" i="1" s="1"/>
  <c r="Y45" i="1"/>
  <c r="U45" i="1"/>
  <c r="T45" i="1"/>
  <c r="X45" i="1" s="1"/>
  <c r="Z44" i="1"/>
  <c r="Y44" i="1"/>
  <c r="U44" i="1"/>
  <c r="T44" i="1"/>
  <c r="X44" i="1" s="1"/>
  <c r="Z43" i="1"/>
  <c r="Y43" i="1"/>
  <c r="U43" i="1"/>
  <c r="T43" i="1"/>
  <c r="X43" i="1" s="1"/>
  <c r="Z42" i="1"/>
  <c r="Y42" i="1"/>
  <c r="U42" i="1"/>
  <c r="T42" i="1"/>
  <c r="X42" i="1" s="1"/>
  <c r="Y41" i="1"/>
  <c r="U41" i="1"/>
  <c r="T41" i="1"/>
  <c r="X41" i="1" s="1"/>
  <c r="Y40" i="1"/>
  <c r="U40" i="1"/>
  <c r="T40" i="1"/>
  <c r="X40" i="1" s="1"/>
  <c r="Z39" i="1"/>
  <c r="Y39" i="1"/>
  <c r="U39" i="1"/>
  <c r="T39" i="1"/>
  <c r="Z38" i="1"/>
  <c r="Y38" i="1"/>
  <c r="U38" i="1"/>
  <c r="T38" i="1"/>
  <c r="X38" i="1" s="1"/>
  <c r="Y37" i="1"/>
  <c r="U37" i="1"/>
  <c r="T37" i="1"/>
  <c r="Z36" i="1"/>
  <c r="Y36" i="1"/>
  <c r="U36" i="1"/>
  <c r="T36" i="1"/>
  <c r="Z35" i="1"/>
  <c r="Y35" i="1"/>
  <c r="U35" i="1"/>
  <c r="T35" i="1"/>
  <c r="X35" i="1" s="1"/>
  <c r="Z34" i="1"/>
  <c r="Y34" i="1"/>
  <c r="U34" i="1"/>
  <c r="T34" i="1"/>
  <c r="U33" i="1"/>
  <c r="T33" i="1"/>
  <c r="X33" i="1" s="1"/>
  <c r="Z32" i="1"/>
  <c r="Y32" i="1"/>
  <c r="U32" i="1"/>
  <c r="T32" i="1"/>
  <c r="X32" i="1" s="1"/>
  <c r="Z31" i="1"/>
  <c r="Y31" i="1"/>
  <c r="U31" i="1"/>
  <c r="T31" i="1"/>
  <c r="X31" i="1" s="1"/>
  <c r="Z30" i="1"/>
  <c r="Y30" i="1"/>
  <c r="U30" i="1"/>
  <c r="T30" i="1"/>
  <c r="X30" i="1" s="1"/>
  <c r="Z29" i="1"/>
  <c r="Y29" i="1"/>
  <c r="U29" i="1"/>
  <c r="T29" i="1"/>
  <c r="X29" i="1" s="1"/>
  <c r="U28" i="1"/>
  <c r="T28" i="1"/>
  <c r="U27" i="1"/>
  <c r="T27" i="1"/>
  <c r="X27" i="1" s="1"/>
  <c r="Z26" i="1"/>
  <c r="Y26" i="1"/>
  <c r="U26" i="1"/>
  <c r="T26" i="1"/>
  <c r="X26" i="1" s="1"/>
  <c r="Z25" i="1"/>
  <c r="Y25" i="1"/>
  <c r="U25" i="1"/>
  <c r="T25" i="1"/>
  <c r="X25" i="1" s="1"/>
  <c r="Z24" i="1"/>
  <c r="Y24" i="1"/>
  <c r="U24" i="1"/>
  <c r="T24" i="1"/>
  <c r="X24" i="1" s="1"/>
  <c r="Z23" i="1"/>
  <c r="Y23" i="1"/>
  <c r="U23" i="1"/>
  <c r="T23" i="1"/>
  <c r="X23" i="1" s="1"/>
  <c r="Z22" i="1"/>
  <c r="Y22" i="1"/>
  <c r="U22" i="1"/>
  <c r="T22" i="1"/>
  <c r="X22" i="1" s="1"/>
  <c r="Z21" i="1"/>
  <c r="Y21" i="1"/>
  <c r="U21" i="1"/>
  <c r="T21" i="1"/>
  <c r="X21" i="1" s="1"/>
  <c r="Z20" i="1"/>
  <c r="Y20" i="1"/>
  <c r="U20" i="1"/>
  <c r="T20" i="1"/>
  <c r="X20" i="1" s="1"/>
  <c r="Z19" i="1"/>
  <c r="Y19" i="1"/>
  <c r="U19" i="1"/>
  <c r="T19" i="1"/>
  <c r="X19" i="1" s="1"/>
  <c r="Z18" i="1"/>
  <c r="U18" i="1"/>
  <c r="T18" i="1"/>
  <c r="X18" i="1" s="1"/>
  <c r="Z17" i="1"/>
  <c r="Y17" i="1"/>
  <c r="U17" i="1"/>
  <c r="T17" i="1"/>
  <c r="X17" i="1" s="1"/>
  <c r="Z16" i="1"/>
  <c r="Y16" i="1"/>
  <c r="U16" i="1"/>
  <c r="T16" i="1"/>
  <c r="X16" i="1" s="1"/>
  <c r="Z15" i="1"/>
  <c r="Y15" i="1"/>
  <c r="U15" i="1"/>
  <c r="T15" i="1"/>
  <c r="X15" i="1" s="1"/>
  <c r="Z14" i="1"/>
  <c r="Y14" i="1"/>
  <c r="U14" i="1"/>
  <c r="T14" i="1"/>
  <c r="X14" i="1" s="1"/>
  <c r="Z13" i="1"/>
  <c r="Y13" i="1"/>
  <c r="U13" i="1"/>
  <c r="T13" i="1"/>
  <c r="X13" i="1" s="1"/>
  <c r="Z12" i="1"/>
  <c r="Y12" i="1"/>
  <c r="U12" i="1"/>
  <c r="T12" i="1"/>
  <c r="X12" i="1" s="1"/>
  <c r="Z11" i="1"/>
  <c r="Y11" i="1"/>
  <c r="U11" i="1"/>
  <c r="T11" i="1"/>
  <c r="X11" i="1" s="1"/>
  <c r="Z10" i="1"/>
  <c r="Y10" i="1"/>
  <c r="U10" i="1"/>
  <c r="T10" i="1"/>
  <c r="X10" i="1" s="1"/>
  <c r="Z9" i="1"/>
  <c r="Y9" i="1"/>
  <c r="U9" i="1"/>
  <c r="T9" i="1"/>
  <c r="X9" i="1" s="1"/>
  <c r="Z8" i="1"/>
  <c r="Y8" i="1"/>
  <c r="U8" i="1"/>
  <c r="T8" i="1"/>
  <c r="X8" i="1" s="1"/>
  <c r="Y7" i="1"/>
  <c r="U7" i="1"/>
  <c r="T7" i="1"/>
  <c r="X7" i="1" s="1"/>
  <c r="Y6" i="1"/>
  <c r="U6" i="1"/>
  <c r="T6" i="1"/>
  <c r="X6" i="1" s="1"/>
  <c r="Y5" i="1"/>
  <c r="U5" i="1"/>
  <c r="T5" i="1"/>
  <c r="X5" i="1" s="1"/>
  <c r="Z4" i="1"/>
  <c r="Y4" i="1"/>
  <c r="U4" i="1"/>
  <c r="T4" i="1"/>
  <c r="X4" i="1" s="1"/>
  <c r="Y3" i="1"/>
  <c r="U3" i="1"/>
  <c r="T3" i="1"/>
  <c r="V38" i="1" l="1"/>
  <c r="AB38" i="1" s="1"/>
  <c r="AF38" i="1" s="1"/>
  <c r="V55" i="1"/>
  <c r="AB55" i="1" s="1"/>
  <c r="AF55" i="1" s="1"/>
  <c r="V58" i="1"/>
  <c r="AB58" i="1" s="1"/>
  <c r="AF58" i="1" s="1"/>
  <c r="V61" i="1"/>
  <c r="AB61" i="1" s="1"/>
  <c r="AF61" i="1" s="1"/>
  <c r="V64" i="1"/>
  <c r="AB64" i="1" s="1"/>
  <c r="V95" i="1"/>
  <c r="AB95" i="1" s="1"/>
  <c r="AF95" i="1" s="1"/>
  <c r="AD19" i="1"/>
  <c r="AE19" i="1" s="1"/>
  <c r="V4" i="1"/>
  <c r="AB4" i="1" s="1"/>
  <c r="AF4" i="1" s="1"/>
  <c r="V34" i="1"/>
  <c r="AB34" i="1" s="1"/>
  <c r="AF34" i="1" s="1"/>
  <c r="V93" i="1"/>
  <c r="AB93" i="1" s="1"/>
  <c r="AF93" i="1" s="1"/>
  <c r="V47" i="1"/>
  <c r="AB47" i="1" s="1"/>
  <c r="AD90" i="1"/>
  <c r="AE90" i="1" s="1"/>
  <c r="V3" i="1"/>
  <c r="AB3" i="1" s="1"/>
  <c r="V37" i="1"/>
  <c r="AB37" i="1" s="1"/>
  <c r="AF37" i="1" s="1"/>
  <c r="V69" i="1"/>
  <c r="AB69" i="1" s="1"/>
  <c r="AF69" i="1" s="1"/>
  <c r="V72" i="1"/>
  <c r="AB72" i="1" s="1"/>
  <c r="AF72" i="1" s="1"/>
  <c r="V5" i="1"/>
  <c r="AB5" i="1" s="1"/>
  <c r="AA6" i="1"/>
  <c r="AD47" i="1"/>
  <c r="AE47" i="1" s="1"/>
  <c r="V73" i="1"/>
  <c r="AB73" i="1" s="1"/>
  <c r="AF73" i="1" s="1"/>
  <c r="V45" i="1"/>
  <c r="AB45" i="1" s="1"/>
  <c r="AF45" i="1" s="1"/>
  <c r="V67" i="1"/>
  <c r="AB67" i="1" s="1"/>
  <c r="AF67" i="1" s="1"/>
  <c r="V39" i="1"/>
  <c r="AB39" i="1" s="1"/>
  <c r="AF39" i="1" s="1"/>
  <c r="V71" i="1"/>
  <c r="AB71" i="1" s="1"/>
  <c r="AF71" i="1" s="1"/>
  <c r="V74" i="1"/>
  <c r="AB74" i="1" s="1"/>
  <c r="AF74" i="1" s="1"/>
  <c r="V7" i="1"/>
  <c r="AB7" i="1" s="1"/>
  <c r="AF7" i="1" s="1"/>
  <c r="V83" i="1"/>
  <c r="AB83" i="1" s="1"/>
  <c r="AF83" i="1" s="1"/>
  <c r="AA38" i="1"/>
  <c r="V48" i="1"/>
  <c r="AB48" i="1" s="1"/>
  <c r="AF48" i="1" s="1"/>
  <c r="AA82" i="1"/>
  <c r="AF82" i="1" s="1"/>
  <c r="V85" i="1"/>
  <c r="AB85" i="1" s="1"/>
  <c r="V43" i="1"/>
  <c r="AB43" i="1" s="1"/>
  <c r="AF43" i="1" s="1"/>
  <c r="V68" i="1"/>
  <c r="AB68" i="1" s="1"/>
  <c r="AF68" i="1" s="1"/>
  <c r="V75" i="1"/>
  <c r="AB75" i="1" s="1"/>
  <c r="AF75" i="1" s="1"/>
  <c r="X37" i="1"/>
  <c r="AD37" i="1" s="1"/>
  <c r="AE37" i="1" s="1"/>
  <c r="AD40" i="1"/>
  <c r="AE40" i="1" s="1"/>
  <c r="AA87" i="1"/>
  <c r="V35" i="1"/>
  <c r="AB35" i="1" s="1"/>
  <c r="AF35" i="1" s="1"/>
  <c r="V40" i="1"/>
  <c r="AB40" i="1" s="1"/>
  <c r="AF40" i="1" s="1"/>
  <c r="V53" i="1"/>
  <c r="AB53" i="1" s="1"/>
  <c r="AF53" i="1" s="1"/>
  <c r="V56" i="1"/>
  <c r="AB56" i="1" s="1"/>
  <c r="AF56" i="1" s="1"/>
  <c r="V59" i="1"/>
  <c r="AB59" i="1" s="1"/>
  <c r="AF59" i="1" s="1"/>
  <c r="V62" i="1"/>
  <c r="AB62" i="1" s="1"/>
  <c r="AF62" i="1" s="1"/>
  <c r="V65" i="1"/>
  <c r="AB65" i="1" s="1"/>
  <c r="AF65" i="1" s="1"/>
  <c r="V87" i="1"/>
  <c r="AB87" i="1" s="1"/>
  <c r="AF87" i="1" s="1"/>
  <c r="AA94" i="1"/>
  <c r="X39" i="1"/>
  <c r="AA39" i="1" s="1"/>
  <c r="V46" i="1"/>
  <c r="AB46" i="1" s="1"/>
  <c r="AD21" i="1"/>
  <c r="AE21" i="1" s="1"/>
  <c r="AA22" i="1"/>
  <c r="V19" i="1"/>
  <c r="AB19" i="1" s="1"/>
  <c r="AF19" i="1" s="1"/>
  <c r="V25" i="1"/>
  <c r="AB25" i="1" s="1"/>
  <c r="AF25" i="1" s="1"/>
  <c r="V29" i="1"/>
  <c r="AB29" i="1" s="1"/>
  <c r="AF29" i="1" s="1"/>
  <c r="V32" i="1"/>
  <c r="AB32" i="1" s="1"/>
  <c r="AF32" i="1" s="1"/>
  <c r="AD76" i="1"/>
  <c r="AE76" i="1" s="1"/>
  <c r="V81" i="1"/>
  <c r="AB81" i="1" s="1"/>
  <c r="AF81" i="1" s="1"/>
  <c r="V84" i="1"/>
  <c r="AB84" i="1" s="1"/>
  <c r="AF85" i="1"/>
  <c r="V54" i="1"/>
  <c r="AB54" i="1" s="1"/>
  <c r="AF54" i="1" s="1"/>
  <c r="V57" i="1"/>
  <c r="AB57" i="1" s="1"/>
  <c r="AF57" i="1" s="1"/>
  <c r="V60" i="1"/>
  <c r="AB60" i="1" s="1"/>
  <c r="AF60" i="1" s="1"/>
  <c r="V63" i="1"/>
  <c r="AB63" i="1" s="1"/>
  <c r="AF63" i="1" s="1"/>
  <c r="V66" i="1"/>
  <c r="AB66" i="1" s="1"/>
  <c r="AF66" i="1" s="1"/>
  <c r="V88" i="1"/>
  <c r="AB88" i="1" s="1"/>
  <c r="AF88" i="1" s="1"/>
  <c r="V36" i="1"/>
  <c r="AB36" i="1" s="1"/>
  <c r="AF36" i="1" s="1"/>
  <c r="AA48" i="1"/>
  <c r="AD48" i="1"/>
  <c r="AE48" i="1" s="1"/>
  <c r="V27" i="1"/>
  <c r="AB27" i="1" s="1"/>
  <c r="AF27" i="1" s="1"/>
  <c r="V90" i="1"/>
  <c r="AB90" i="1" s="1"/>
  <c r="V22" i="1"/>
  <c r="AB22" i="1" s="1"/>
  <c r="AF22" i="1" s="1"/>
  <c r="V77" i="1"/>
  <c r="AB77" i="1" s="1"/>
  <c r="AF77" i="1" s="1"/>
  <c r="V20" i="1"/>
  <c r="AB20" i="1" s="1"/>
  <c r="AF20" i="1" s="1"/>
  <c r="X34" i="1"/>
  <c r="AA34" i="1" s="1"/>
  <c r="X36" i="1"/>
  <c r="AA36" i="1" s="1"/>
  <c r="X75" i="1"/>
  <c r="V78" i="1"/>
  <c r="AB78" i="1" s="1"/>
  <c r="AF78" i="1" s="1"/>
  <c r="X3" i="1"/>
  <c r="AA3" i="1" s="1"/>
  <c r="V6" i="1"/>
  <c r="AB6" i="1" s="1"/>
  <c r="AF6" i="1" s="1"/>
  <c r="AD25" i="1"/>
  <c r="AE25" i="1" s="1"/>
  <c r="V23" i="1"/>
  <c r="AB23" i="1" s="1"/>
  <c r="AF23" i="1" s="1"/>
  <c r="AD6" i="1"/>
  <c r="AE6" i="1" s="1"/>
  <c r="AA21" i="1"/>
  <c r="AA26" i="1"/>
  <c r="V44" i="1"/>
  <c r="AB44" i="1" s="1"/>
  <c r="AF44" i="1" s="1"/>
  <c r="AD46" i="1"/>
  <c r="AE46" i="1" s="1"/>
  <c r="V70" i="1"/>
  <c r="AB70" i="1" s="1"/>
  <c r="AF70" i="1" s="1"/>
  <c r="AD74" i="1"/>
  <c r="AE74" i="1" s="1"/>
  <c r="AD94" i="1"/>
  <c r="AE94" i="1" s="1"/>
  <c r="V21" i="1"/>
  <c r="AB21" i="1" s="1"/>
  <c r="AF21" i="1" s="1"/>
  <c r="AD23" i="1"/>
  <c r="AE23" i="1" s="1"/>
  <c r="V26" i="1"/>
  <c r="AB26" i="1" s="1"/>
  <c r="AF26" i="1" s="1"/>
  <c r="V41" i="1"/>
  <c r="AB41" i="1" s="1"/>
  <c r="AF41" i="1" s="1"/>
  <c r="AD85" i="1"/>
  <c r="AE85" i="1" s="1"/>
  <c r="V89" i="1"/>
  <c r="AB89" i="1" s="1"/>
  <c r="AF89" i="1" s="1"/>
  <c r="AA19" i="1"/>
  <c r="V76" i="1"/>
  <c r="AB76" i="1" s="1"/>
  <c r="AF76" i="1" s="1"/>
  <c r="V31" i="1"/>
  <c r="AB31" i="1" s="1"/>
  <c r="AF31" i="1" s="1"/>
  <c r="AA24" i="1"/>
  <c r="AD82" i="1"/>
  <c r="AE82" i="1" s="1"/>
  <c r="AA7" i="1"/>
  <c r="V24" i="1"/>
  <c r="AB24" i="1" s="1"/>
  <c r="AF24" i="1" s="1"/>
  <c r="AA35" i="1"/>
  <c r="V42" i="1"/>
  <c r="AB42" i="1" s="1"/>
  <c r="AF42" i="1" s="1"/>
  <c r="AD45" i="1"/>
  <c r="AE45" i="1" s="1"/>
  <c r="AA18" i="1"/>
  <c r="AA47" i="1"/>
  <c r="AD93" i="1"/>
  <c r="AE93" i="1" s="1"/>
  <c r="AA93" i="1"/>
  <c r="AD81" i="1"/>
  <c r="AE81" i="1" s="1"/>
  <c r="AA46" i="1"/>
  <c r="AA81" i="1"/>
  <c r="AD67" i="1"/>
  <c r="AE67" i="1" s="1"/>
  <c r="AA76" i="1"/>
  <c r="AA20" i="1"/>
  <c r="AA25" i="1"/>
  <c r="AA23" i="1"/>
  <c r="AD44" i="1"/>
  <c r="AE44" i="1" s="1"/>
  <c r="AA44" i="1"/>
  <c r="X92" i="1"/>
  <c r="V92" i="1"/>
  <c r="AB92" i="1" s="1"/>
  <c r="AF92" i="1" s="1"/>
  <c r="X28" i="1"/>
  <c r="V28" i="1"/>
  <c r="AB28" i="1" s="1"/>
  <c r="AF28" i="1" s="1"/>
  <c r="AD31" i="1"/>
  <c r="AE31" i="1" s="1"/>
  <c r="AA31" i="1"/>
  <c r="V33" i="1"/>
  <c r="AB33" i="1" s="1"/>
  <c r="AF33" i="1" s="1"/>
  <c r="AD54" i="1"/>
  <c r="AE54" i="1" s="1"/>
  <c r="AA54" i="1"/>
  <c r="AD56" i="1"/>
  <c r="AE56" i="1" s="1"/>
  <c r="AA56" i="1"/>
  <c r="AD58" i="1"/>
  <c r="AE58" i="1" s="1"/>
  <c r="AA58" i="1"/>
  <c r="AD60" i="1"/>
  <c r="AE60" i="1" s="1"/>
  <c r="AA60" i="1"/>
  <c r="AD62" i="1"/>
  <c r="AE62" i="1" s="1"/>
  <c r="AA62" i="1"/>
  <c r="AD64" i="1"/>
  <c r="AE64" i="1" s="1"/>
  <c r="AA64" i="1"/>
  <c r="AF64" i="1" s="1"/>
  <c r="AD66" i="1"/>
  <c r="AE66" i="1" s="1"/>
  <c r="AA66" i="1"/>
  <c r="AD77" i="1"/>
  <c r="AE77" i="1" s="1"/>
  <c r="AA77" i="1"/>
  <c r="AD29" i="1"/>
  <c r="AE29" i="1" s="1"/>
  <c r="AA29" i="1"/>
  <c r="AD71" i="1"/>
  <c r="AE71" i="1" s="1"/>
  <c r="AA71" i="1"/>
  <c r="AD83" i="1"/>
  <c r="AE83" i="1" s="1"/>
  <c r="AA83" i="1"/>
  <c r="AD86" i="1"/>
  <c r="AE86" i="1" s="1"/>
  <c r="AD95" i="1"/>
  <c r="AE95" i="1" s="1"/>
  <c r="AA95" i="1"/>
  <c r="AD4" i="1"/>
  <c r="AE4" i="1" s="1"/>
  <c r="AD32" i="1"/>
  <c r="AE32" i="1" s="1"/>
  <c r="AA32" i="1"/>
  <c r="AD43" i="1"/>
  <c r="AE43" i="1" s="1"/>
  <c r="AA43" i="1"/>
  <c r="V79" i="1"/>
  <c r="AB79" i="1" s="1"/>
  <c r="AF79" i="1" s="1"/>
  <c r="X79" i="1"/>
  <c r="AD42" i="1"/>
  <c r="AE42" i="1" s="1"/>
  <c r="AA42" i="1"/>
  <c r="AA14" i="1"/>
  <c r="AD14" i="1"/>
  <c r="AE14" i="1" s="1"/>
  <c r="AA16" i="1"/>
  <c r="AD16" i="1"/>
  <c r="AE16" i="1" s="1"/>
  <c r="AD18" i="1"/>
  <c r="AE18" i="1" s="1"/>
  <c r="AD20" i="1"/>
  <c r="AE20" i="1" s="1"/>
  <c r="AD22" i="1"/>
  <c r="AE22" i="1" s="1"/>
  <c r="AD24" i="1"/>
  <c r="AE24" i="1" s="1"/>
  <c r="AD26" i="1"/>
  <c r="AE26" i="1" s="1"/>
  <c r="AD30" i="1"/>
  <c r="AE30" i="1" s="1"/>
  <c r="AA30" i="1"/>
  <c r="AD38" i="1"/>
  <c r="AE38" i="1" s="1"/>
  <c r="AA45" i="1"/>
  <c r="AD53" i="1"/>
  <c r="AE53" i="1" s="1"/>
  <c r="AA53" i="1"/>
  <c r="AD55" i="1"/>
  <c r="AE55" i="1" s="1"/>
  <c r="AA55" i="1"/>
  <c r="AD57" i="1"/>
  <c r="AE57" i="1" s="1"/>
  <c r="AA57" i="1"/>
  <c r="AD59" i="1"/>
  <c r="AE59" i="1" s="1"/>
  <c r="AA59" i="1"/>
  <c r="AD61" i="1"/>
  <c r="AE61" i="1" s="1"/>
  <c r="AA61" i="1"/>
  <c r="AD63" i="1"/>
  <c r="AE63" i="1" s="1"/>
  <c r="AA63" i="1"/>
  <c r="AD65" i="1"/>
  <c r="AE65" i="1" s="1"/>
  <c r="AA65" i="1"/>
  <c r="AD70" i="1"/>
  <c r="AE70" i="1" s="1"/>
  <c r="AA70" i="1"/>
  <c r="AD87" i="1"/>
  <c r="AE87" i="1" s="1"/>
  <c r="X91" i="1"/>
  <c r="V91" i="1"/>
  <c r="AB91" i="1" s="1"/>
  <c r="AA8" i="1"/>
  <c r="AD8" i="1"/>
  <c r="AE8" i="1" s="1"/>
  <c r="AA50" i="1"/>
  <c r="AD50" i="1"/>
  <c r="AE50" i="1" s="1"/>
  <c r="AD52" i="1"/>
  <c r="AE52" i="1" s="1"/>
  <c r="AA52" i="1"/>
  <c r="AD73" i="1"/>
  <c r="AE73" i="1" s="1"/>
  <c r="AA73" i="1"/>
  <c r="AA40" i="1"/>
  <c r="AD88" i="1"/>
  <c r="AE88" i="1" s="1"/>
  <c r="AA88" i="1"/>
  <c r="AA10" i="1"/>
  <c r="AD10" i="1"/>
  <c r="AE10" i="1" s="1"/>
  <c r="AA4" i="1"/>
  <c r="AA9" i="1"/>
  <c r="AD9" i="1"/>
  <c r="AE9" i="1" s="1"/>
  <c r="AA11" i="1"/>
  <c r="AD11" i="1"/>
  <c r="AE11" i="1" s="1"/>
  <c r="AD27" i="1"/>
  <c r="AE27" i="1" s="1"/>
  <c r="AA27" i="1"/>
  <c r="V30" i="1"/>
  <c r="AB30" i="1" s="1"/>
  <c r="AF30" i="1" s="1"/>
  <c r="AD41" i="1"/>
  <c r="AE41" i="1" s="1"/>
  <c r="AA41" i="1"/>
  <c r="AA49" i="1"/>
  <c r="AD49" i="1"/>
  <c r="AE49" i="1" s="1"/>
  <c r="AA51" i="1"/>
  <c r="AD51" i="1"/>
  <c r="AE51" i="1" s="1"/>
  <c r="AD72" i="1"/>
  <c r="AE72" i="1" s="1"/>
  <c r="AA72" i="1"/>
  <c r="AA12" i="1"/>
  <c r="AD12" i="1"/>
  <c r="AE12" i="1" s="1"/>
  <c r="AD84" i="1"/>
  <c r="AE84" i="1" s="1"/>
  <c r="AA84" i="1"/>
  <c r="AD5" i="1"/>
  <c r="AE5" i="1" s="1"/>
  <c r="AA5" i="1"/>
  <c r="AA13" i="1"/>
  <c r="AD13" i="1"/>
  <c r="AE13" i="1" s="1"/>
  <c r="AA15" i="1"/>
  <c r="AD15" i="1"/>
  <c r="AE15" i="1" s="1"/>
  <c r="AA17" i="1"/>
  <c r="AD17" i="1"/>
  <c r="AE17" i="1" s="1"/>
  <c r="AA33" i="1"/>
  <c r="AD33" i="1"/>
  <c r="AE33" i="1" s="1"/>
  <c r="AD35" i="1"/>
  <c r="AE35" i="1" s="1"/>
  <c r="AA74" i="1"/>
  <c r="V80" i="1"/>
  <c r="AB80" i="1" s="1"/>
  <c r="AF80" i="1" s="1"/>
  <c r="X80" i="1"/>
  <c r="AD7" i="1"/>
  <c r="AE7" i="1" s="1"/>
  <c r="AA69" i="1"/>
  <c r="AA68" i="1"/>
  <c r="X89" i="1"/>
  <c r="AA90" i="1"/>
  <c r="X78" i="1"/>
  <c r="V8" i="1"/>
  <c r="AB8" i="1" s="1"/>
  <c r="AF8" i="1" s="1"/>
  <c r="V9" i="1"/>
  <c r="AB9" i="1" s="1"/>
  <c r="AF9" i="1" s="1"/>
  <c r="V10" i="1"/>
  <c r="AB10" i="1" s="1"/>
  <c r="AF10" i="1" s="1"/>
  <c r="V11" i="1"/>
  <c r="AB11" i="1" s="1"/>
  <c r="AF11" i="1" s="1"/>
  <c r="V12" i="1"/>
  <c r="AB12" i="1" s="1"/>
  <c r="AF12" i="1" s="1"/>
  <c r="V13" i="1"/>
  <c r="AB13" i="1" s="1"/>
  <c r="AF13" i="1" s="1"/>
  <c r="V14" i="1"/>
  <c r="AB14" i="1" s="1"/>
  <c r="AF14" i="1" s="1"/>
  <c r="V15" i="1"/>
  <c r="AB15" i="1" s="1"/>
  <c r="AF15" i="1" s="1"/>
  <c r="V16" i="1"/>
  <c r="AB16" i="1" s="1"/>
  <c r="AF16" i="1" s="1"/>
  <c r="V17" i="1"/>
  <c r="AB17" i="1" s="1"/>
  <c r="AF17" i="1" s="1"/>
  <c r="V18" i="1"/>
  <c r="AB18" i="1" s="1"/>
  <c r="AF18" i="1" s="1"/>
  <c r="V49" i="1"/>
  <c r="AB49" i="1" s="1"/>
  <c r="AF49" i="1" s="1"/>
  <c r="V50" i="1"/>
  <c r="AB50" i="1" s="1"/>
  <c r="AF50" i="1" s="1"/>
  <c r="V51" i="1"/>
  <c r="AB51" i="1" s="1"/>
  <c r="V52" i="1"/>
  <c r="AB52" i="1" s="1"/>
  <c r="AF52" i="1" s="1"/>
  <c r="AA67" i="1"/>
  <c r="V86" i="1"/>
  <c r="AB86" i="1" s="1"/>
  <c r="AF86" i="1" s="1"/>
  <c r="AF84" i="1" l="1"/>
  <c r="AA37" i="1"/>
  <c r="AD3" i="1"/>
  <c r="AF5" i="1"/>
  <c r="AF47" i="1"/>
  <c r="AD39" i="1"/>
  <c r="AE39" i="1" s="1"/>
  <c r="AF46" i="1"/>
  <c r="AF90" i="1"/>
  <c r="AD34" i="1"/>
  <c r="AE34" i="1" s="1"/>
  <c r="AA75" i="1"/>
  <c r="AD75" i="1"/>
  <c r="AE75" i="1" s="1"/>
  <c r="AD36" i="1"/>
  <c r="AE36" i="1" s="1"/>
  <c r="AD91" i="1"/>
  <c r="AE91" i="1" s="1"/>
  <c r="AA91" i="1"/>
  <c r="AF91" i="1" s="1"/>
  <c r="AD28" i="1"/>
  <c r="AE28" i="1" s="1"/>
  <c r="AA28" i="1"/>
  <c r="AD78" i="1"/>
  <c r="AE78" i="1" s="1"/>
  <c r="AA78" i="1"/>
  <c r="AD89" i="1"/>
  <c r="AE89" i="1" s="1"/>
  <c r="AA89" i="1"/>
  <c r="AA92" i="1"/>
  <c r="AD92" i="1"/>
  <c r="AE92" i="1" s="1"/>
  <c r="AF3" i="1"/>
  <c r="AF51" i="1"/>
  <c r="AE3" i="1"/>
  <c r="AA80" i="1"/>
  <c r="AD80" i="1"/>
  <c r="AE80" i="1" s="1"/>
  <c r="AD79" i="1"/>
  <c r="AE79" i="1" s="1"/>
  <c r="AA79" i="1"/>
</calcChain>
</file>

<file path=xl/sharedStrings.xml><?xml version="1.0" encoding="utf-8"?>
<sst xmlns="http://schemas.openxmlformats.org/spreadsheetml/2006/main" count="8615" uniqueCount="1341">
  <si>
    <t>School Type</t>
  </si>
  <si>
    <t>PS</t>
  </si>
  <si>
    <t>No.</t>
  </si>
  <si>
    <t>School Number</t>
  </si>
  <si>
    <t>School Name</t>
  </si>
  <si>
    <t>Language</t>
  </si>
  <si>
    <t>Authority Code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</si>
  <si>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</si>
  <si>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</si>
  <si>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</si>
  <si>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</si>
  <si>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</si>
  <si>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</si>
  <si>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</si>
  <si>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</si>
  <si>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</si>
  <si>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Y1-6 2024 Gross Enrolment Total</t>
  </si>
  <si>
    <t>Y1-6 2024 Gross Enrolment Total as at 15/09/2024</t>
  </si>
  <si>
    <t>Total # of Students without Birth registration No.</t>
  </si>
  <si>
    <t>Total # of Students without Birth registration No. as at 15/09/24</t>
  </si>
  <si>
    <t>Y1-6 2024 Net Enrolment Total</t>
  </si>
  <si>
    <t>Y1-6 2024 Net Enrolment Total as at 15/09/24</t>
  </si>
  <si>
    <t>Difference in Enrolment to pay as at 16/09/24</t>
  </si>
  <si>
    <t>PS Grant Rate</t>
  </si>
  <si>
    <t>Total Grant PS 2024</t>
  </si>
  <si>
    <t>Tranche 1 Actual PS 2024 (30%)</t>
  </si>
  <si>
    <t>Tranche 2 Actual PS 2024 (30%)</t>
  </si>
  <si>
    <t>Tranche 3 PS 2024 (40%)</t>
  </si>
  <si>
    <t>Tranche 3 PS 2024 (40%) for New Enrolment with Birth Registration Number</t>
  </si>
  <si>
    <t>2023 Overpayment PS</t>
  </si>
  <si>
    <t>Calculated Tranche 3 PS 2024 (40%)</t>
  </si>
  <si>
    <t>Net Tranche 3 PS 2024 (40%)</t>
  </si>
  <si>
    <t>Net Tranche 3 PS 2024 (40%)-New enrolment with Birth Certificate</t>
  </si>
  <si>
    <t>Bank Narration</t>
  </si>
  <si>
    <t>010305</t>
  </si>
  <si>
    <t>Vaes (Lequel) Primary</t>
  </si>
  <si>
    <t>ENG</t>
  </si>
  <si>
    <t>PEB_TORBA</t>
  </si>
  <si>
    <t>Torba PEB</t>
  </si>
  <si>
    <t>V</t>
  </si>
  <si>
    <t>Government of Vanuatu</t>
  </si>
  <si>
    <t>Mere Lava</t>
  </si>
  <si>
    <t>Torba</t>
  </si>
  <si>
    <t>0084564001</t>
  </si>
  <si>
    <t>LEQUEL PRIMARY SCHOOL</t>
  </si>
  <si>
    <t>No</t>
  </si>
  <si>
    <t xml:space="preserve">1 2 3 4 5 6 </t>
  </si>
  <si>
    <t>2024 PS Tranche 2 &amp; 3</t>
  </si>
  <si>
    <t>010401</t>
  </si>
  <si>
    <t>Baldwin Lonsdale Memorial (BLM) Primary</t>
  </si>
  <si>
    <t>Vanua Lava</t>
  </si>
  <si>
    <t>0084581001</t>
  </si>
  <si>
    <t>AREP PRIMARY SCHOOL</t>
  </si>
  <si>
    <t>Yes</t>
  </si>
  <si>
    <t>2024 PS Tranche 3</t>
  </si>
  <si>
    <t>010422</t>
  </si>
  <si>
    <t>Ecole de Nelson (Vatop) Primary</t>
  </si>
  <si>
    <t>FRE</t>
  </si>
  <si>
    <t>0084568001</t>
  </si>
  <si>
    <t>NELSON PRIMARY SCHOOL</t>
  </si>
  <si>
    <t>010518</t>
  </si>
  <si>
    <t>Telvet Primary</t>
  </si>
  <si>
    <t>Mota Lava</t>
  </si>
  <si>
    <t>0084580001</t>
  </si>
  <si>
    <t>TELVET PRIMARY SCHOOL</t>
  </si>
  <si>
    <t>010523</t>
  </si>
  <si>
    <t>Wongyeskei Primary</t>
  </si>
  <si>
    <t>0084573001</t>
  </si>
  <si>
    <t>WONGYESKEI PRIMARY SCHOOL</t>
  </si>
  <si>
    <t>022102</t>
  </si>
  <si>
    <t>Amapelau/Mati Primary</t>
  </si>
  <si>
    <t>SDA</t>
  </si>
  <si>
    <t>Seven Day Adventist</t>
  </si>
  <si>
    <t>G</t>
  </si>
  <si>
    <t>Church (Government Assisted)</t>
  </si>
  <si>
    <t>Malo</t>
  </si>
  <si>
    <t>Sanma</t>
  </si>
  <si>
    <t>0091201001</t>
  </si>
  <si>
    <t>AMAPELAO PRIMARY SCHOOL</t>
  </si>
  <si>
    <t xml:space="preserve">1 2 3 4 5 6 7 8 </t>
  </si>
  <si>
    <t>0221501</t>
  </si>
  <si>
    <t>Ambakura Primary</t>
  </si>
  <si>
    <t>PEB_SANMA</t>
  </si>
  <si>
    <t>Sanma PEB</t>
  </si>
  <si>
    <t>0098422001</t>
  </si>
  <si>
    <t>AMBAKURA PRIMARY SCHOOL</t>
  </si>
  <si>
    <t>022103</t>
  </si>
  <si>
    <t>Avunatari Primary</t>
  </si>
  <si>
    <t>0084591001</t>
  </si>
  <si>
    <t>AVUNATARI PRIMARY SCHOOL</t>
  </si>
  <si>
    <t>0222568</t>
  </si>
  <si>
    <t>Bene (Pacific Island) Christian Community Primary</t>
  </si>
  <si>
    <t>Santo</t>
  </si>
  <si>
    <t>0201381001</t>
  </si>
  <si>
    <t>Pacific Island Christian School,Bene</t>
  </si>
  <si>
    <t>TLS37</t>
  </si>
  <si>
    <t>Bombua Primary</t>
  </si>
  <si>
    <t>0186772001</t>
  </si>
  <si>
    <t>BOMBUA SECONDARY SCHOOL</t>
  </si>
  <si>
    <t>022209</t>
  </si>
  <si>
    <t>Butmas Primary</t>
  </si>
  <si>
    <t>0084600001</t>
  </si>
  <si>
    <t>BUTMAS PRIMARY SCHOOL</t>
  </si>
  <si>
    <t>021711</t>
  </si>
  <si>
    <t>Dambulu Primary</t>
  </si>
  <si>
    <t>Mavea</t>
  </si>
  <si>
    <t>0084588001</t>
  </si>
  <si>
    <t>DAMBULU PRIMARY SCHOOL</t>
  </si>
  <si>
    <t>021912</t>
  </si>
  <si>
    <t>Dombulu Primary</t>
  </si>
  <si>
    <t>Tutuba</t>
  </si>
  <si>
    <t>0084589001</t>
  </si>
  <si>
    <t>DOMBULU PRIMARY SCHOOL</t>
  </si>
  <si>
    <t>022215</t>
  </si>
  <si>
    <t>Hog Harbour Primary</t>
  </si>
  <si>
    <t>0084602001</t>
  </si>
  <si>
    <t>HOG HARBOUR PRIMARY SCHOOL</t>
  </si>
  <si>
    <t>022217</t>
  </si>
  <si>
    <t>Iethvekar Primary</t>
  </si>
  <si>
    <t>0084604001</t>
  </si>
  <si>
    <t>IETHVEKAR PRIMARY SCHOOL</t>
  </si>
  <si>
    <t>022218</t>
  </si>
  <si>
    <t>Ipayato Primary</t>
  </si>
  <si>
    <t>FELP</t>
  </si>
  <si>
    <t>Federation de l'enseignement libre protestant (FELP)</t>
  </si>
  <si>
    <t>0084671001</t>
  </si>
  <si>
    <t>IPAYATO PRIMARY SCHOOL</t>
  </si>
  <si>
    <t>022247</t>
  </si>
  <si>
    <t>John Noble Mackenzie Primary</t>
  </si>
  <si>
    <t>0084627001</t>
  </si>
  <si>
    <t>JOHN NOBLE MACKENZIE</t>
  </si>
  <si>
    <t>020101</t>
  </si>
  <si>
    <t>Kamewa English Primary</t>
  </si>
  <si>
    <t>0084640001</t>
  </si>
  <si>
    <t>KAMEWA PRIMARY SCHOOL</t>
  </si>
  <si>
    <t>020102</t>
  </si>
  <si>
    <t>Kamewa French Primary</t>
  </si>
  <si>
    <t>022222</t>
  </si>
  <si>
    <t>Lathi Primary</t>
  </si>
  <si>
    <t>0084606001</t>
  </si>
  <si>
    <t>LATH HI PRIMARY SCHOOL</t>
  </si>
  <si>
    <t>0222497</t>
  </si>
  <si>
    <t>Lemesie (lape/Paparama) Primary</t>
  </si>
  <si>
    <t>0098424001</t>
  </si>
  <si>
    <t>LABE (PAPARAMA) PRIMARY SCHOOL</t>
  </si>
  <si>
    <t>022225</t>
  </si>
  <si>
    <t>Lorovuilko Anglican Community Primary</t>
  </si>
  <si>
    <t>ACOM</t>
  </si>
  <si>
    <t>Anglican Church of Melanesia</t>
  </si>
  <si>
    <t>0084675001</t>
  </si>
  <si>
    <t>LOROVUILKO PRIMARY SCHOOL</t>
  </si>
  <si>
    <t>022279</t>
  </si>
  <si>
    <t>Luganville Adventist Primary</t>
  </si>
  <si>
    <t>0084659001</t>
  </si>
  <si>
    <t>LUGANVILLE ADVENTIST SCHOOL</t>
  </si>
  <si>
    <t>020103</t>
  </si>
  <si>
    <t>Luganville Est Primary</t>
  </si>
  <si>
    <t>0084608001</t>
  </si>
  <si>
    <t>LUGANVILLE EAST PRIMARY SCHOOL</t>
  </si>
  <si>
    <t>022227</t>
  </si>
  <si>
    <t>Malores Primary</t>
  </si>
  <si>
    <t>0084656001</t>
  </si>
  <si>
    <t>MALORES PRIMARY SCHOOL</t>
  </si>
  <si>
    <t>2024 PS Tranche 1 2 &amp; 3</t>
  </si>
  <si>
    <t>0222528</t>
  </si>
  <si>
    <t>Mataipevu French Primary</t>
  </si>
  <si>
    <t>0084669001</t>
  </si>
  <si>
    <t>VENIE MATAIPEVU PRIMARY SCHOOL</t>
  </si>
  <si>
    <t>022232</t>
  </si>
  <si>
    <t>Mataloi Primary</t>
  </si>
  <si>
    <t>0084672001</t>
  </si>
  <si>
    <t>MATALOI PRIMARY SCHOOL</t>
  </si>
  <si>
    <t>022234</t>
  </si>
  <si>
    <t>Menevula Primary</t>
  </si>
  <si>
    <t>0084650001</t>
  </si>
  <si>
    <t>MENEVULA PRIMARY SCHOOL</t>
  </si>
  <si>
    <t>022282</t>
  </si>
  <si>
    <t>Merap St Augustin Primary</t>
  </si>
  <si>
    <t>0098425001</t>
  </si>
  <si>
    <t>MERAP ST AUGUSTIN PRIMARY SCHOOL</t>
  </si>
  <si>
    <t>022229</t>
  </si>
  <si>
    <t>Merei (Mamara) Primary</t>
  </si>
  <si>
    <t>0084623001</t>
  </si>
  <si>
    <t>MEREI PRIMARY SCHOOL</t>
  </si>
  <si>
    <t>022235</t>
  </si>
  <si>
    <t>Mwast Primary</t>
  </si>
  <si>
    <t>0098428001</t>
  </si>
  <si>
    <t>MWAST PRIMARY SCHOOL</t>
  </si>
  <si>
    <t>022236</t>
  </si>
  <si>
    <t>Namoru Primary</t>
  </si>
  <si>
    <t>0084658001</t>
  </si>
  <si>
    <t>NAMORU PRIMARY SCHOOL</t>
  </si>
  <si>
    <t>0222499</t>
  </si>
  <si>
    <t>Notre dame de lourde ( Vilvil) Primary</t>
  </si>
  <si>
    <t>0099150001</t>
  </si>
  <si>
    <t>NOTRE DAME DE LOURDES (VILVIL)</t>
  </si>
  <si>
    <t>022286</t>
  </si>
  <si>
    <t>Paireve (Nasulesule) Primary</t>
  </si>
  <si>
    <t>0098430001</t>
  </si>
  <si>
    <t>PAIREVE PRIMARY SCHOOL</t>
  </si>
  <si>
    <t>022251</t>
  </si>
  <si>
    <t>Pialulup Primary</t>
  </si>
  <si>
    <t>0084628001</t>
  </si>
  <si>
    <t>PIALULUP PRIMARY SCHOOL</t>
  </si>
  <si>
    <t>022262</t>
  </si>
  <si>
    <t>Sulemauri Primary</t>
  </si>
  <si>
    <t>0084634001</t>
  </si>
  <si>
    <t>SULEMAURI PRIMARY SCHOOL</t>
  </si>
  <si>
    <t>032624</t>
  </si>
  <si>
    <t>Lolopuepue Primary</t>
  </si>
  <si>
    <t>CATH</t>
  </si>
  <si>
    <t>Catholic Education Authority</t>
  </si>
  <si>
    <t>Ambae</t>
  </si>
  <si>
    <t>Penama</t>
  </si>
  <si>
    <t>0084895001</t>
  </si>
  <si>
    <t>LOLOPUEPUE PRIMARY SCHOOL</t>
  </si>
  <si>
    <t>032647</t>
  </si>
  <si>
    <t>Raynold Memorial (Nagole) Primary</t>
  </si>
  <si>
    <t>PEB_PENAMA</t>
  </si>
  <si>
    <t>Penama PEB</t>
  </si>
  <si>
    <t>0084855001</t>
  </si>
  <si>
    <t>REYNOLD MEMORIAL PRIMARY SCHOOL</t>
  </si>
  <si>
    <t>032659</t>
  </si>
  <si>
    <t>Vatuhangele Primary</t>
  </si>
  <si>
    <t>APO</t>
  </si>
  <si>
    <t>Apostolic Church</t>
  </si>
  <si>
    <t>0084893001</t>
  </si>
  <si>
    <t>VATUHANGELE PRIMARY SCHOOL</t>
  </si>
  <si>
    <t>032709</t>
  </si>
  <si>
    <t>Bakanao (Naviso) Primary</t>
  </si>
  <si>
    <t>Maewo</t>
  </si>
  <si>
    <t>0084861001</t>
  </si>
  <si>
    <t>BAKANAO PRIMARY SCHOOL</t>
  </si>
  <si>
    <t>032735</t>
  </si>
  <si>
    <t>Naone Primary</t>
  </si>
  <si>
    <t>0084891001</t>
  </si>
  <si>
    <t>NAONE PRIMARY SCHOOL</t>
  </si>
  <si>
    <t>032802</t>
  </si>
  <si>
    <t>Abuanga Primary</t>
  </si>
  <si>
    <t>Pentecost</t>
  </si>
  <si>
    <t>0084865001</t>
  </si>
  <si>
    <t>ABUANGA PRIMARY SCHOOL</t>
  </si>
  <si>
    <t>032811</t>
  </si>
  <si>
    <t>Point Cross (Benmotri) Primary</t>
  </si>
  <si>
    <t>0084868001</t>
  </si>
  <si>
    <t>BENMOTRI PRIMARY SCHOOL</t>
  </si>
  <si>
    <t>032815</t>
  </si>
  <si>
    <t>Gamalmaua Primary</t>
  </si>
  <si>
    <t>0084872001</t>
  </si>
  <si>
    <t>GAMALMAUWA PRIMARY SCHOOL</t>
  </si>
  <si>
    <t>032832</t>
  </si>
  <si>
    <t>Namaram Primary</t>
  </si>
  <si>
    <t>0084910001</t>
  </si>
  <si>
    <t>NAMARAM PRIMARY SCHOOL</t>
  </si>
  <si>
    <t>032844</t>
  </si>
  <si>
    <t>Rangusuksu Primary</t>
  </si>
  <si>
    <t>0084911001</t>
  </si>
  <si>
    <t>RANGSUKSUK PRIMARY SCHOOL</t>
  </si>
  <si>
    <t>032845</t>
  </si>
  <si>
    <t>Ranmawot Primary</t>
  </si>
  <si>
    <t>0084877001</t>
  </si>
  <si>
    <t>RANMAWOT PRIMARY SCHOOL</t>
  </si>
  <si>
    <t>032853</t>
  </si>
  <si>
    <t>Tanbok Primary</t>
  </si>
  <si>
    <t>0084883001</t>
  </si>
  <si>
    <t>TANBOK PRIMARY SCHOOL</t>
  </si>
  <si>
    <t>032855</t>
  </si>
  <si>
    <t>Tsimbwege Primary</t>
  </si>
  <si>
    <t>0084899001</t>
  </si>
  <si>
    <t>ECOLE PRIMAIRE TSIMBWEGE</t>
  </si>
  <si>
    <t>0441320</t>
  </si>
  <si>
    <t>Hill Valley Primary</t>
  </si>
  <si>
    <t>PEB_MALAMP</t>
  </si>
  <si>
    <t>Malampa PEB</t>
  </si>
  <si>
    <t>Tomman</t>
  </si>
  <si>
    <t>Malampa</t>
  </si>
  <si>
    <t>0193228001</t>
  </si>
  <si>
    <t>HILLVALEY PRIMARY SCHOOL</t>
  </si>
  <si>
    <t>044335</t>
  </si>
  <si>
    <t>Leleut Primary</t>
  </si>
  <si>
    <t>Ambrym</t>
  </si>
  <si>
    <t>0085129001</t>
  </si>
  <si>
    <t>LELEUT PRIMARY SCHOOL</t>
  </si>
  <si>
    <t>044369</t>
  </si>
  <si>
    <t>Senai Primary</t>
  </si>
  <si>
    <t>0085051001</t>
  </si>
  <si>
    <t>SENAI PRIMARY SCHOOL</t>
  </si>
  <si>
    <t>054607</t>
  </si>
  <si>
    <t>Bonkovio Primary</t>
  </si>
  <si>
    <t>PEB_SHEFA</t>
  </si>
  <si>
    <t>Shefa PEB</t>
  </si>
  <si>
    <t>Epi</t>
  </si>
  <si>
    <t>Shefa</t>
  </si>
  <si>
    <t>0084761001</t>
  </si>
  <si>
    <t>ECOLE PUBLIQUE BONKOVIO</t>
  </si>
  <si>
    <t>054608</t>
  </si>
  <si>
    <t>Burumba Primary</t>
  </si>
  <si>
    <t>0084762001</t>
  </si>
  <si>
    <t>ECOLE PUBLIQUE BURUMBA</t>
  </si>
  <si>
    <t>050202</t>
  </si>
  <si>
    <t>Central Primary</t>
  </si>
  <si>
    <t>Efate</t>
  </si>
  <si>
    <t>0084753001</t>
  </si>
  <si>
    <t>CENTRAL PRIMARY SCHOOL</t>
  </si>
  <si>
    <t>055414</t>
  </si>
  <si>
    <t>Eratap Primary</t>
  </si>
  <si>
    <t>0084796001</t>
  </si>
  <si>
    <t>ERATAP PRIMARY SCHOOL</t>
  </si>
  <si>
    <t>054817</t>
  </si>
  <si>
    <t>Ere Primary</t>
  </si>
  <si>
    <t>Tongoa</t>
  </si>
  <si>
    <t>0084771001</t>
  </si>
  <si>
    <t>ERE PRIMARY SCHOOL</t>
  </si>
  <si>
    <t>055418</t>
  </si>
  <si>
    <t>Eton Primary</t>
  </si>
  <si>
    <t>0084797001</t>
  </si>
  <si>
    <t>ETON PRIMARY SCHOOL</t>
  </si>
  <si>
    <t>054825</t>
  </si>
  <si>
    <t>Katundaula Primary</t>
  </si>
  <si>
    <t>0084775001</t>
  </si>
  <si>
    <t>ECOLE PUBLIQUE KUTUNDAULA</t>
  </si>
  <si>
    <t>054627</t>
  </si>
  <si>
    <t>Lamenu Primary</t>
  </si>
  <si>
    <t>0084763001</t>
  </si>
  <si>
    <t>LAMENU PRIMARY SCHOOL</t>
  </si>
  <si>
    <t>054629</t>
  </si>
  <si>
    <t>Lokopue Primary</t>
  </si>
  <si>
    <t>0084764001</t>
  </si>
  <si>
    <t>ECOLE PUBLIQUE LOKOPUE</t>
  </si>
  <si>
    <t>0546409</t>
  </si>
  <si>
    <t>Lopeni Primary</t>
  </si>
  <si>
    <t>0136285003</t>
  </si>
  <si>
    <t>LOPENI PRIMARY SCHOOL</t>
  </si>
  <si>
    <t>0554407</t>
  </si>
  <si>
    <t>Malasitabu Primary</t>
  </si>
  <si>
    <t>PCV</t>
  </si>
  <si>
    <t>Presbyterian Church of Vanuatu</t>
  </si>
  <si>
    <t>0144341001</t>
  </si>
  <si>
    <t>MALASITABU PRIMARY SCHOOL</t>
  </si>
  <si>
    <t>054631</t>
  </si>
  <si>
    <t>Manganua Primary</t>
  </si>
  <si>
    <t>0084765001</t>
  </si>
  <si>
    <t>MAGANUA PRIMARY SCHOOL</t>
  </si>
  <si>
    <t>055435</t>
  </si>
  <si>
    <t>Mangarongo Primary</t>
  </si>
  <si>
    <t>Emao</t>
  </si>
  <si>
    <t>0084799001</t>
  </si>
  <si>
    <t>MANGARONGO PRIMARY SCHOOL</t>
  </si>
  <si>
    <t>054640</t>
  </si>
  <si>
    <t>Mobarawa (Moriu) Primary</t>
  </si>
  <si>
    <t>0084790001</t>
  </si>
  <si>
    <t>MAPARAWA PRIMARY SCHOOL</t>
  </si>
  <si>
    <t>055743</t>
  </si>
  <si>
    <t>Noaiwia Primary</t>
  </si>
  <si>
    <t>Nguna</t>
  </si>
  <si>
    <t>0084806001</t>
  </si>
  <si>
    <t>NOAIWIA PRIMARY SCHOOL</t>
  </si>
  <si>
    <t>054844</t>
  </si>
  <si>
    <t>Nottage Primary</t>
  </si>
  <si>
    <t>0084778001</t>
  </si>
  <si>
    <t>NOTTAGE PRIMARY SCHOOL</t>
  </si>
  <si>
    <t>055447</t>
  </si>
  <si>
    <t>Pango English Primary</t>
  </si>
  <si>
    <t>0084802001</t>
  </si>
  <si>
    <t>PANGO PRIMARY SCHOOL</t>
  </si>
  <si>
    <t>0554328</t>
  </si>
  <si>
    <t>Sea Side Community Primary</t>
  </si>
  <si>
    <t>0087030001</t>
  </si>
  <si>
    <t>SEASIDE COMMUNITY SCHOOL</t>
  </si>
  <si>
    <t>054653</t>
  </si>
  <si>
    <t>Sikembo Primary</t>
  </si>
  <si>
    <t>0084769001</t>
  </si>
  <si>
    <t>SIKEMBO PRIMARY SCHOOL</t>
  </si>
  <si>
    <t>050214</t>
  </si>
  <si>
    <t>Ste Jeanne d'Arc Port Vila Primary</t>
  </si>
  <si>
    <t>0084830001</t>
  </si>
  <si>
    <t>ST JEANNE D'ARC PRIMARY SCHOOL</t>
  </si>
  <si>
    <t>055457</t>
  </si>
  <si>
    <t>Takara Primary</t>
  </si>
  <si>
    <t>0084803001</t>
  </si>
  <si>
    <t>TAKARA PRIMARY SCHOOL</t>
  </si>
  <si>
    <t>055860</t>
  </si>
  <si>
    <t>Tasiriki Primary</t>
  </si>
  <si>
    <t>Moso</t>
  </si>
  <si>
    <t>0084808001</t>
  </si>
  <si>
    <t>TASARIKI PRIMARY SCHOOL</t>
  </si>
  <si>
    <t>050216</t>
  </si>
  <si>
    <t>Vila  No 2 SDA Primary</t>
  </si>
  <si>
    <t>0084828001</t>
  </si>
  <si>
    <t>VILA NO.2 SDA PRIMARY SCHOOL</t>
  </si>
  <si>
    <t>050217</t>
  </si>
  <si>
    <t>Vila East Primary</t>
  </si>
  <si>
    <t>0084755001</t>
  </si>
  <si>
    <t>VILA EAST PRIMARY SCHOOL</t>
  </si>
  <si>
    <t>050218</t>
  </si>
  <si>
    <t>Vila North Primary</t>
  </si>
  <si>
    <t>0084756001</t>
  </si>
  <si>
    <t>VILA NORTH SCHOOL</t>
  </si>
  <si>
    <t>054663</t>
  </si>
  <si>
    <t>Yevali Primary</t>
  </si>
  <si>
    <t>0084770001</t>
  </si>
  <si>
    <t>YEVALI PRIMARY SCHOOL</t>
  </si>
  <si>
    <t>066411</t>
  </si>
  <si>
    <t>Fetukai Primary</t>
  </si>
  <si>
    <t>PEB_TAFEA</t>
  </si>
  <si>
    <t>Tafea PEB</t>
  </si>
  <si>
    <t>Tanna</t>
  </si>
  <si>
    <t>Tafea</t>
  </si>
  <si>
    <t>0084956001</t>
  </si>
  <si>
    <t>FETUKAI PRIMARY SCHOOL</t>
  </si>
  <si>
    <t>066419</t>
  </si>
  <si>
    <t>Imafen Primary</t>
  </si>
  <si>
    <t>0085024001</t>
  </si>
  <si>
    <t>IMAFEN PRIMARY SCHOOL</t>
  </si>
  <si>
    <t>066424</t>
  </si>
  <si>
    <t>Ipekel Primary</t>
  </si>
  <si>
    <t>0085117001</t>
  </si>
  <si>
    <t>IPEKEL PRIMARY SCHOOL</t>
  </si>
  <si>
    <t>066431</t>
  </si>
  <si>
    <t>Itaku Primary</t>
  </si>
  <si>
    <t>0085118001</t>
  </si>
  <si>
    <t>ITAKU PRIMARY SCHOOL</t>
  </si>
  <si>
    <t>066445</t>
  </si>
  <si>
    <t>Lapkit Primary</t>
  </si>
  <si>
    <t>0084977001</t>
  </si>
  <si>
    <t>LAPKIT PRIMARY SCHOOL</t>
  </si>
  <si>
    <t>066448</t>
  </si>
  <si>
    <t>Lautapunga Primary</t>
  </si>
  <si>
    <t>0085121001</t>
  </si>
  <si>
    <t>LAUTAPUNGA PRIMARY SCHOOL</t>
  </si>
  <si>
    <t>066449</t>
  </si>
  <si>
    <t>Lenakel Primary</t>
  </si>
  <si>
    <t>0084980001</t>
  </si>
  <si>
    <t>LENAKEL PRIMARY SCHOOL</t>
  </si>
  <si>
    <t>066490</t>
  </si>
  <si>
    <t>Louanuialu Primary</t>
  </si>
  <si>
    <t>0085004001</t>
  </si>
  <si>
    <t>LOUNIALOU PRIMARY SCHOOL</t>
  </si>
  <si>
    <t>066455</t>
  </si>
  <si>
    <t>Loukatai Primary</t>
  </si>
  <si>
    <t>0084985001</t>
  </si>
  <si>
    <t>LOUKATAI PRIMARY SCHOOL</t>
  </si>
  <si>
    <t>066459</t>
  </si>
  <si>
    <t>Lounapkiko Primary</t>
  </si>
  <si>
    <t>0085012001</t>
  </si>
  <si>
    <t>LOUNAPKIKO PRIMARY SCHOOL</t>
  </si>
  <si>
    <t>066373</t>
  </si>
  <si>
    <t>Port Melou Primary</t>
  </si>
  <si>
    <t>Erromango</t>
  </si>
  <si>
    <t>0084948001</t>
  </si>
  <si>
    <t>PORT MELOU PRIMARY SCHOOL</t>
  </si>
  <si>
    <t>066379</t>
  </si>
  <si>
    <t>Tapisi Primary</t>
  </si>
  <si>
    <t>0085014001</t>
  </si>
  <si>
    <t>TAPISI PRIMARY SCHOOL</t>
  </si>
  <si>
    <t>066480</t>
  </si>
  <si>
    <t>Tuhu Primary</t>
  </si>
  <si>
    <t>0084998001</t>
  </si>
  <si>
    <t>TUHU PRIMARY SCHOOL</t>
  </si>
  <si>
    <t>066781</t>
  </si>
  <si>
    <t>Umetch Primary</t>
  </si>
  <si>
    <t>Aneityum</t>
  </si>
  <si>
    <t>0085126001</t>
  </si>
  <si>
    <t>UMEJ PRIMARY SCHOOL</t>
  </si>
  <si>
    <t>066483</t>
  </si>
  <si>
    <t>Yapilmai Primary</t>
  </si>
  <si>
    <t>0084999001</t>
  </si>
  <si>
    <t>YAPILMAI PRIMARY SCHOOL</t>
  </si>
  <si>
    <t>TOTAL</t>
  </si>
  <si>
    <t>010106</t>
  </si>
  <si>
    <t>Losalava Primary</t>
  </si>
  <si>
    <t>Gaua</t>
  </si>
  <si>
    <t>0084559001</t>
  </si>
  <si>
    <t>LOSOLAVA PRIMARY SCHOOL</t>
  </si>
  <si>
    <t>010517</t>
  </si>
  <si>
    <t>Telhei Primary</t>
  </si>
  <si>
    <t>0084572001</t>
  </si>
  <si>
    <t>TELHEI PRIMARY SCHOOL</t>
  </si>
  <si>
    <t>022106</t>
  </si>
  <si>
    <t>Banaviti Primary</t>
  </si>
  <si>
    <t>0084592001</t>
  </si>
  <si>
    <t>BANAVITI PRIMARY SCHOOL</t>
  </si>
  <si>
    <t>0222325</t>
  </si>
  <si>
    <t>Day Spring Primary</t>
  </si>
  <si>
    <t>0099659001</t>
  </si>
  <si>
    <t>DAY SPRING PRIMARY SCHOOL</t>
  </si>
  <si>
    <t>022114</t>
  </si>
  <si>
    <t>Jinaure Primary</t>
  </si>
  <si>
    <t>0084594001</t>
  </si>
  <si>
    <t>GINAURE PRIMARY SCHOOL</t>
  </si>
  <si>
    <t>020110</t>
  </si>
  <si>
    <t>Santo East Primary</t>
  </si>
  <si>
    <t>0084585001</t>
  </si>
  <si>
    <t>SANTO EAST PRIMARY SCHOOL</t>
  </si>
  <si>
    <t>022266</t>
  </si>
  <si>
    <t>Tata Primary</t>
  </si>
  <si>
    <t>0084635001</t>
  </si>
  <si>
    <t>TATA PRIMARY SCHOOL</t>
  </si>
  <si>
    <t>022287</t>
  </si>
  <si>
    <t>Tovotovo Forestry Primary</t>
  </si>
  <si>
    <t>0098502001</t>
  </si>
  <si>
    <t>TOVOTOVO PRIMARY SCHOOL</t>
  </si>
  <si>
    <t>022283</t>
  </si>
  <si>
    <t>Vusfongo Primary</t>
  </si>
  <si>
    <t>0098407001</t>
  </si>
  <si>
    <t>VUSVONGO COMMUNITY PRIMARY SCHOOL</t>
  </si>
  <si>
    <t>032631</t>
  </si>
  <si>
    <t>Naleleo Primary</t>
  </si>
  <si>
    <t>0084851001</t>
  </si>
  <si>
    <t>NALELEO PRIMARY SCHOOL</t>
  </si>
  <si>
    <t>032633</t>
  </si>
  <si>
    <t>St. Jean Baptiste (Nangire)</t>
  </si>
  <si>
    <t>0084915001</t>
  </si>
  <si>
    <t>ST J BAPTISTE SCHOOL</t>
  </si>
  <si>
    <t>032836</t>
  </si>
  <si>
    <t>Naruah Primary</t>
  </si>
  <si>
    <t>0084878001</t>
  </si>
  <si>
    <t>NARUAH PRIMARY SCHOOL</t>
  </si>
  <si>
    <t>042902</t>
  </si>
  <si>
    <t>Amelvet Primary</t>
  </si>
  <si>
    <t>Malekula</t>
  </si>
  <si>
    <t>0085044001</t>
  </si>
  <si>
    <t>AMELVETH PRIMARY SCHOOL</t>
  </si>
  <si>
    <t>042904</t>
  </si>
  <si>
    <t>Aulua Primary</t>
  </si>
  <si>
    <t>0084957001</t>
  </si>
  <si>
    <t>AULUA PRIMARY SCHOOL</t>
  </si>
  <si>
    <t>044320</t>
  </si>
  <si>
    <t>Fanla Primary</t>
  </si>
  <si>
    <t>0085130001</t>
  </si>
  <si>
    <t>FANLA PRIMARY SCHOOL</t>
  </si>
  <si>
    <t>042926</t>
  </si>
  <si>
    <t>Kamai Primary</t>
  </si>
  <si>
    <t>0085135001</t>
  </si>
  <si>
    <t>KAMAI PRIMARY SCHOOL</t>
  </si>
  <si>
    <t>042945</t>
  </si>
  <si>
    <t>Malua Bay Primary</t>
  </si>
  <si>
    <t>0098418001</t>
  </si>
  <si>
    <t>MALUA BAY PRIMARY SCHOOL</t>
  </si>
  <si>
    <t>042973</t>
  </si>
  <si>
    <t>Rensarie (Tembibi) Primary</t>
  </si>
  <si>
    <t>0084978001</t>
  </si>
  <si>
    <t>RENSARIE PRIMARY SCHOOL</t>
  </si>
  <si>
    <t>054821</t>
  </si>
  <si>
    <t>Hiwelo Primary</t>
  </si>
  <si>
    <t>0084772001</t>
  </si>
  <si>
    <t>HIWELO PRIMARY SCHOOL</t>
  </si>
  <si>
    <t>054824</t>
  </si>
  <si>
    <t>Itakoma Primary</t>
  </si>
  <si>
    <t>0084773001</t>
  </si>
  <si>
    <t>ECOLE PUBLIQUE ITAKOMA</t>
  </si>
  <si>
    <t>054841</t>
  </si>
  <si>
    <t>Naworaone Primary</t>
  </si>
  <si>
    <t>0084776001</t>
  </si>
  <si>
    <t>NAWORAONE PRIMARY SCHOOL</t>
  </si>
  <si>
    <t>054642</t>
  </si>
  <si>
    <t>Nikaura Primary</t>
  </si>
  <si>
    <t>0084791001</t>
  </si>
  <si>
    <t>NIKAURA PRIMARY SCHOOL</t>
  </si>
  <si>
    <t>0554393</t>
  </si>
  <si>
    <t>Nuakwanabu Primary</t>
  </si>
  <si>
    <t>0131781001</t>
  </si>
  <si>
    <t>NUAKWANABU PRIMARY SCHOOL</t>
  </si>
  <si>
    <t>055455</t>
  </si>
  <si>
    <t>Suango French Primary</t>
  </si>
  <si>
    <t>0084825001</t>
  </si>
  <si>
    <t>ECOLE PUBLIQUE DE SUANGO</t>
  </si>
  <si>
    <t>0546378</t>
  </si>
  <si>
    <t>Votlo Primary</t>
  </si>
  <si>
    <t>0098383001</t>
  </si>
  <si>
    <t>VOTLO PRIMARY SCHOOL</t>
  </si>
  <si>
    <t>066701</t>
  </si>
  <si>
    <t>Analgauhat Primary</t>
  </si>
  <si>
    <t>0085008001</t>
  </si>
  <si>
    <t>ANALGAUHAT PRIMARY SCHOOL</t>
  </si>
  <si>
    <t>066304</t>
  </si>
  <si>
    <t>Dillon's Bay English Primary</t>
  </si>
  <si>
    <t>0084951001</t>
  </si>
  <si>
    <t>DILLON'S BAY PRIMARY SCHOOL</t>
  </si>
  <si>
    <t>066406</t>
  </si>
  <si>
    <t>Dip Point Primary</t>
  </si>
  <si>
    <t>0084954001</t>
  </si>
  <si>
    <t>DIP POINT PRIMARY SCHOOL</t>
  </si>
  <si>
    <t>0664493</t>
  </si>
  <si>
    <t>Enekis Primary</t>
  </si>
  <si>
    <t>0098393001</t>
  </si>
  <si>
    <t>ENEKIS PRIMARY SCHOOL</t>
  </si>
  <si>
    <t>066409</t>
  </si>
  <si>
    <t>Eniou Primary</t>
  </si>
  <si>
    <t>0084955001</t>
  </si>
  <si>
    <t>ENIOU PRIMARY SCHOOL</t>
  </si>
  <si>
    <t>066410</t>
  </si>
  <si>
    <t>Enkatalei Primary</t>
  </si>
  <si>
    <t>0085018001</t>
  </si>
  <si>
    <t>ENKATALEI PRIMARY SCHOOL</t>
  </si>
  <si>
    <t>066412</t>
  </si>
  <si>
    <t>Green Hill Primary</t>
  </si>
  <si>
    <t>0085016001</t>
  </si>
  <si>
    <t>GREEN HILL PRIMARY SCHOOL</t>
  </si>
  <si>
    <t>066417</t>
  </si>
  <si>
    <t>Ikahakahak Primary</t>
  </si>
  <si>
    <t>0085021001</t>
  </si>
  <si>
    <t>IKAHAKAHAK PRIMARY SCHOOL</t>
  </si>
  <si>
    <t>0664475</t>
  </si>
  <si>
    <t>Ilvualam Primary</t>
  </si>
  <si>
    <t>0103594001</t>
  </si>
  <si>
    <t>ILVU PRIMARY SCHOOL</t>
  </si>
  <si>
    <t>066420</t>
  </si>
  <si>
    <t>Imaki Primary</t>
  </si>
  <si>
    <t>0085026001</t>
  </si>
  <si>
    <t>IMAKI PRIMARY SCHOOL</t>
  </si>
  <si>
    <t>066422</t>
  </si>
  <si>
    <t>Imaru Primary</t>
  </si>
  <si>
    <t>0085027001</t>
  </si>
  <si>
    <t>IMARU PRIMARY SCHOOL</t>
  </si>
  <si>
    <t>066425</t>
  </si>
  <si>
    <t>Iquaramanu Primary</t>
  </si>
  <si>
    <t>0084962001</t>
  </si>
  <si>
    <t>IQUARAMANU PRIMARY SCHOOL</t>
  </si>
  <si>
    <t>066423</t>
  </si>
  <si>
    <t>Irumori Primary</t>
  </si>
  <si>
    <t>Aniwa</t>
  </si>
  <si>
    <t>0084961001</t>
  </si>
  <si>
    <t>IRUMORI PRIMARY SCHOOL</t>
  </si>
  <si>
    <t>066426</t>
  </si>
  <si>
    <t>Isaka Primary</t>
  </si>
  <si>
    <t>0084964001</t>
  </si>
  <si>
    <t>ISAKA PRIMARY SCHOOL</t>
  </si>
  <si>
    <t>066428</t>
  </si>
  <si>
    <t>Isangel English Primary</t>
  </si>
  <si>
    <t>0087412001</t>
  </si>
  <si>
    <t>ISANGEL CENTRAL PRIMARY SCHOOL</t>
  </si>
  <si>
    <t>066430</t>
  </si>
  <si>
    <t>Isla Primary</t>
  </si>
  <si>
    <t>0103592001</t>
  </si>
  <si>
    <t>ISLA, PRIMARY SCHOOL</t>
  </si>
  <si>
    <t>066433</t>
  </si>
  <si>
    <t>Kamahau (Karimasanga) Primary</t>
  </si>
  <si>
    <t>AOG</t>
  </si>
  <si>
    <t>Assemblies of God</t>
  </si>
  <si>
    <t>0085028001</t>
  </si>
  <si>
    <t>KAMAHAU PRIMARY SCHOOL</t>
  </si>
  <si>
    <t>066435</t>
  </si>
  <si>
    <t>King's Cross Primary</t>
  </si>
  <si>
    <t>0084970001</t>
  </si>
  <si>
    <t>KINGS CROSS PRIMARY SCHOOL</t>
  </si>
  <si>
    <t>066436</t>
  </si>
  <si>
    <t>Kwamera Primary</t>
  </si>
  <si>
    <t>0084972001</t>
  </si>
  <si>
    <t>KWAMERA PRIMARY SCHOOL</t>
  </si>
  <si>
    <t>066438</t>
  </si>
  <si>
    <t>Labongtaoua Primary</t>
  </si>
  <si>
    <t>0084974001</t>
  </si>
  <si>
    <t>LAPANGTAWA PRIMARY SHOOL</t>
  </si>
  <si>
    <t>066440</t>
  </si>
  <si>
    <t>Lamanaruan Primary</t>
  </si>
  <si>
    <t>0085017001</t>
  </si>
  <si>
    <t>LAMANARUAN PRIMARY SCHOOL</t>
  </si>
  <si>
    <t>066441</t>
  </si>
  <si>
    <t>Lamenaura Primary</t>
  </si>
  <si>
    <t>0085122001</t>
  </si>
  <si>
    <t>LAMANAURA PRIMARY SCHOOL</t>
  </si>
  <si>
    <t>066415</t>
  </si>
  <si>
    <t>Lamkail Primary</t>
  </si>
  <si>
    <t>0084958001</t>
  </si>
  <si>
    <t>LAMKAIL PRIMARY SCHOOL</t>
  </si>
  <si>
    <t>066444</t>
  </si>
  <si>
    <t>Lamnatou Primary</t>
  </si>
  <si>
    <t>0084976001</t>
  </si>
  <si>
    <t>LAMNATOU PRIMARY SCHOOL</t>
  </si>
  <si>
    <t>066446</t>
  </si>
  <si>
    <t>Latun Primary</t>
  </si>
  <si>
    <t>0085013001</t>
  </si>
  <si>
    <t>LATUN PRIMARY SCHOOL</t>
  </si>
  <si>
    <t>066447</t>
  </si>
  <si>
    <t>Launalang Primary</t>
  </si>
  <si>
    <t>0084979001</t>
  </si>
  <si>
    <t>LAUNALANG PRIMARY SCHOOL</t>
  </si>
  <si>
    <t>066451</t>
  </si>
  <si>
    <t>Lenaken English Primary</t>
  </si>
  <si>
    <t>0084982001</t>
  </si>
  <si>
    <t>LENAKEN PRIMARY SCHOOL</t>
  </si>
  <si>
    <t>066450</t>
  </si>
  <si>
    <t>Lenaken Francais Primary</t>
  </si>
  <si>
    <t>066453</t>
  </si>
  <si>
    <t>Loono Primary</t>
  </si>
  <si>
    <t>0085123001</t>
  </si>
  <si>
    <t>LOONO PRIMARY SCHOOL</t>
  </si>
  <si>
    <t>066454</t>
  </si>
  <si>
    <t>Loukaru (Lounalou) Primary</t>
  </si>
  <si>
    <t>0085124001</t>
  </si>
  <si>
    <t>LOUKARU PRIMARY SCHOOL</t>
  </si>
  <si>
    <t>066456</t>
  </si>
  <si>
    <t>Lounabil Primary</t>
  </si>
  <si>
    <t>0084986001</t>
  </si>
  <si>
    <t>LOUNABIL PRIMARY SCHOOL</t>
  </si>
  <si>
    <t>066457</t>
  </si>
  <si>
    <t>Lounahunu Primary</t>
  </si>
  <si>
    <t>0084987001</t>
  </si>
  <si>
    <t>LOUNAHUNU PRIMARY SCHOOL</t>
  </si>
  <si>
    <t>066458</t>
  </si>
  <si>
    <t>Lounapayou Primary</t>
  </si>
  <si>
    <t>0084989001</t>
  </si>
  <si>
    <t>LOUNAPAYOU PRIMARY SCHOOL</t>
  </si>
  <si>
    <t>066462</t>
  </si>
  <si>
    <t>Lowanatom Primary</t>
  </si>
  <si>
    <t>0085030001</t>
  </si>
  <si>
    <t>LOWANATOM PRIMARY SCHOOL</t>
  </si>
  <si>
    <t>0664480</t>
  </si>
  <si>
    <t>Lowenata Primary</t>
  </si>
  <si>
    <t>0098392001</t>
  </si>
  <si>
    <t>LOWENATA PRIMARY SCHOOL</t>
  </si>
  <si>
    <t>066464</t>
  </si>
  <si>
    <t>Lowieru Primary</t>
  </si>
  <si>
    <t>0084992001</t>
  </si>
  <si>
    <t>LOWIERU PRIMARY SCHOOL</t>
  </si>
  <si>
    <t>0664564</t>
  </si>
  <si>
    <t>NTM Kwansiwi Primary</t>
  </si>
  <si>
    <t>0203053001</t>
  </si>
  <si>
    <t>NTM KWANSIWI PRIMARY SCHOOL</t>
  </si>
  <si>
    <t>066472</t>
  </si>
  <si>
    <t>Petros Primary</t>
  </si>
  <si>
    <t>0084996001</t>
  </si>
  <si>
    <t>PETROS PRIMARY SCHOOL</t>
  </si>
  <si>
    <t>066374</t>
  </si>
  <si>
    <t>Port Narvin Primary</t>
  </si>
  <si>
    <t>0084949001</t>
  </si>
  <si>
    <t>PORT NARVIN PRIMARY SCHOOL</t>
  </si>
  <si>
    <t>066475</t>
  </si>
  <si>
    <t>Port Patrick Primary</t>
  </si>
  <si>
    <t>0085010001</t>
  </si>
  <si>
    <t>PORT PATRICK PRIMARY SCHOOL</t>
  </si>
  <si>
    <t>066476</t>
  </si>
  <si>
    <t>Port Resolution Primary</t>
  </si>
  <si>
    <t>0084997001</t>
  </si>
  <si>
    <t>PORT RESOLUTION PRIMARY SCHOOL</t>
  </si>
  <si>
    <t>0664512</t>
  </si>
  <si>
    <t>Tawiak Primary</t>
  </si>
  <si>
    <t>0161543001</t>
  </si>
  <si>
    <t>TAWIAK PRIMARY SCHOOL</t>
  </si>
  <si>
    <t>066382</t>
  </si>
  <si>
    <t>Umponielogi Primary</t>
  </si>
  <si>
    <t>0084950001</t>
  </si>
  <si>
    <t>UMPONIELOGI PRIMARY SCHOOL</t>
  </si>
  <si>
    <t>066484</t>
  </si>
  <si>
    <t>Yenavaten Primary</t>
  </si>
  <si>
    <t>0085116001</t>
  </si>
  <si>
    <t>YENAUATEN PRIMARY SCHOOL</t>
  </si>
  <si>
    <t>066485</t>
  </si>
  <si>
    <t>Yenumakel Primary</t>
  </si>
  <si>
    <t>0085001001</t>
  </si>
  <si>
    <t>YENUMAKEL PRIMARY SCHOOL</t>
  </si>
  <si>
    <t>066486</t>
  </si>
  <si>
    <t>Yevenkula Primary</t>
  </si>
  <si>
    <t>0085002001</t>
  </si>
  <si>
    <t>YEVENKULA PRIMARY SCHOOL</t>
  </si>
  <si>
    <t>010316</t>
  </si>
  <si>
    <t>Tasvare Primary</t>
  </si>
  <si>
    <t>0084567001</t>
  </si>
  <si>
    <t>TASVARE PRIMARY SCHOOL</t>
  </si>
  <si>
    <t>0104095</t>
  </si>
  <si>
    <t>Ecole Primaire de Baldwin Lonsdale Memorial (BLMS)</t>
  </si>
  <si>
    <t>022205</t>
  </si>
  <si>
    <t>Banban Primary</t>
  </si>
  <si>
    <t>0084598001</t>
  </si>
  <si>
    <t>BANBAN PRIMARY SCHOOL</t>
  </si>
  <si>
    <t>022270</t>
  </si>
  <si>
    <t>Notre Dame de Lourdes (Tolomako) Primary</t>
  </si>
  <si>
    <t>0084664001</t>
  </si>
  <si>
    <t>NOTRE DAME DE LOURDES (TOLOMAKO)</t>
  </si>
  <si>
    <t>022049</t>
  </si>
  <si>
    <t>Parker Primary</t>
  </si>
  <si>
    <t>Aore</t>
  </si>
  <si>
    <t>0098429001</t>
  </si>
  <si>
    <t>PARKER PRIMARY SCHOOL</t>
  </si>
  <si>
    <t>022268</t>
  </si>
  <si>
    <t>Tiasia Primary</t>
  </si>
  <si>
    <t>0084641001</t>
  </si>
  <si>
    <t>TIASIA PRIMARY SCHOOL</t>
  </si>
  <si>
    <t>032642</t>
  </si>
  <si>
    <t>Quatuneala Primary</t>
  </si>
  <si>
    <t>0084853001</t>
  </si>
  <si>
    <t>QATUNEALA PRIMARY SCHOOL</t>
  </si>
  <si>
    <t>032701</t>
  </si>
  <si>
    <t>Abanga Primary</t>
  </si>
  <si>
    <t>0084860001</t>
  </si>
  <si>
    <t>ABANGA PRIMARY SCHOOL</t>
  </si>
  <si>
    <t>032858</t>
  </si>
  <si>
    <t>Vanue Marama Primary</t>
  </si>
  <si>
    <t>0084904001</t>
  </si>
  <si>
    <t>VENUE MARAMA PRIMARY SCHOOL</t>
  </si>
  <si>
    <t>032867</t>
  </si>
  <si>
    <t>Vanmamla Primary</t>
  </si>
  <si>
    <t>0084909001</t>
  </si>
  <si>
    <t>VANMAMLA PRIMARY SCHOOL</t>
  </si>
  <si>
    <t>043953</t>
  </si>
  <si>
    <t>Namaru Primary</t>
  </si>
  <si>
    <t>Avock</t>
  </si>
  <si>
    <t>0085045001</t>
  </si>
  <si>
    <t>NAMARU PRIMARY SCHOOL</t>
  </si>
  <si>
    <t>042971</t>
  </si>
  <si>
    <t>South West Bay Primary</t>
  </si>
  <si>
    <t>0085086001</t>
  </si>
  <si>
    <t>SOUTHWEST BAY PRIMARY SCHOOL</t>
  </si>
  <si>
    <t>050203</t>
  </si>
  <si>
    <t>Centre Ville Primary</t>
  </si>
  <si>
    <t>0084811001</t>
  </si>
  <si>
    <t>ECOLE PUBLIQUE CENTRE VILLE</t>
  </si>
  <si>
    <t>0554377</t>
  </si>
  <si>
    <t>0103104001</t>
  </si>
  <si>
    <t>GREEN HILL TEOMA PRIMARY SCHOOL</t>
  </si>
  <si>
    <t>055426</t>
  </si>
  <si>
    <t>Lagon II/St. Joseph Primary</t>
  </si>
  <si>
    <t>0084829001</t>
  </si>
  <si>
    <t>ST JOSEPH PRIMARY SCHOOL</t>
  </si>
  <si>
    <t>066418</t>
  </si>
  <si>
    <t>Ikiti Primary</t>
  </si>
  <si>
    <t>0085023001</t>
  </si>
  <si>
    <t>IKITI PRIMARY SCHOOL</t>
  </si>
  <si>
    <t>0664579</t>
  </si>
  <si>
    <t>Imaio Primary</t>
  </si>
  <si>
    <t>0016936001</t>
  </si>
  <si>
    <t>TAFEA PEB</t>
  </si>
  <si>
    <t xml:space="preserve">PreSchool 1 2 3 </t>
  </si>
  <si>
    <t>066427</t>
  </si>
  <si>
    <t>Isangel Francais Primary</t>
  </si>
  <si>
    <t>0084965001</t>
  </si>
  <si>
    <t>ISANGEL FRENCH PRIMARY SCHOOL</t>
  </si>
  <si>
    <t>066432</t>
  </si>
  <si>
    <t>Iwunmit Primary</t>
  </si>
  <si>
    <t>0084968001</t>
  </si>
  <si>
    <t>IWUNMIT PRIMARY SCHOOL</t>
  </si>
  <si>
    <t>066465</t>
  </si>
  <si>
    <t>Manuapen Primary</t>
  </si>
  <si>
    <t>0084994001</t>
  </si>
  <si>
    <t>MANUAPEN PRIMARY SCHOOL</t>
  </si>
  <si>
    <t>010308</t>
  </si>
  <si>
    <t>Nergar Primary</t>
  </si>
  <si>
    <t>0084565001</t>
  </si>
  <si>
    <t>NEGAR PRIMARY SCHOOL</t>
  </si>
  <si>
    <t>020104</t>
  </si>
  <si>
    <t>St. Michel Primary</t>
  </si>
  <si>
    <t>0084667001</t>
  </si>
  <si>
    <t>LUGANVILLE ST MICHEL PRIMARY SCHOOL</t>
  </si>
  <si>
    <t>032604</t>
  </si>
  <si>
    <t>Ambaebulu English Primary</t>
  </si>
  <si>
    <t>0084844001</t>
  </si>
  <si>
    <t>AMBAEBULU PRIMARY SCHOOL</t>
  </si>
  <si>
    <t>032617</t>
  </si>
  <si>
    <t>Herenhala Primary</t>
  </si>
  <si>
    <t>0084848001</t>
  </si>
  <si>
    <t>Herenhala Primary School</t>
  </si>
  <si>
    <t>032625</t>
  </si>
  <si>
    <t>Lolovoli Primary</t>
  </si>
  <si>
    <t>0084847001</t>
  </si>
  <si>
    <t>LOLOVOLI PRIMARY SCHOOL</t>
  </si>
  <si>
    <t>032628</t>
  </si>
  <si>
    <t>Loquirutaro Primary</t>
  </si>
  <si>
    <t>0084849001</t>
  </si>
  <si>
    <t>LOQUIRUTARO PRIMARY SCHOOL</t>
  </si>
  <si>
    <t>032821</t>
  </si>
  <si>
    <t>Lini Memorial Primary</t>
  </si>
  <si>
    <t>0084874001</t>
  </si>
  <si>
    <t>LINI MEMORIAL PRIMARY SCHOOL</t>
  </si>
  <si>
    <t>032856</t>
  </si>
  <si>
    <t>Ubiku Primary</t>
  </si>
  <si>
    <t>0084897001</t>
  </si>
  <si>
    <t>UBIKU PRIMARY SCHOOL</t>
  </si>
  <si>
    <t>044313</t>
  </si>
  <si>
    <t>Bulemap Primary</t>
  </si>
  <si>
    <t>0085133001</t>
  </si>
  <si>
    <t>BULEMAP PRIMARY SCHOOL</t>
  </si>
  <si>
    <t>042960</t>
  </si>
  <si>
    <t>Pikayer Primary</t>
  </si>
  <si>
    <t>0085128001</t>
  </si>
  <si>
    <t>PIKAYER PRIMARY SCHOOL</t>
  </si>
  <si>
    <t>055410</t>
  </si>
  <si>
    <t>Ekipe Primary</t>
  </si>
  <si>
    <t>0084812001</t>
  </si>
  <si>
    <t>EKIPE PRIMARY SCHOOL</t>
  </si>
  <si>
    <t>055433</t>
  </si>
  <si>
    <t>Malatia Primary</t>
  </si>
  <si>
    <t>0084816001</t>
  </si>
  <si>
    <t>MALATIA PRIMARY SCHOOL</t>
  </si>
  <si>
    <t>055439</t>
  </si>
  <si>
    <t>Melemaat Primary</t>
  </si>
  <si>
    <t>0084819001</t>
  </si>
  <si>
    <t>MELEMAAT PRIMARY SCHOOL</t>
  </si>
  <si>
    <t>055145</t>
  </si>
  <si>
    <t>Nofo Primary</t>
  </si>
  <si>
    <t>Emae</t>
  </si>
  <si>
    <t>0084787001</t>
  </si>
  <si>
    <t>NOFO AND WORARANA PRIMARY SCHOOL</t>
  </si>
  <si>
    <t>066529</t>
  </si>
  <si>
    <t>Ishia Primary</t>
  </si>
  <si>
    <t>Futuna</t>
  </si>
  <si>
    <t>0085007001</t>
  </si>
  <si>
    <t>ISHIA PRIMARY SCHOOL</t>
  </si>
  <si>
    <t>0664494</t>
  </si>
  <si>
    <t>Leauer Primary</t>
  </si>
  <si>
    <t>0098262001</t>
  </si>
  <si>
    <t>LEAUR PRIMARY SCHOOL</t>
  </si>
  <si>
    <t>010112</t>
  </si>
  <si>
    <t>Santa Maria Primary</t>
  </si>
  <si>
    <t>0084560001</t>
  </si>
  <si>
    <t>SANTA MARIA PRIMARY SCHOOL</t>
  </si>
  <si>
    <t>010113</t>
  </si>
  <si>
    <t>Sarantar Primary</t>
  </si>
  <si>
    <t>0084561001</t>
  </si>
  <si>
    <t>SARANTAR PRIMARY SCHOOL</t>
  </si>
  <si>
    <t>0101138</t>
  </si>
  <si>
    <t>Matafanga Special School Primary</t>
  </si>
  <si>
    <t>0030028002</t>
  </si>
  <si>
    <t>0101143</t>
  </si>
  <si>
    <t>Koro Bay Primary</t>
  </si>
  <si>
    <t>010119</t>
  </si>
  <si>
    <t>Vaget Primary</t>
  </si>
  <si>
    <t>0084562001</t>
  </si>
  <si>
    <t>VAGET PRIMARY SCHOOL</t>
  </si>
  <si>
    <t>010121</t>
  </si>
  <si>
    <t>Silva Memorial (Vales) Primary</t>
  </si>
  <si>
    <t>0084563001</t>
  </si>
  <si>
    <t>VALES PRIMARY SCHOOL</t>
  </si>
  <si>
    <t>0104115</t>
  </si>
  <si>
    <t>Gneretuvuro Primary</t>
  </si>
  <si>
    <t>0098403001</t>
  </si>
  <si>
    <t>GNERETUVURO PRIMARY SCHOOL</t>
  </si>
  <si>
    <t>010424</t>
  </si>
  <si>
    <t>Wosok Primary</t>
  </si>
  <si>
    <t>0084571001</t>
  </si>
  <si>
    <t>WOSOK PRIMARY SCHOOL</t>
  </si>
  <si>
    <t>010609</t>
  </si>
  <si>
    <t>Pasalele Primary</t>
  </si>
  <si>
    <t>Mota</t>
  </si>
  <si>
    <t>0084574001</t>
  </si>
  <si>
    <t>PASLELE PRIMARY SCHOOL</t>
  </si>
  <si>
    <t>0106125</t>
  </si>
  <si>
    <t>Ecole Publique Primaire de Karamale</t>
  </si>
  <si>
    <t>010915</t>
  </si>
  <si>
    <t>Shem Rolley Primary</t>
  </si>
  <si>
    <t>Ureparapara</t>
  </si>
  <si>
    <t>0084576001</t>
  </si>
  <si>
    <t>SHEM ROLLEY PRIMARY SCHOOL</t>
  </si>
  <si>
    <t>011003</t>
  </si>
  <si>
    <t>Bagavegug Primary</t>
  </si>
  <si>
    <t>Toga</t>
  </si>
  <si>
    <t>0084577001</t>
  </si>
  <si>
    <t>BAKAVEGUG PRIMARY SCHOOL</t>
  </si>
  <si>
    <t>011110</t>
  </si>
  <si>
    <t>Robin Memorial Primary</t>
  </si>
  <si>
    <t>Loh</t>
  </si>
  <si>
    <t>0084578001</t>
  </si>
  <si>
    <t>ROBIN PRIMARY SCHOOL</t>
  </si>
  <si>
    <t>011407</t>
  </si>
  <si>
    <t>Martin Primary</t>
  </si>
  <si>
    <t>Hiu</t>
  </si>
  <si>
    <t>0084579001</t>
  </si>
  <si>
    <t>MARTIN PRIMARY SCHOOL</t>
  </si>
  <si>
    <t>022204</t>
  </si>
  <si>
    <t>Balon Primary</t>
  </si>
  <si>
    <t>0084597001</t>
  </si>
  <si>
    <t>BALON PRIMARY SCHOOL</t>
  </si>
  <si>
    <t>022421</t>
  </si>
  <si>
    <t>Lehilehina Primary</t>
  </si>
  <si>
    <t>Araki</t>
  </si>
  <si>
    <t>0084644001</t>
  </si>
  <si>
    <t>LEHILEHINA PRIMARY SCHOOL</t>
  </si>
  <si>
    <t>0221500</t>
  </si>
  <si>
    <t>Najaraiwelu Primary</t>
  </si>
  <si>
    <t>0098421001</t>
  </si>
  <si>
    <t>NAJARAIWELU PRIMARY SCHOOL</t>
  </si>
  <si>
    <t>022139</t>
  </si>
  <si>
    <t>Nanuhu (Randasi)</t>
  </si>
  <si>
    <t>0084651001</t>
  </si>
  <si>
    <t>NANUHU PRIMARY SCHOOL</t>
  </si>
  <si>
    <t>022240</t>
  </si>
  <si>
    <t>Nasalanvunmoli Primary</t>
  </si>
  <si>
    <t>0084645001</t>
  </si>
  <si>
    <t>NASALANVUNMOLI PRIMARY SCHOOL</t>
  </si>
  <si>
    <t>022242</t>
  </si>
  <si>
    <t>Navele (St. Paul) Primary</t>
  </si>
  <si>
    <t>0084626001</t>
  </si>
  <si>
    <t>ST PAUL PRIMARY SCHOOL</t>
  </si>
  <si>
    <t>022252</t>
  </si>
  <si>
    <t>Piamatsina Primary</t>
  </si>
  <si>
    <t>0084629001</t>
  </si>
  <si>
    <t>PIAMATSINA PRIMARY SCHOOL</t>
  </si>
  <si>
    <t>022254</t>
  </si>
  <si>
    <t>Puama (Porema) Primary</t>
  </si>
  <si>
    <t>0087031001</t>
  </si>
  <si>
    <t>POREMA PRIMARY SCHOOL</t>
  </si>
  <si>
    <t>022281</t>
  </si>
  <si>
    <t>Sakau Primary School</t>
  </si>
  <si>
    <t>0098391001</t>
  </si>
  <si>
    <t>SAKAU COMMUNITY PRIMARY SCHOOL</t>
  </si>
  <si>
    <t>022260</t>
  </si>
  <si>
    <t>Selusia Primary</t>
  </si>
  <si>
    <t>0084633001</t>
  </si>
  <si>
    <t>SELUSIA PRIMARY SCHOOL</t>
  </si>
  <si>
    <t>022271</t>
  </si>
  <si>
    <t>St. Banabas (Turtel Bay) Primary</t>
  </si>
  <si>
    <t>0098426001</t>
  </si>
  <si>
    <t>ST BANABAS (TURTLE BAY ANGLICAN) COMMUNITY</t>
  </si>
  <si>
    <t>022208</t>
  </si>
  <si>
    <t>St. Jacques Primary</t>
  </si>
  <si>
    <t>0084599001</t>
  </si>
  <si>
    <t>ST JACQUES PRIMARY SCHOOL</t>
  </si>
  <si>
    <t>022250</t>
  </si>
  <si>
    <t>St. Joseph (Pesena) Primary</t>
  </si>
  <si>
    <t>0084666001</t>
  </si>
  <si>
    <t>PESENA ST JOSEPH PRIMARY SCHOOL</t>
  </si>
  <si>
    <t>022257</t>
  </si>
  <si>
    <t>St. Joseph (Rowok) Primary</t>
  </si>
  <si>
    <t>0084662001</t>
  </si>
  <si>
    <t>ROWOK ST JOSEPH PRIMARY SCHOOL</t>
  </si>
  <si>
    <t>022248</t>
  </si>
  <si>
    <t>St. Pierre (Okoro) Primary</t>
  </si>
  <si>
    <t>0084660001</t>
  </si>
  <si>
    <t>OKORO ST PIERRE PRIMARY SCHOOL</t>
  </si>
  <si>
    <t>022163</t>
  </si>
  <si>
    <t>Taharo Primary</t>
  </si>
  <si>
    <t>0084596001</t>
  </si>
  <si>
    <t>TAHARO PRIMARY SCHOOL</t>
  </si>
  <si>
    <t>022265</t>
  </si>
  <si>
    <t>Tasmalum Primary</t>
  </si>
  <si>
    <t>0084663001</t>
  </si>
  <si>
    <t>TASMALUM PRIMARY SCHOOL</t>
  </si>
  <si>
    <t>0222326</t>
  </si>
  <si>
    <t>Tavumae Primary</t>
  </si>
  <si>
    <t>0098398001</t>
  </si>
  <si>
    <t>TAVUMAE PRIMARY SCHOOL</t>
  </si>
  <si>
    <t>022267</t>
  </si>
  <si>
    <t>Tcharanavusvus Primary</t>
  </si>
  <si>
    <t>0084674001</t>
  </si>
  <si>
    <t>TCHARANVUSVUS PRIMARY SCHOOL</t>
  </si>
  <si>
    <t>022272</t>
  </si>
  <si>
    <t>Valabei Primary</t>
  </si>
  <si>
    <t>0087032001</t>
  </si>
  <si>
    <t>VALEPY PRIMARY SCHOOL</t>
  </si>
  <si>
    <t>022273</t>
  </si>
  <si>
    <t>Venie Mataipevu Primary</t>
  </si>
  <si>
    <t>022274</t>
  </si>
  <si>
    <t>Vovlei Primary</t>
  </si>
  <si>
    <t>0084637001</t>
  </si>
  <si>
    <t>VOVLEI PRIMARY SCHOOL</t>
  </si>
  <si>
    <t>022276</t>
  </si>
  <si>
    <t>Vunakariakara Primary</t>
  </si>
  <si>
    <t>0098405001</t>
  </si>
  <si>
    <t>VUNAKARIAKARA PRIMARY SCHOOL</t>
  </si>
  <si>
    <t>0222578</t>
  </si>
  <si>
    <t>Vunarei Primary</t>
  </si>
  <si>
    <t>0118242001</t>
  </si>
  <si>
    <t>032605</t>
  </si>
  <si>
    <t>Ambaebulu French Primary</t>
  </si>
  <si>
    <t>032607</t>
  </si>
  <si>
    <t>Autabulu Primary</t>
  </si>
  <si>
    <t>0086416001</t>
  </si>
  <si>
    <t>AUTABULU PRIMARY SCHOOL</t>
  </si>
  <si>
    <t>032610</t>
  </si>
  <si>
    <t>Bangabulu Primary</t>
  </si>
  <si>
    <t>0084846001</t>
  </si>
  <si>
    <t>BANGABULU PRIMARY SCHOOL</t>
  </si>
  <si>
    <t>032627</t>
  </si>
  <si>
    <t>Loone Primary</t>
  </si>
  <si>
    <t>0084892001</t>
  </si>
  <si>
    <t>LONE PRIMARY SCHOOL</t>
  </si>
  <si>
    <t>032629</t>
  </si>
  <si>
    <t>Ala Memorial Primary</t>
  </si>
  <si>
    <t>0084858001</t>
  </si>
  <si>
    <t>MACKENZIE PRIMARY SCHOOL</t>
  </si>
  <si>
    <t>032638</t>
  </si>
  <si>
    <t>Nduindui Primary</t>
  </si>
  <si>
    <t>0084890001</t>
  </si>
  <si>
    <t>NDUINDUI PRIMARY SCHOOL</t>
  </si>
  <si>
    <t>032649</t>
  </si>
  <si>
    <t>Sarabulu Primary</t>
  </si>
  <si>
    <t>0084856001</t>
  </si>
  <si>
    <t>SARABULU PRIMARY SCHOOL</t>
  </si>
  <si>
    <t>032650</t>
  </si>
  <si>
    <t>Simon Pimary</t>
  </si>
  <si>
    <t>0084857001</t>
  </si>
  <si>
    <t>SIMON PRIMARY SCHOOL</t>
  </si>
  <si>
    <t>032652</t>
  </si>
  <si>
    <t>Talai Roroi Leleo Primary</t>
  </si>
  <si>
    <t>0084906001</t>
  </si>
  <si>
    <t>TALAI ROROI LELEO PRIMARY SCHOOL</t>
  </si>
  <si>
    <t>032716</t>
  </si>
  <si>
    <t>Gambule Primary</t>
  </si>
  <si>
    <t>0084862001</t>
  </si>
  <si>
    <t>GAMBULE PRIMARY SCHOOL</t>
  </si>
  <si>
    <t>0327321</t>
  </si>
  <si>
    <t>Baitora Primary</t>
  </si>
  <si>
    <t>0084903001</t>
  </si>
  <si>
    <t>BAETORA PRIMARY SCHOOL</t>
  </si>
  <si>
    <t>032737</t>
  </si>
  <si>
    <t>Nasawa Primary</t>
  </si>
  <si>
    <t>0084863001</t>
  </si>
  <si>
    <t>NASAWA PRIMARY SCHOOL</t>
  </si>
  <si>
    <t>032751</t>
  </si>
  <si>
    <t>Sulua Primary</t>
  </si>
  <si>
    <t>0084864001</t>
  </si>
  <si>
    <t>SULUA CENTRE SCHOOL</t>
  </si>
  <si>
    <t>032803</t>
  </si>
  <si>
    <t>Aligu Primary</t>
  </si>
  <si>
    <t>0084866001</t>
  </si>
  <si>
    <t>ALIGU PRIMARY SCHOOL</t>
  </si>
  <si>
    <t>032806</t>
  </si>
  <si>
    <t>Atavtabanga Primary</t>
  </si>
  <si>
    <t>0084867001</t>
  </si>
  <si>
    <t>ATAVTABANGA PRIMARY SCHOOL</t>
  </si>
  <si>
    <t>032808</t>
  </si>
  <si>
    <t>Baie Barrier Primary</t>
  </si>
  <si>
    <t>0084914001</t>
  </si>
  <si>
    <t>BAIE BARRIER PRIMARY SCHOOL</t>
  </si>
  <si>
    <t>032812</t>
  </si>
  <si>
    <t>Bwatnapni Primary</t>
  </si>
  <si>
    <t>0084869001</t>
  </si>
  <si>
    <t>BWATNAPNI PRIMARY SCHOOL</t>
  </si>
  <si>
    <t>032813</t>
  </si>
  <si>
    <t>Enkul Primary</t>
  </si>
  <si>
    <t>0084871001</t>
  </si>
  <si>
    <t>ENKUL PRIMARY SCHOOL</t>
  </si>
  <si>
    <t>032818</t>
  </si>
  <si>
    <t>Labultamata (Tamua)</t>
  </si>
  <si>
    <t>0084873001</t>
  </si>
  <si>
    <t>LABULTAMATA PRIMARY SCHOOL</t>
  </si>
  <si>
    <t>032819</t>
  </si>
  <si>
    <t>Lalzadette Primary</t>
  </si>
  <si>
    <t>0084896001</t>
  </si>
  <si>
    <t>LALZADETH PRIMARY SCHOOL</t>
  </si>
  <si>
    <t>032820</t>
  </si>
  <si>
    <t>Lesasanemal Primary</t>
  </si>
  <si>
    <t>0085072001</t>
  </si>
  <si>
    <t>LESASANEMAL PRIMARY SCHOOL</t>
  </si>
  <si>
    <t>032822</t>
  </si>
  <si>
    <t>Latano (Loltong) Primary</t>
  </si>
  <si>
    <t>0085062001</t>
  </si>
  <si>
    <t>LOLTONG PRIMARY SCHOOL</t>
  </si>
  <si>
    <t>032823</t>
  </si>
  <si>
    <t>Sori Mauri (Lolkasai) ECCE</t>
  </si>
  <si>
    <t>0084875001</t>
  </si>
  <si>
    <t>LOLKASAI PRIMARY SCHOOL</t>
  </si>
  <si>
    <t>032826</t>
  </si>
  <si>
    <t>Londar (Baie-Martelli) Primary</t>
  </si>
  <si>
    <t>0084912001</t>
  </si>
  <si>
    <t>BAIE MARTELLI PRIMARY SCHOOL</t>
  </si>
  <si>
    <t>032830</t>
  </si>
  <si>
    <t>Melsisi Primary</t>
  </si>
  <si>
    <t>0084901001</t>
  </si>
  <si>
    <t>MELSISI PRIMARY SCHOOL</t>
  </si>
  <si>
    <t>032840</t>
  </si>
  <si>
    <t>Pangi Primary</t>
  </si>
  <si>
    <t>0084905001</t>
  </si>
  <si>
    <t>PANGI PRIMARY SCHOOL</t>
  </si>
  <si>
    <t>032846</t>
  </si>
  <si>
    <t>Ranwas Primary</t>
  </si>
  <si>
    <t>0098409001</t>
  </si>
  <si>
    <t>RANWAS PRIMARY SCHOOL.</t>
  </si>
  <si>
    <t>032848</t>
  </si>
  <si>
    <t>St. Henri (Lonfis) Primary</t>
  </si>
  <si>
    <t>0084913001</t>
  </si>
  <si>
    <t>SAINT HENRY PRIMARY SCHOOL</t>
  </si>
  <si>
    <t>032854</t>
  </si>
  <si>
    <t>Torlie Primary</t>
  </si>
  <si>
    <t>0084884001</t>
  </si>
  <si>
    <t>TORLIE PRIMARY SCHOOL</t>
  </si>
  <si>
    <t>032860</t>
  </si>
  <si>
    <t>Vilakalaka Primary</t>
  </si>
  <si>
    <t>0084894001</t>
  </si>
  <si>
    <t>VILAKALAKA PRIMARY SCHOOL</t>
  </si>
  <si>
    <t>032861</t>
  </si>
  <si>
    <t>Volovuhu Primary</t>
  </si>
  <si>
    <t>0084887001</t>
  </si>
  <si>
    <t>VOLOVUHU PRIMARY SCHOOL</t>
  </si>
  <si>
    <t>032862</t>
  </si>
  <si>
    <t>Vuingalato Primary</t>
  </si>
  <si>
    <t>0084888001</t>
  </si>
  <si>
    <t>VUINGALATO PRIMARY SCHOOL</t>
  </si>
  <si>
    <t>032863</t>
  </si>
  <si>
    <t>Waisine Primary</t>
  </si>
  <si>
    <t>0084907001</t>
  </si>
  <si>
    <t>WAISINE PRIMARY SCHOOL</t>
  </si>
  <si>
    <t>032864</t>
  </si>
  <si>
    <t>Walaha Primary</t>
  </si>
  <si>
    <t>0084889001</t>
  </si>
  <si>
    <t>WALAHA PRIMARY SCHOOL</t>
  </si>
  <si>
    <t>0443336</t>
  </si>
  <si>
    <t>Port Vato English Primary</t>
  </si>
  <si>
    <t>0085011001</t>
  </si>
  <si>
    <t>PORT VATO PRIMARY SCHOOL</t>
  </si>
  <si>
    <t>044362</t>
  </si>
  <si>
    <t>Port Vato French Primary</t>
  </si>
  <si>
    <t>054601</t>
  </si>
  <si>
    <t>Akama Primary</t>
  </si>
  <si>
    <t>0084788001</t>
  </si>
  <si>
    <t>AKAMA PRIMARY SCHOOL</t>
  </si>
  <si>
    <t>0557446</t>
  </si>
  <si>
    <t>Amaronea Primary</t>
  </si>
  <si>
    <t>0207934001</t>
  </si>
  <si>
    <t>AMARONEA PRIMARY SCHOOL</t>
  </si>
  <si>
    <t>055905</t>
  </si>
  <si>
    <t>Amoro Primary</t>
  </si>
  <si>
    <t>Lelepa</t>
  </si>
  <si>
    <t>0084807001</t>
  </si>
  <si>
    <t>AMORO PRIMARY SCHOOL</t>
  </si>
  <si>
    <t>0554412</t>
  </si>
  <si>
    <t>Club Hippique French Primary</t>
  </si>
  <si>
    <t>0140903001</t>
  </si>
  <si>
    <t>ECOLE FELP FRANCAISE DE CLUB HIPPIQUE</t>
  </si>
  <si>
    <t>054909</t>
  </si>
  <si>
    <t>Coconak Primary</t>
  </si>
  <si>
    <t>Tongariki</t>
  </si>
  <si>
    <t>0084779001</t>
  </si>
  <si>
    <t>COCONAK PRIMARY SCHOOL</t>
  </si>
  <si>
    <t>0554483</t>
  </si>
  <si>
    <t>Efate Macses Presbyterian Mission Primary</t>
  </si>
  <si>
    <t>0170001002</t>
  </si>
  <si>
    <t>EFATE MACSES PRESBYTERIAN MISSION SCHOOL</t>
  </si>
  <si>
    <t>055412</t>
  </si>
  <si>
    <t>Ekonak Primary</t>
  </si>
  <si>
    <t>0084793001</t>
  </si>
  <si>
    <t>EKONAK PRIMARY SCHOOL</t>
  </si>
  <si>
    <t>055416</t>
  </si>
  <si>
    <t>Erakor French Primary</t>
  </si>
  <si>
    <t>0084813001</t>
  </si>
  <si>
    <t>ERAKOR PRIMARY SCHOOL</t>
  </si>
  <si>
    <t>0554379</t>
  </si>
  <si>
    <t>Esnaar Primary</t>
  </si>
  <si>
    <t>0084757001</t>
  </si>
  <si>
    <t>ECOLE PUBLIQUE ESNAAR</t>
  </si>
  <si>
    <t>0554406</t>
  </si>
  <si>
    <t>Etas Community Primary</t>
  </si>
  <si>
    <t>0144373001</t>
  </si>
  <si>
    <t>ETAS COMMUNITY PRIMARY SCHOOL</t>
  </si>
  <si>
    <t>0554331</t>
  </si>
  <si>
    <t>Fokona SDA Primary</t>
  </si>
  <si>
    <t>0098394001</t>
  </si>
  <si>
    <t>FOKONA PRIMARY SCHOOL</t>
  </si>
  <si>
    <t>050209</t>
  </si>
  <si>
    <t>Freedom Primary</t>
  </si>
  <si>
    <t>NTCU</t>
  </si>
  <si>
    <t>Freedom Education Authority</t>
  </si>
  <si>
    <t>0087895001</t>
  </si>
  <si>
    <t>NTM PRIMARY SCHOOL</t>
  </si>
  <si>
    <t>050221</t>
  </si>
  <si>
    <t>Kawenu Primary</t>
  </si>
  <si>
    <t>0084814001</t>
  </si>
  <si>
    <t>KAWENU PRIMARY SCHOOL</t>
  </si>
  <si>
    <t>055428</t>
  </si>
  <si>
    <t>Lausake Primary</t>
  </si>
  <si>
    <t>0084798001</t>
  </si>
  <si>
    <t>LAUSAKE PRIMARY SCHOOL</t>
  </si>
  <si>
    <t>054630</t>
  </si>
  <si>
    <t>Mabfilau Primary</t>
  </si>
  <si>
    <t>0084789001</t>
  </si>
  <si>
    <t>MAFILAU PRIMARY SCHOOL</t>
  </si>
  <si>
    <t>055232</t>
  </si>
  <si>
    <t>Makira Primary</t>
  </si>
  <si>
    <t>Makira</t>
  </si>
  <si>
    <t>0084815001</t>
  </si>
  <si>
    <t>MAKIRA PRIMARY SCHOOL</t>
  </si>
  <si>
    <t>055437</t>
  </si>
  <si>
    <t>Matarisu Primary</t>
  </si>
  <si>
    <t>0084801001</t>
  </si>
  <si>
    <t>ECOLE PUBLIQUE MATARISU</t>
  </si>
  <si>
    <t>055338</t>
  </si>
  <si>
    <t>Mataso Primary</t>
  </si>
  <si>
    <t>Matoso</t>
  </si>
  <si>
    <t>0084818001</t>
  </si>
  <si>
    <t>MATASO PRIMARY SCHOOL</t>
  </si>
  <si>
    <t>0554355</t>
  </si>
  <si>
    <t>Maumau Primary</t>
  </si>
  <si>
    <t>0094551001</t>
  </si>
  <si>
    <t>MAMAU PRIMARY SCHOOL</t>
  </si>
  <si>
    <t>054603</t>
  </si>
  <si>
    <t>Nalema (Amarana) Primary</t>
  </si>
  <si>
    <t>0084759001</t>
  </si>
  <si>
    <t>NALEMA PRIMARY SCHOOL</t>
  </si>
  <si>
    <t>054646</t>
  </si>
  <si>
    <t>Nulnessa Primary</t>
  </si>
  <si>
    <t>0084767001</t>
  </si>
  <si>
    <t>NULNESA PRIMARY SCHOOL</t>
  </si>
  <si>
    <t>050219</t>
  </si>
  <si>
    <t>Olwie SDA Primary</t>
  </si>
  <si>
    <t>0084827001</t>
  </si>
  <si>
    <t>OLWIE SDA PRIMARY SCHOOL</t>
  </si>
  <si>
    <t>055450</t>
  </si>
  <si>
    <t>Roau Primary</t>
  </si>
  <si>
    <t>0084823001</t>
  </si>
  <si>
    <t>ECOLE PUBLIQUE ROAU</t>
  </si>
  <si>
    <t>0554500</t>
  </si>
  <si>
    <t>Rongdal Primary</t>
  </si>
  <si>
    <t>0010580001</t>
  </si>
  <si>
    <t>SHEFA PEB</t>
  </si>
  <si>
    <t>055052</t>
  </si>
  <si>
    <t>Senecol Primary</t>
  </si>
  <si>
    <t>Buninga</t>
  </si>
  <si>
    <t>0084824001</t>
  </si>
  <si>
    <t>SENECOL PRIMARY SCHOOL</t>
  </si>
  <si>
    <t>054656</t>
  </si>
  <si>
    <t>Susana Primary</t>
  </si>
  <si>
    <t>0097114001</t>
  </si>
  <si>
    <t>SUSANA MATE PRIMARY SCHOOL</t>
  </si>
  <si>
    <t>055458</t>
  </si>
  <si>
    <t>Tangovawia Primary</t>
  </si>
  <si>
    <t>Pele</t>
  </si>
  <si>
    <t>0084804001</t>
  </si>
  <si>
    <t>TANGOVAWIA PRIMARY SCHOOL</t>
  </si>
  <si>
    <t>055459</t>
  </si>
  <si>
    <t>Tanoliu Primary</t>
  </si>
  <si>
    <t>0084826001</t>
  </si>
  <si>
    <t>TANOLIU PRIMARY SCHOOL</t>
  </si>
  <si>
    <t>0554405</t>
  </si>
  <si>
    <t>Victory School of Hope Primary</t>
  </si>
  <si>
    <t>0130035001</t>
  </si>
  <si>
    <t>VICTORY SCHOOL OF HOPE</t>
  </si>
  <si>
    <t>055162</t>
  </si>
  <si>
    <t>Worarana Primary</t>
  </si>
  <si>
    <t>0084795001</t>
  </si>
  <si>
    <t>ECOLE PUBLIQUE WORARANA</t>
  </si>
  <si>
    <t>066491</t>
  </si>
  <si>
    <t>0085005001</t>
  </si>
  <si>
    <t>066405</t>
  </si>
  <si>
    <t>Dillon's Bay French Primary</t>
  </si>
  <si>
    <t>066421</t>
  </si>
  <si>
    <t>Imanaka Primary</t>
  </si>
  <si>
    <t>0084960001</t>
  </si>
  <si>
    <t>IMANAKA PRIMARY SCHOOL</t>
  </si>
  <si>
    <t>066443</t>
  </si>
  <si>
    <t>Lamlu Primary</t>
  </si>
  <si>
    <t>0085119001</t>
  </si>
  <si>
    <t>LAMLU PRIMARY SCHOOL</t>
  </si>
  <si>
    <t>066461</t>
  </si>
  <si>
    <t>Lousula Primary</t>
  </si>
  <si>
    <t>0084990001</t>
  </si>
  <si>
    <t>LOUSULA PRIMARY SCHOOL</t>
  </si>
  <si>
    <t>066470</t>
  </si>
  <si>
    <t>Louwanpakil Primary</t>
  </si>
  <si>
    <t>0210349001</t>
  </si>
  <si>
    <t>LOUWANPAKIL PRIMARY SCHOOL</t>
  </si>
  <si>
    <t>Eligible  BATCH 1 to 5T1 PRIMARY SCHOOL GRANT TRANCHE 3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</si>
</sst>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3" tint="-0.249977111117893"/>
      <name val="Calibri"/>
      <family val="2"/>
    </font>
    <font>
      <b/>
      <sz val="11"/>
      <color theme="3" tint="-0.249977111117893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theme="3" tint="-0.249977111117893"/>
      <name val="Calibri"/>
      <family val="2"/>
    </font>
    <font>
      <sz val="10"/>
      <color theme="5" tint="-0.249977111117893"/>
      <name val="Calibri"/>
      <family val="2"/>
    </font>
    <font>
      <sz val="10"/>
      <color theme="3"/>
      <name val="Calibri"/>
      <family val="2"/>
    </font>
    <font>
      <sz val="10"/>
      <name val="Calibri"/>
      <family val="2"/>
    </font>
    <font>
      <b/>
      <sz val="10"/>
      <color rgb="FF00B050"/>
      <name val="Calibri"/>
      <family val="2"/>
    </font>
    <font>
      <b/>
      <sz val="10"/>
      <color theme="1"/>
      <name val="Calibri"/>
      <family val="2"/>
    </font>
    <font>
      <b/>
      <sz val="18"/>
      <color rgb="FF000000"/>
      <name val="Calibri"/>
      <family val="2"/>
    </font>
    <font>
      <sz val="11"/>
      <color theme="5" tint="-0.249977111117893"/>
      <name val="Calibri"/>
      <family val="2"/>
    </font>
    <font>
      <sz val="11"/>
      <color theme="3"/>
      <name val="Calibri"/>
      <family val="2"/>
    </font>
    <font>
      <b/>
      <sz val="11"/>
      <color rgb="FF00B050"/>
      <name val="Calibri"/>
      <family val="2"/>
    </font>
    <font>
      <b/>
      <sz val="11"/>
      <color theme="7" tint="-0.249977111117893"/>
      <name val="Calibri"/>
      <family val="2"/>
    </font>
    <font>
      <b/>
      <sz val="11"/>
      <color theme="5" tint="-0.249977111117893"/>
      <name val="Calibri"/>
      <family val="2"/>
    </font>
    <font>
      <b/>
      <sz val="11"/>
      <color theme="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3" fontId="5" fillId="0" borderId="1" xfId="0" applyNumberFormat="1" applyFont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166" fontId="5" fillId="0" borderId="1" xfId="0" applyNumberFormat="1" applyFont="1" applyBorder="1" applyAlignment="1">
      <alignment vertical="top"/>
    </xf>
    <xf numFmtId="166" fontId="8" fillId="0" borderId="1" xfId="0" applyNumberFormat="1" applyFont="1" applyBorder="1" applyAlignment="1">
      <alignment vertical="top"/>
    </xf>
    <xf numFmtId="166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vertical="top"/>
    </xf>
    <xf numFmtId="0" fontId="5" fillId="0" borderId="1" xfId="0" quotePrefix="1" applyFont="1" applyBorder="1" applyAlignment="1">
      <alignment vertical="top"/>
    </xf>
    <xf numFmtId="3" fontId="10" fillId="0" borderId="1" xfId="0" applyNumberFormat="1" applyFont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3" fontId="12" fillId="0" borderId="1" xfId="0" applyNumberFormat="1" applyFont="1" applyBorder="1" applyAlignment="1">
      <alignment vertical="top"/>
    </xf>
    <xf numFmtId="0" fontId="0" fillId="0" borderId="1" xfId="0" quotePrefix="1" applyBorder="1" applyAlignment="1">
      <alignment vertical="top"/>
    </xf>
    <xf numFmtId="0" fontId="0" fillId="0" borderId="1" xfId="0" applyBorder="1" applyAlignment="1">
      <alignment vertical="top"/>
    </xf>
    <xf numFmtId="0" fontId="5" fillId="2" borderId="1" xfId="0" applyFont="1" applyFill="1" applyBorder="1"/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/>
    </xf>
    <xf numFmtId="166" fontId="13" fillId="0" borderId="1" xfId="0" applyNumberFormat="1" applyFont="1" applyBorder="1" applyAlignment="1">
      <alignment vertical="top"/>
    </xf>
    <xf numFmtId="3" fontId="13" fillId="0" borderId="1" xfId="0" applyNumberFormat="1" applyFont="1" applyBorder="1" applyAlignment="1">
      <alignment vertical="top"/>
    </xf>
    <xf numFmtId="0" fontId="0" fillId="0" borderId="1" xfId="0" applyBorder="1"/>
    <xf numFmtId="0" fontId="2" fillId="4" borderId="1" xfId="0" applyFont="1" applyFill="1" applyBorder="1" applyAlignment="1">
      <alignment vertical="top"/>
    </xf>
    <xf numFmtId="166" fontId="4" fillId="4" borderId="1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1st%20Primary%20School%20Grant%20For%20All%20Schools%20With%20New%20BRN%20T3%202024-Bank%20Version.xlsx" TargetMode="External"/><Relationship Id="rId1" Type="http://schemas.openxmlformats.org/officeDocument/2006/relationships/externalLinkPath" Target="file:///Z:\School%20Grant\2024\Tranche%203\Bank%20Version\PS\1st%20Primary%20School%20Grant%20For%20All%20Schools%20With%20New%20BRN%20T3%202024-Bank%20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chool%20Grant\2024\Tranche%203\PRIMARY%20GRANT%20CALCULATOR%20DETAILED-OV%20%20EXTRAC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2nd%20Primary%20School%20Grant%20For%20All%20Schools%20With%20New%20BRN%20T3%202024-Bank%20Version.xlsx" TargetMode="External"/><Relationship Id="rId1" Type="http://schemas.openxmlformats.org/officeDocument/2006/relationships/externalLinkPath" Target="file:///Z:\School%20Grant\2024\Tranche%203\Bank%20Version\PS\2nd%20Primary%20School%20Grant%20For%20All%20Schools%20With%20New%20BRN%20T3%202024-Bank%20Version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chool%20Grant\2024\Tranche%203\PRIMARY%20GRANT%20CALCULATOR%20DETAILED-OV%20%20EXTRACT%2021-10-24.xlsx" TargetMode="External"/><Relationship Id="rId1" Type="http://schemas.openxmlformats.org/officeDocument/2006/relationships/externalLinkPath" Target="file:///Z:\School%20Grant\2024\Tranche%203\PRIMARY%20GRANT%20CALCULATOR%20DETAILED-OV%20%20EXTRACT%2021-10-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3rd%20Primary%20School%20Grant%20For%20All%20Schools%20With%20New%20BRN%20T3%202024-Bank%20Version.xlsx" TargetMode="External"/><Relationship Id="rId1" Type="http://schemas.openxmlformats.org/officeDocument/2006/relationships/externalLinkPath" Target="file:///Z:\School%20Grant\2024\Tranche%203\Bank%20Version\PS\3rd%20Primary%20School%20Grant%20For%20All%20Schools%20With%20New%20BRN%20T3%202024-Bank%20Version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4th%20Primary%20School%20Grant%20For%20All%20Schools%20With%20New%20BRN%20T3%202024-Bank%20Version.xlsx" TargetMode="External"/><Relationship Id="rId1" Type="http://schemas.openxmlformats.org/officeDocument/2006/relationships/externalLinkPath" Target="file:///Z:\School%20Grant\2024\Tranche%203\Bank%20Version\PS\4th%20Primary%20School%20Grant%20For%20All%20Schools%20With%20New%20BRN%20T3%202024-Bank%20Version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4\Tranche%203\Bank%20Version\PS\5th%20Primary%20School%20Grant%20For%20All%20Schools%20Without%20BRN%20T3%202024-Bank%20Version.xlsx" TargetMode="External"/><Relationship Id="rId1" Type="http://schemas.openxmlformats.org/officeDocument/2006/relationships/externalLinkPath" Target="file:///Z:\School%20Grant\2024\Tranche%203\Bank%20Version\PS\5th%20Primary%20School%20Grant%20For%20All%20Schools%20Without%20BRN%20T3%202024-Bank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3-2024"/>
      <sheetName val="Penama Eligible PS T3-Web V"/>
      <sheetName val="Penama Eligible PS T3-Bank V"/>
      <sheetName val="Malampa Eligible PS T3-Web V"/>
      <sheetName val="Malampa Eligible PS T3-Bank V"/>
      <sheetName val="Shefa Eigible PS T3-Web V"/>
      <sheetName val="Shefa Eigible PS T3-Bank V"/>
      <sheetName val="Sanma Eligible PS T3-Web V"/>
      <sheetName val="Sanma Eligible PS T3-Bank V"/>
      <sheetName val="Mal &amp; She Ineligible PS T3-Web"/>
      <sheetName val="Mal &amp; She Ineligible PS T3-BV"/>
      <sheetName val="Tafea Eligible PS T3-Web V"/>
      <sheetName val="Tafea Eligible PS T3-BV"/>
      <sheetName val="Sanma Ineligible PS T3"/>
      <sheetName val="Sanma Ineligible PS T3-BV"/>
      <sheetName val="Torba Eligible PS T3-Web V"/>
      <sheetName val="Torba Eligible PS T3-Bank V"/>
      <sheetName val="Torba &amp; Tafea Ineligible PS T3"/>
      <sheetName val="Torba &amp; Tafea Ineligible PS-BV"/>
      <sheetName val="PS T3 1st New BRN"/>
      <sheetName val="PS T3 1st New BRN-BV"/>
      <sheetName val="PS T3 2nd New BRN"/>
      <sheetName val="PS T3 2nd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24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Detailed Data"/>
      <sheetName val="Student Data"/>
      <sheetName val="Student Without BRN"/>
      <sheetName val="2024 Payment Data"/>
      <sheetName val="2023 Payment Data"/>
      <sheetName val="Student Data with BRN"/>
      <sheetName val="Student Data WO BRN"/>
    </sheetNames>
    <sheetDataSet>
      <sheetData sheetId="0">
        <row r="11">
          <cell r="A11" t="str">
            <v>010106</v>
          </cell>
          <cell r="B11" t="str">
            <v>Losalava Primary</v>
          </cell>
          <cell r="C11" t="str">
            <v>ENG</v>
          </cell>
          <cell r="D11" t="str">
            <v>ACOM</v>
          </cell>
          <cell r="E11" t="str">
            <v>Anglican Church of Melanesia</v>
          </cell>
          <cell r="F11" t="str">
            <v>G</v>
          </cell>
          <cell r="G11" t="str">
            <v>Church (Government Assisted)</v>
          </cell>
          <cell r="H11" t="str">
            <v>Gaua</v>
          </cell>
          <cell r="I11" t="str">
            <v>Torba</v>
          </cell>
          <cell r="J11" t="str">
            <v>0084559001</v>
          </cell>
          <cell r="K11" t="str">
            <v>LOSOLAVA PRIMARY SCHOOL</v>
          </cell>
          <cell r="L11" t="str">
            <v>PS</v>
          </cell>
          <cell r="M11" t="str">
            <v>No</v>
          </cell>
          <cell r="N11" t="str">
            <v>Yes</v>
          </cell>
          <cell r="O11" t="str">
            <v>Yes</v>
          </cell>
          <cell r="P11" t="str">
            <v>Yes</v>
          </cell>
          <cell r="Q11" t="str">
            <v>Yes</v>
          </cell>
          <cell r="R11" t="str">
            <v>Yes</v>
          </cell>
          <cell r="S11" t="str">
            <v>Yes</v>
          </cell>
          <cell r="T11" t="str">
            <v>No</v>
          </cell>
          <cell r="U11" t="str">
            <v>No</v>
          </cell>
          <cell r="V11" t="str">
            <v>No</v>
          </cell>
          <cell r="W11" t="str">
            <v>No</v>
          </cell>
          <cell r="X11" t="str">
            <v>No</v>
          </cell>
          <cell r="Y11" t="str">
            <v>No</v>
          </cell>
          <cell r="Z11" t="str">
            <v>No</v>
          </cell>
          <cell r="AA11" t="str">
            <v>No</v>
          </cell>
          <cell r="AB11" t="str">
            <v>No</v>
          </cell>
          <cell r="AC11" t="str">
            <v>No</v>
          </cell>
          <cell r="AD11" t="str">
            <v xml:space="preserve">1 2 3 4 5 6 </v>
          </cell>
          <cell r="AE11" t="str">
            <v>No</v>
          </cell>
          <cell r="AF11" t="str">
            <v>Yes</v>
          </cell>
          <cell r="AG11" t="str">
            <v>No</v>
          </cell>
          <cell r="AH11" t="str">
            <v>No</v>
          </cell>
          <cell r="AI11" t="str">
            <v>No</v>
          </cell>
          <cell r="AJ11" t="str">
            <v>Yes</v>
          </cell>
          <cell r="AK11" t="str">
            <v>Yes</v>
          </cell>
          <cell r="AL11" t="str">
            <v>Yes</v>
          </cell>
          <cell r="AM11" t="str">
            <v>Yes</v>
          </cell>
          <cell r="AN11" t="str">
            <v>Yes</v>
          </cell>
          <cell r="AO11" t="str">
            <v>Yes</v>
          </cell>
          <cell r="AP11" t="str">
            <v>Yes</v>
          </cell>
          <cell r="AQ11" t="str">
            <v>Yes</v>
          </cell>
          <cell r="AR11" t="str">
            <v>Yes</v>
          </cell>
          <cell r="AS11" t="str">
            <v>Yes</v>
          </cell>
          <cell r="AT11" t="str">
            <v>Yes</v>
          </cell>
          <cell r="AU11" t="str">
            <v>Yes</v>
          </cell>
          <cell r="AV11" t="str">
            <v>No</v>
          </cell>
          <cell r="AW11" t="str">
            <v>No</v>
          </cell>
          <cell r="AX11">
            <v>0</v>
          </cell>
          <cell r="AY11">
            <v>22</v>
          </cell>
          <cell r="AZ11">
            <v>25</v>
          </cell>
          <cell r="BA11">
            <v>21</v>
          </cell>
          <cell r="BB11">
            <v>35</v>
          </cell>
          <cell r="BC11">
            <v>28</v>
          </cell>
          <cell r="BD11">
            <v>29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160</v>
          </cell>
          <cell r="BO11">
            <v>0</v>
          </cell>
          <cell r="BP11">
            <v>0</v>
          </cell>
          <cell r="BQ11">
            <v>22</v>
          </cell>
          <cell r="BR11">
            <v>25</v>
          </cell>
          <cell r="BS11">
            <v>21</v>
          </cell>
          <cell r="BT11">
            <v>35</v>
          </cell>
          <cell r="BU11">
            <v>28</v>
          </cell>
          <cell r="BV11">
            <v>29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160</v>
          </cell>
          <cell r="CG11">
            <v>0</v>
          </cell>
          <cell r="CH11">
            <v>0</v>
          </cell>
          <cell r="CI11">
            <v>0</v>
          </cell>
          <cell r="CJ11">
            <v>70</v>
          </cell>
        </row>
        <row r="12">
          <cell r="A12" t="str">
            <v>010112</v>
          </cell>
          <cell r="B12" t="str">
            <v>Santa Maria Primary</v>
          </cell>
          <cell r="C12" t="str">
            <v>FRE</v>
          </cell>
          <cell r="D12" t="str">
            <v>PEB_TORBA</v>
          </cell>
          <cell r="E12" t="str">
            <v>Torba PEB</v>
          </cell>
          <cell r="F12" t="str">
            <v>V</v>
          </cell>
          <cell r="G12" t="str">
            <v>Government of Vanuatu</v>
          </cell>
          <cell r="H12" t="str">
            <v>Gaua</v>
          </cell>
          <cell r="I12" t="str">
            <v>Torba</v>
          </cell>
          <cell r="J12" t="str">
            <v>0084560001</v>
          </cell>
          <cell r="K12" t="str">
            <v>SANTA MARIA PRIMARY SCHOOL</v>
          </cell>
          <cell r="L12" t="str">
            <v>PS</v>
          </cell>
          <cell r="M12" t="str">
            <v>No</v>
          </cell>
          <cell r="N12" t="str">
            <v>Yes</v>
          </cell>
          <cell r="O12" t="str">
            <v>Yes</v>
          </cell>
          <cell r="P12" t="str">
            <v>Yes</v>
          </cell>
          <cell r="Q12" t="str">
            <v>Yes</v>
          </cell>
          <cell r="R12" t="str">
            <v>Yes</v>
          </cell>
          <cell r="S12" t="str">
            <v>Yes</v>
          </cell>
          <cell r="T12" t="str">
            <v>No</v>
          </cell>
          <cell r="U12" t="str">
            <v>No</v>
          </cell>
          <cell r="V12" t="str">
            <v>No</v>
          </cell>
          <cell r="W12" t="str">
            <v>No</v>
          </cell>
          <cell r="X12" t="str">
            <v>No</v>
          </cell>
          <cell r="Y12" t="str">
            <v>No</v>
          </cell>
          <cell r="Z12" t="str">
            <v>No</v>
          </cell>
          <cell r="AA12" t="str">
            <v>No</v>
          </cell>
          <cell r="AB12" t="str">
            <v>No</v>
          </cell>
          <cell r="AC12" t="str">
            <v>No</v>
          </cell>
          <cell r="AD12" t="str">
            <v xml:space="preserve">1 2 3 4 5 6 </v>
          </cell>
          <cell r="AE12" t="str">
            <v>No</v>
          </cell>
          <cell r="AF12" t="str">
            <v>Yes</v>
          </cell>
          <cell r="AG12" t="str">
            <v>No</v>
          </cell>
          <cell r="AH12" t="str">
            <v>No</v>
          </cell>
          <cell r="AI12" t="str">
            <v>No</v>
          </cell>
          <cell r="AJ12" t="str">
            <v>No</v>
          </cell>
          <cell r="AK12" t="str">
            <v>Yes</v>
          </cell>
          <cell r="AL12" t="str">
            <v>Yes</v>
          </cell>
          <cell r="AM12" t="str">
            <v>Yes</v>
          </cell>
          <cell r="AN12" t="str">
            <v>Yes</v>
          </cell>
          <cell r="AO12" t="str">
            <v>Yes</v>
          </cell>
          <cell r="AP12" t="str">
            <v>No</v>
          </cell>
          <cell r="AQ12" t="str">
            <v>No</v>
          </cell>
          <cell r="AR12" t="str">
            <v>Yes</v>
          </cell>
          <cell r="AS12" t="str">
            <v>Yes</v>
          </cell>
          <cell r="AT12" t="str">
            <v>Yes</v>
          </cell>
          <cell r="AU12" t="str">
            <v>Yes</v>
          </cell>
          <cell r="AV12" t="str">
            <v>No</v>
          </cell>
          <cell r="AW12" t="str">
            <v>No</v>
          </cell>
          <cell r="AX12">
            <v>0</v>
          </cell>
          <cell r="AY12">
            <v>31</v>
          </cell>
          <cell r="AZ12">
            <v>23</v>
          </cell>
          <cell r="BA12">
            <v>19</v>
          </cell>
          <cell r="BB12">
            <v>10</v>
          </cell>
          <cell r="BC12">
            <v>16</v>
          </cell>
          <cell r="BD12">
            <v>20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119</v>
          </cell>
          <cell r="BO12">
            <v>0</v>
          </cell>
          <cell r="BP12">
            <v>0</v>
          </cell>
          <cell r="BQ12">
            <v>31</v>
          </cell>
          <cell r="BR12">
            <v>23</v>
          </cell>
          <cell r="BS12">
            <v>19</v>
          </cell>
          <cell r="BT12">
            <v>10</v>
          </cell>
          <cell r="BU12">
            <v>16</v>
          </cell>
          <cell r="BV12">
            <v>20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119</v>
          </cell>
          <cell r="CG12">
            <v>0</v>
          </cell>
          <cell r="CH12">
            <v>0</v>
          </cell>
          <cell r="CI12">
            <v>0</v>
          </cell>
          <cell r="CJ12">
            <v>100</v>
          </cell>
        </row>
        <row r="13">
          <cell r="A13" t="str">
            <v>010113</v>
          </cell>
          <cell r="B13" t="str">
            <v>Sarantar Primary</v>
          </cell>
          <cell r="C13" t="str">
            <v>ENG</v>
          </cell>
          <cell r="D13" t="str">
            <v>PEB_TORBA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Gaua</v>
          </cell>
          <cell r="I13" t="str">
            <v>Torba</v>
          </cell>
          <cell r="J13" t="str">
            <v>0084561001</v>
          </cell>
          <cell r="K13" t="str">
            <v>SARANTAR PRIMARY SCHOOL</v>
          </cell>
          <cell r="L13" t="str">
            <v>PS</v>
          </cell>
          <cell r="M13" t="str">
            <v>No</v>
          </cell>
          <cell r="N13" t="str">
            <v>Yes</v>
          </cell>
          <cell r="O13" t="str">
            <v>Yes</v>
          </cell>
          <cell r="P13" t="str">
            <v>Yes</v>
          </cell>
          <cell r="Q13" t="str">
            <v>Yes</v>
          </cell>
          <cell r="R13" t="str">
            <v>Yes</v>
          </cell>
          <cell r="S13" t="str">
            <v>Yes</v>
          </cell>
          <cell r="T13" t="str">
            <v>No</v>
          </cell>
          <cell r="U13" t="str">
            <v>No</v>
          </cell>
          <cell r="V13" t="str">
            <v>No</v>
          </cell>
          <cell r="W13" t="str">
            <v>No</v>
          </cell>
          <cell r="X13" t="str">
            <v>No</v>
          </cell>
          <cell r="Y13" t="str">
            <v>No</v>
          </cell>
          <cell r="Z13" t="str">
            <v>No</v>
          </cell>
          <cell r="AA13" t="str">
            <v>No</v>
          </cell>
          <cell r="AB13" t="str">
            <v>No</v>
          </cell>
          <cell r="AC13" t="str">
            <v>No</v>
          </cell>
          <cell r="AD13" t="str">
            <v xml:space="preserve">1 2 3 4 5 6 </v>
          </cell>
          <cell r="AE13" t="str">
            <v>No</v>
          </cell>
          <cell r="AF13" t="str">
            <v>Yes</v>
          </cell>
          <cell r="AG13" t="str">
            <v>No</v>
          </cell>
          <cell r="AH13" t="str">
            <v>No</v>
          </cell>
          <cell r="AI13" t="str">
            <v>No</v>
          </cell>
          <cell r="AJ13" t="str">
            <v>Yes</v>
          </cell>
          <cell r="AK13" t="str">
            <v>Yes</v>
          </cell>
          <cell r="AL13" t="str">
            <v>Yes</v>
          </cell>
          <cell r="AM13" t="str">
            <v>Yes</v>
          </cell>
          <cell r="AN13" t="str">
            <v>Yes</v>
          </cell>
          <cell r="AO13" t="str">
            <v>Yes</v>
          </cell>
          <cell r="AP13" t="str">
            <v>Yes</v>
          </cell>
          <cell r="AQ13" t="str">
            <v>Yes</v>
          </cell>
          <cell r="AR13" t="str">
            <v>Yes</v>
          </cell>
          <cell r="AS13" t="str">
            <v>Yes</v>
          </cell>
          <cell r="AT13" t="str">
            <v>Yes</v>
          </cell>
          <cell r="AU13" t="str">
            <v>Yes</v>
          </cell>
          <cell r="AV13" t="str">
            <v>No</v>
          </cell>
          <cell r="AW13" t="str">
            <v>No</v>
          </cell>
          <cell r="AX13">
            <v>0</v>
          </cell>
          <cell r="AY13">
            <v>9</v>
          </cell>
          <cell r="AZ13">
            <v>9</v>
          </cell>
          <cell r="BA13">
            <v>6</v>
          </cell>
          <cell r="BB13">
            <v>7</v>
          </cell>
          <cell r="BC13">
            <v>12</v>
          </cell>
          <cell r="BD13">
            <v>12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55</v>
          </cell>
          <cell r="BO13">
            <v>0</v>
          </cell>
          <cell r="BP13">
            <v>0</v>
          </cell>
          <cell r="BQ13">
            <v>9</v>
          </cell>
          <cell r="BR13">
            <v>9</v>
          </cell>
          <cell r="BS13">
            <v>6</v>
          </cell>
          <cell r="BT13">
            <v>7</v>
          </cell>
          <cell r="BU13">
            <v>12</v>
          </cell>
          <cell r="BV13">
            <v>12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55</v>
          </cell>
          <cell r="CG13">
            <v>0</v>
          </cell>
          <cell r="CH13">
            <v>0</v>
          </cell>
          <cell r="CI13">
            <v>0</v>
          </cell>
          <cell r="CJ13">
            <v>43</v>
          </cell>
        </row>
        <row r="14">
          <cell r="A14" t="str">
            <v>0101138</v>
          </cell>
          <cell r="B14" t="str">
            <v>Matafanga Special School Primary</v>
          </cell>
          <cell r="C14" t="str">
            <v>ENG</v>
          </cell>
          <cell r="D14" t="str">
            <v>SDA</v>
          </cell>
          <cell r="E14" t="str">
            <v>Seven Day Adventist</v>
          </cell>
          <cell r="F14" t="str">
            <v>G</v>
          </cell>
          <cell r="G14" t="str">
            <v>Church (Government Assisted)</v>
          </cell>
          <cell r="H14" t="str">
            <v>Gaua</v>
          </cell>
          <cell r="I14" t="str">
            <v>Torba</v>
          </cell>
          <cell r="L14" t="str">
            <v>PS</v>
          </cell>
          <cell r="M14" t="str">
            <v>No</v>
          </cell>
          <cell r="N14" t="str">
            <v>Yes</v>
          </cell>
          <cell r="O14" t="str">
            <v>Yes</v>
          </cell>
          <cell r="P14" t="str">
            <v>Yes</v>
          </cell>
          <cell r="Q14" t="str">
            <v>Yes</v>
          </cell>
          <cell r="R14" t="str">
            <v>Yes</v>
          </cell>
          <cell r="S14" t="str">
            <v>Yes</v>
          </cell>
          <cell r="T14" t="str">
            <v>No</v>
          </cell>
          <cell r="U14" t="str">
            <v>No</v>
          </cell>
          <cell r="V14" t="str">
            <v>No</v>
          </cell>
          <cell r="W14" t="str">
            <v>No</v>
          </cell>
          <cell r="X14" t="str">
            <v>No</v>
          </cell>
          <cell r="Y14" t="str">
            <v>No</v>
          </cell>
          <cell r="Z14" t="str">
            <v>No</v>
          </cell>
          <cell r="AA14" t="str">
            <v>No</v>
          </cell>
          <cell r="AB14" t="str">
            <v>No</v>
          </cell>
          <cell r="AC14" t="str">
            <v>No</v>
          </cell>
          <cell r="AD14" t="str">
            <v xml:space="preserve">1 2 3 4 5 6 </v>
          </cell>
          <cell r="AE14" t="str">
            <v>No</v>
          </cell>
          <cell r="AF14" t="str">
            <v>Yes</v>
          </cell>
          <cell r="AG14" t="str">
            <v>No</v>
          </cell>
          <cell r="AH14" t="str">
            <v>No</v>
          </cell>
          <cell r="AI14" t="str">
            <v>No</v>
          </cell>
          <cell r="AJ14" t="str">
            <v>No</v>
          </cell>
          <cell r="AK14" t="str">
            <v>No</v>
          </cell>
          <cell r="AL14" t="str">
            <v>No</v>
          </cell>
          <cell r="AM14" t="str">
            <v>No</v>
          </cell>
          <cell r="AN14" t="str">
            <v>No</v>
          </cell>
          <cell r="AO14" t="str">
            <v>No</v>
          </cell>
          <cell r="AP14" t="str">
            <v>No</v>
          </cell>
          <cell r="AQ14" t="str">
            <v>No</v>
          </cell>
          <cell r="AR14" t="str">
            <v>No</v>
          </cell>
          <cell r="AS14" t="str">
            <v>No</v>
          </cell>
          <cell r="AT14" t="str">
            <v>No</v>
          </cell>
          <cell r="AU14" t="str">
            <v>No</v>
          </cell>
          <cell r="AV14" t="str">
            <v>No</v>
          </cell>
          <cell r="AW14" t="str">
            <v>No</v>
          </cell>
          <cell r="AX14">
            <v>0</v>
          </cell>
          <cell r="AY14">
            <v>0</v>
          </cell>
          <cell r="AZ14">
            <v>4</v>
          </cell>
          <cell r="BA14">
            <v>12</v>
          </cell>
          <cell r="BB14">
            <v>13</v>
          </cell>
          <cell r="BC14">
            <v>9</v>
          </cell>
          <cell r="BD14">
            <v>0</v>
          </cell>
          <cell r="BE14">
            <v>7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38</v>
          </cell>
          <cell r="BO14">
            <v>7</v>
          </cell>
          <cell r="BP14">
            <v>0</v>
          </cell>
          <cell r="BQ14">
            <v>0</v>
          </cell>
          <cell r="BR14">
            <v>4</v>
          </cell>
          <cell r="BS14">
            <v>12</v>
          </cell>
          <cell r="BT14">
            <v>13</v>
          </cell>
          <cell r="BU14">
            <v>9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38</v>
          </cell>
          <cell r="CG14">
            <v>0</v>
          </cell>
          <cell r="CH14">
            <v>0</v>
          </cell>
          <cell r="CI14">
            <v>0</v>
          </cell>
          <cell r="CJ14">
            <v>32</v>
          </cell>
        </row>
        <row r="15">
          <cell r="A15" t="str">
            <v>0101143</v>
          </cell>
          <cell r="B15" t="str">
            <v>Koro Bay Primary</v>
          </cell>
          <cell r="C15" t="str">
            <v>FRE</v>
          </cell>
          <cell r="D15" t="str">
            <v>PEB_TORBA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Gaua</v>
          </cell>
          <cell r="I15" t="str">
            <v>Torba</v>
          </cell>
          <cell r="L15" t="str">
            <v>PS</v>
          </cell>
          <cell r="M15" t="str">
            <v>No</v>
          </cell>
          <cell r="N15" t="str">
            <v>Yes</v>
          </cell>
          <cell r="O15" t="str">
            <v>Yes</v>
          </cell>
          <cell r="P15" t="str">
            <v>Yes</v>
          </cell>
          <cell r="Q15" t="str">
            <v>Yes</v>
          </cell>
          <cell r="R15" t="str">
            <v>Yes</v>
          </cell>
          <cell r="S15" t="str">
            <v>Yes</v>
          </cell>
          <cell r="T15" t="str">
            <v>No</v>
          </cell>
          <cell r="U15" t="str">
            <v>No</v>
          </cell>
          <cell r="V15" t="str">
            <v>No</v>
          </cell>
          <cell r="W15" t="str">
            <v>No</v>
          </cell>
          <cell r="X15" t="str">
            <v>No</v>
          </cell>
          <cell r="Y15" t="str">
            <v>No</v>
          </cell>
          <cell r="Z15" t="str">
            <v>No</v>
          </cell>
          <cell r="AA15" t="str">
            <v>No</v>
          </cell>
          <cell r="AB15" t="str">
            <v>No</v>
          </cell>
          <cell r="AC15" t="str">
            <v>No</v>
          </cell>
          <cell r="AD15" t="str">
            <v xml:space="preserve">1 2 3 4 5 6 </v>
          </cell>
          <cell r="AE15" t="str">
            <v>No</v>
          </cell>
          <cell r="AF15" t="str">
            <v>Yes</v>
          </cell>
          <cell r="AG15" t="str">
            <v>No</v>
          </cell>
          <cell r="AH15" t="str">
            <v>No</v>
          </cell>
          <cell r="AI15" t="str">
            <v>No</v>
          </cell>
          <cell r="AJ15" t="str">
            <v>No</v>
          </cell>
          <cell r="AK15" t="str">
            <v>Yes</v>
          </cell>
          <cell r="AL15" t="str">
            <v>Yes</v>
          </cell>
          <cell r="AM15" t="str">
            <v>Yes</v>
          </cell>
          <cell r="AN15" t="str">
            <v>Yes</v>
          </cell>
          <cell r="AO15" t="str">
            <v>Yes</v>
          </cell>
          <cell r="AP15" t="str">
            <v>No</v>
          </cell>
          <cell r="AQ15" t="str">
            <v>No</v>
          </cell>
          <cell r="AR15" t="str">
            <v>Yes</v>
          </cell>
          <cell r="AS15" t="str">
            <v>Yes</v>
          </cell>
          <cell r="AT15" t="str">
            <v>Yes</v>
          </cell>
          <cell r="AU15" t="str">
            <v>Yes</v>
          </cell>
          <cell r="AV15" t="str">
            <v>No</v>
          </cell>
          <cell r="AW15" t="str">
            <v>No</v>
          </cell>
          <cell r="AX15">
            <v>0</v>
          </cell>
          <cell r="AY15">
            <v>10</v>
          </cell>
          <cell r="AZ15">
            <v>0</v>
          </cell>
          <cell r="BA15">
            <v>11</v>
          </cell>
          <cell r="BB15">
            <v>0</v>
          </cell>
          <cell r="BC15">
            <v>14</v>
          </cell>
          <cell r="BD15">
            <v>9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44</v>
          </cell>
          <cell r="BO15">
            <v>0</v>
          </cell>
          <cell r="BP15">
            <v>0</v>
          </cell>
          <cell r="BQ15">
            <v>10</v>
          </cell>
          <cell r="BR15">
            <v>0</v>
          </cell>
          <cell r="BS15">
            <v>11</v>
          </cell>
          <cell r="BT15">
            <v>0</v>
          </cell>
          <cell r="BU15">
            <v>14</v>
          </cell>
          <cell r="BV15">
            <v>9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44</v>
          </cell>
          <cell r="CG15">
            <v>0</v>
          </cell>
          <cell r="CH15">
            <v>0</v>
          </cell>
          <cell r="CI15">
            <v>0</v>
          </cell>
          <cell r="CJ15">
            <v>44</v>
          </cell>
        </row>
        <row r="16">
          <cell r="A16" t="str">
            <v>010119</v>
          </cell>
          <cell r="B16" t="str">
            <v>Vaget Primary</v>
          </cell>
          <cell r="C16" t="str">
            <v>ENG</v>
          </cell>
          <cell r="D16" t="str">
            <v>ACOM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Gaua</v>
          </cell>
          <cell r="I16" t="str">
            <v>Torba</v>
          </cell>
          <cell r="J16" t="str">
            <v>0084562001</v>
          </cell>
          <cell r="K16" t="str">
            <v>VAGET PRIMARY SCHOOL</v>
          </cell>
          <cell r="L16" t="str">
            <v>PS</v>
          </cell>
          <cell r="M16" t="str">
            <v>No</v>
          </cell>
          <cell r="N16" t="str">
            <v>Yes</v>
          </cell>
          <cell r="O16" t="str">
            <v>Yes</v>
          </cell>
          <cell r="P16" t="str">
            <v>Yes</v>
          </cell>
          <cell r="Q16" t="str">
            <v>Yes</v>
          </cell>
          <cell r="R16" t="str">
            <v>Yes</v>
          </cell>
          <cell r="S16" t="str">
            <v>Yes</v>
          </cell>
          <cell r="T16" t="str">
            <v>Yes</v>
          </cell>
          <cell r="U16" t="str">
            <v>Yes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 xml:space="preserve">1 2 3 4 5 6 7 8 </v>
          </cell>
          <cell r="AE16" t="str">
            <v>No</v>
          </cell>
          <cell r="AF16" t="str">
            <v>Yes</v>
          </cell>
          <cell r="AG16" t="str">
            <v>Yes</v>
          </cell>
          <cell r="AH16" t="str">
            <v>Yes</v>
          </cell>
          <cell r="AI16" t="str">
            <v>No</v>
          </cell>
          <cell r="AJ16" t="str">
            <v>Yes</v>
          </cell>
          <cell r="AK16" t="str">
            <v>Yes</v>
          </cell>
          <cell r="AL16" t="str">
            <v>Yes</v>
          </cell>
          <cell r="AM16" t="str">
            <v>Yes</v>
          </cell>
          <cell r="AN16" t="str">
            <v>Yes</v>
          </cell>
          <cell r="AO16" t="str">
            <v>Yes</v>
          </cell>
          <cell r="AP16" t="str">
            <v>No</v>
          </cell>
          <cell r="AQ16" t="str">
            <v>No</v>
          </cell>
          <cell r="AR16" t="str">
            <v>Yes</v>
          </cell>
          <cell r="AS16" t="str">
            <v>Yes</v>
          </cell>
          <cell r="AT16" t="str">
            <v>Yes</v>
          </cell>
          <cell r="AU16" t="str">
            <v>Yes</v>
          </cell>
          <cell r="AV16" t="str">
            <v>No</v>
          </cell>
          <cell r="AW16" t="str">
            <v>No</v>
          </cell>
          <cell r="AX16">
            <v>0</v>
          </cell>
          <cell r="AY16">
            <v>23</v>
          </cell>
          <cell r="AZ16">
            <v>14</v>
          </cell>
          <cell r="BA16">
            <v>20</v>
          </cell>
          <cell r="BB16">
            <v>16</v>
          </cell>
          <cell r="BC16">
            <v>27</v>
          </cell>
          <cell r="BD16">
            <v>25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125</v>
          </cell>
          <cell r="BO16">
            <v>0</v>
          </cell>
          <cell r="BP16">
            <v>0</v>
          </cell>
          <cell r="BQ16">
            <v>23</v>
          </cell>
          <cell r="BR16">
            <v>14</v>
          </cell>
          <cell r="BS16">
            <v>20</v>
          </cell>
          <cell r="BT16">
            <v>16</v>
          </cell>
          <cell r="BU16">
            <v>27</v>
          </cell>
          <cell r="BV16">
            <v>25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125</v>
          </cell>
          <cell r="CG16">
            <v>0</v>
          </cell>
          <cell r="CH16">
            <v>0</v>
          </cell>
          <cell r="CI16">
            <v>0</v>
          </cell>
          <cell r="CJ16">
            <v>116</v>
          </cell>
        </row>
        <row r="17">
          <cell r="A17" t="str">
            <v>010121</v>
          </cell>
          <cell r="B17" t="str">
            <v>Silva Memorial (Vales) Primary</v>
          </cell>
          <cell r="C17" t="str">
            <v>ENG</v>
          </cell>
          <cell r="D17" t="str">
            <v>PEB_TORBA</v>
          </cell>
          <cell r="E17" t="str">
            <v>Torba PEB</v>
          </cell>
          <cell r="F17" t="str">
            <v>V</v>
          </cell>
          <cell r="G17" t="str">
            <v>Government of Vanuatu</v>
          </cell>
          <cell r="H17" t="str">
            <v>Gaua</v>
          </cell>
          <cell r="I17" t="str">
            <v>Torba</v>
          </cell>
          <cell r="J17" t="str">
            <v>0084563001</v>
          </cell>
          <cell r="K17" t="str">
            <v>VALES PRIMARY SCHOOL</v>
          </cell>
          <cell r="L17" t="str">
            <v>PS</v>
          </cell>
          <cell r="M17" t="str">
            <v>No</v>
          </cell>
          <cell r="N17" t="str">
            <v>Yes</v>
          </cell>
          <cell r="O17" t="str">
            <v>Yes</v>
          </cell>
          <cell r="P17" t="str">
            <v>Yes</v>
          </cell>
          <cell r="Q17" t="str">
            <v>Yes</v>
          </cell>
          <cell r="R17" t="str">
            <v>Yes</v>
          </cell>
          <cell r="S17" t="str">
            <v>Yes</v>
          </cell>
          <cell r="T17" t="str">
            <v>No</v>
          </cell>
          <cell r="U17" t="str">
            <v>No</v>
          </cell>
          <cell r="V17" t="str">
            <v>No</v>
          </cell>
          <cell r="W17" t="str">
            <v>No</v>
          </cell>
          <cell r="X17" t="str">
            <v>No</v>
          </cell>
          <cell r="Y17" t="str">
            <v>No</v>
          </cell>
          <cell r="Z17" t="str">
            <v>No</v>
          </cell>
          <cell r="AA17" t="str">
            <v>No</v>
          </cell>
          <cell r="AB17" t="str">
            <v>No</v>
          </cell>
          <cell r="AC17" t="str">
            <v>No</v>
          </cell>
          <cell r="AD17" t="str">
            <v xml:space="preserve">1 2 3 4 5 6 </v>
          </cell>
          <cell r="AE17" t="str">
            <v>No</v>
          </cell>
          <cell r="AF17" t="str">
            <v>Yes</v>
          </cell>
          <cell r="AG17" t="str">
            <v>No</v>
          </cell>
          <cell r="AH17" t="str">
            <v>No</v>
          </cell>
          <cell r="AI17" t="str">
            <v>No</v>
          </cell>
          <cell r="AJ17" t="str">
            <v>Yes</v>
          </cell>
          <cell r="AK17" t="str">
            <v>Yes</v>
          </cell>
          <cell r="AL17" t="str">
            <v>Yes</v>
          </cell>
          <cell r="AM17" t="str">
            <v>Yes</v>
          </cell>
          <cell r="AN17" t="str">
            <v>Yes</v>
          </cell>
          <cell r="AO17" t="str">
            <v>Yes</v>
          </cell>
          <cell r="AP17" t="str">
            <v>Yes</v>
          </cell>
          <cell r="AQ17" t="str">
            <v>No</v>
          </cell>
          <cell r="AR17" t="str">
            <v>Yes</v>
          </cell>
          <cell r="AS17" t="str">
            <v>Yes</v>
          </cell>
          <cell r="AT17" t="str">
            <v>Yes</v>
          </cell>
          <cell r="AU17" t="str">
            <v>Yes</v>
          </cell>
          <cell r="AV17" t="str">
            <v>No</v>
          </cell>
          <cell r="AW17" t="str">
            <v>No</v>
          </cell>
          <cell r="AX17">
            <v>0</v>
          </cell>
          <cell r="AY17">
            <v>10</v>
          </cell>
          <cell r="AZ17">
            <v>6</v>
          </cell>
          <cell r="BA17">
            <v>27</v>
          </cell>
          <cell r="BB17">
            <v>8</v>
          </cell>
          <cell r="BC17">
            <v>6</v>
          </cell>
          <cell r="BD17">
            <v>5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62</v>
          </cell>
          <cell r="BO17">
            <v>0</v>
          </cell>
          <cell r="BP17">
            <v>0</v>
          </cell>
          <cell r="BQ17">
            <v>10</v>
          </cell>
          <cell r="BR17">
            <v>6</v>
          </cell>
          <cell r="BS17">
            <v>27</v>
          </cell>
          <cell r="BT17">
            <v>8</v>
          </cell>
          <cell r="BU17">
            <v>6</v>
          </cell>
          <cell r="BV17">
            <v>5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62</v>
          </cell>
          <cell r="CG17">
            <v>0</v>
          </cell>
          <cell r="CH17">
            <v>0</v>
          </cell>
          <cell r="CI17">
            <v>0</v>
          </cell>
          <cell r="CJ17">
            <v>59</v>
          </cell>
        </row>
        <row r="18">
          <cell r="A18" t="str">
            <v>010305</v>
          </cell>
          <cell r="B18" t="str">
            <v>Vaes (Lequel) Primary</v>
          </cell>
          <cell r="C18" t="str">
            <v>ENG</v>
          </cell>
          <cell r="D18" t="str">
            <v>PEB_TORBA</v>
          </cell>
          <cell r="E18" t="str">
            <v>Torba PEB</v>
          </cell>
          <cell r="F18" t="str">
            <v>V</v>
          </cell>
          <cell r="G18" t="str">
            <v>Government of Vanuatu</v>
          </cell>
          <cell r="H18" t="str">
            <v>Mere Lava</v>
          </cell>
          <cell r="I18" t="str">
            <v>Torba</v>
          </cell>
          <cell r="J18" t="str">
            <v>0084564001</v>
          </cell>
          <cell r="K18" t="str">
            <v>LEQUEL PRIMARY SCHOOL</v>
          </cell>
          <cell r="L18" t="str">
            <v>PS</v>
          </cell>
          <cell r="M18" t="str">
            <v>No</v>
          </cell>
          <cell r="N18" t="str">
            <v>Yes</v>
          </cell>
          <cell r="O18" t="str">
            <v>Yes</v>
          </cell>
          <cell r="P18" t="str">
            <v>Yes</v>
          </cell>
          <cell r="Q18" t="str">
            <v>Yes</v>
          </cell>
          <cell r="R18" t="str">
            <v>Yes</v>
          </cell>
          <cell r="S18" t="str">
            <v>Yes</v>
          </cell>
          <cell r="T18" t="str">
            <v>No</v>
          </cell>
          <cell r="U18" t="str">
            <v>No</v>
          </cell>
          <cell r="V18" t="str">
            <v>No</v>
          </cell>
          <cell r="W18" t="str">
            <v>No</v>
          </cell>
          <cell r="X18" t="str">
            <v>No</v>
          </cell>
          <cell r="Y18" t="str">
            <v>No</v>
          </cell>
          <cell r="Z18" t="str">
            <v>No</v>
          </cell>
          <cell r="AA18" t="str">
            <v>No</v>
          </cell>
          <cell r="AB18" t="str">
            <v>No</v>
          </cell>
          <cell r="AC18" t="str">
            <v>No</v>
          </cell>
          <cell r="AD18" t="str">
            <v xml:space="preserve">1 2 3 4 5 6 </v>
          </cell>
          <cell r="AE18" t="str">
            <v>No</v>
          </cell>
          <cell r="AF18" t="str">
            <v>Yes</v>
          </cell>
          <cell r="AG18" t="str">
            <v>No</v>
          </cell>
          <cell r="AH18" t="str">
            <v>No</v>
          </cell>
          <cell r="AI18" t="str">
            <v>No</v>
          </cell>
          <cell r="AJ18" t="str">
            <v>Yes</v>
          </cell>
          <cell r="AK18" t="str">
            <v>Yes</v>
          </cell>
          <cell r="AL18" t="str">
            <v>Yes</v>
          </cell>
          <cell r="AM18" t="str">
            <v>Yes</v>
          </cell>
          <cell r="AN18" t="str">
            <v>Yes</v>
          </cell>
          <cell r="AO18" t="str">
            <v>Yes</v>
          </cell>
          <cell r="AP18" t="str">
            <v>No</v>
          </cell>
          <cell r="AQ18" t="str">
            <v>Yes</v>
          </cell>
          <cell r="AR18" t="str">
            <v>Yes</v>
          </cell>
          <cell r="AS18" t="str">
            <v>Yes</v>
          </cell>
          <cell r="AT18" t="str">
            <v>Yes</v>
          </cell>
          <cell r="AU18" t="str">
            <v>Yes</v>
          </cell>
          <cell r="AV18" t="str">
            <v>No</v>
          </cell>
          <cell r="AW18" t="str">
            <v>No</v>
          </cell>
          <cell r="AX18">
            <v>0</v>
          </cell>
          <cell r="AY18">
            <v>8</v>
          </cell>
          <cell r="AZ18">
            <v>5</v>
          </cell>
          <cell r="BA18">
            <v>7</v>
          </cell>
          <cell r="BB18">
            <v>12</v>
          </cell>
          <cell r="BC18">
            <v>8</v>
          </cell>
          <cell r="BD18">
            <v>8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48</v>
          </cell>
          <cell r="BO18">
            <v>0</v>
          </cell>
          <cell r="BP18">
            <v>0</v>
          </cell>
          <cell r="BQ18">
            <v>8</v>
          </cell>
          <cell r="BR18">
            <v>5</v>
          </cell>
          <cell r="BS18">
            <v>7</v>
          </cell>
          <cell r="BT18">
            <v>12</v>
          </cell>
          <cell r="BU18">
            <v>8</v>
          </cell>
          <cell r="BV18">
            <v>8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48</v>
          </cell>
          <cell r="CG18">
            <v>0</v>
          </cell>
          <cell r="CH18">
            <v>0</v>
          </cell>
          <cell r="CI18">
            <v>0</v>
          </cell>
          <cell r="CJ18">
            <v>29</v>
          </cell>
        </row>
        <row r="19">
          <cell r="A19" t="str">
            <v>010308</v>
          </cell>
          <cell r="B19" t="str">
            <v>Nergar Primary</v>
          </cell>
          <cell r="C19" t="str">
            <v>FRE</v>
          </cell>
          <cell r="D19" t="str">
            <v>PEB_TORBA</v>
          </cell>
          <cell r="E19" t="str">
            <v>Torba PEB</v>
          </cell>
          <cell r="F19" t="str">
            <v>V</v>
          </cell>
          <cell r="G19" t="str">
            <v>Government of Vanuatu</v>
          </cell>
          <cell r="H19" t="str">
            <v>Mere Lava</v>
          </cell>
          <cell r="I19" t="str">
            <v>Torba</v>
          </cell>
          <cell r="J19" t="str">
            <v>0084565001</v>
          </cell>
          <cell r="K19" t="str">
            <v>NEGAR PRIMARY SCHOOL</v>
          </cell>
          <cell r="L19" t="str">
            <v>PS</v>
          </cell>
          <cell r="M19" t="str">
            <v>No</v>
          </cell>
          <cell r="N19" t="str">
            <v>Yes</v>
          </cell>
          <cell r="O19" t="str">
            <v>Yes</v>
          </cell>
          <cell r="P19" t="str">
            <v>Yes</v>
          </cell>
          <cell r="Q19" t="str">
            <v>Yes</v>
          </cell>
          <cell r="R19" t="str">
            <v>Yes</v>
          </cell>
          <cell r="S19" t="str">
            <v>Yes</v>
          </cell>
          <cell r="T19" t="str">
            <v>No</v>
          </cell>
          <cell r="U19" t="str">
            <v>No</v>
          </cell>
          <cell r="V19" t="str">
            <v>No</v>
          </cell>
          <cell r="W19" t="str">
            <v>No</v>
          </cell>
          <cell r="X19" t="str">
            <v>No</v>
          </cell>
          <cell r="Y19" t="str">
            <v>No</v>
          </cell>
          <cell r="Z19" t="str">
            <v>No</v>
          </cell>
          <cell r="AA19" t="str">
            <v>No</v>
          </cell>
          <cell r="AB19" t="str">
            <v>No</v>
          </cell>
          <cell r="AC19" t="str">
            <v>No</v>
          </cell>
          <cell r="AD19" t="str">
            <v xml:space="preserve">1 2 3 4 5 6 </v>
          </cell>
          <cell r="AE19" t="str">
            <v>No</v>
          </cell>
          <cell r="AF19" t="str">
            <v>Yes</v>
          </cell>
          <cell r="AG19" t="str">
            <v>No</v>
          </cell>
          <cell r="AH19" t="str">
            <v>No</v>
          </cell>
          <cell r="AI19" t="str">
            <v>No</v>
          </cell>
          <cell r="AJ19" t="str">
            <v>Yes</v>
          </cell>
          <cell r="AK19" t="str">
            <v>Yes</v>
          </cell>
          <cell r="AL19" t="str">
            <v>Yes</v>
          </cell>
          <cell r="AM19" t="str">
            <v>Yes</v>
          </cell>
          <cell r="AN19" t="str">
            <v>Yes</v>
          </cell>
          <cell r="AO19" t="str">
            <v>Yes</v>
          </cell>
          <cell r="AP19" t="str">
            <v>No</v>
          </cell>
          <cell r="AQ19" t="str">
            <v>Yes</v>
          </cell>
          <cell r="AR19" t="str">
            <v>Yes</v>
          </cell>
          <cell r="AS19" t="str">
            <v>Yes</v>
          </cell>
          <cell r="AT19" t="str">
            <v>Yes</v>
          </cell>
          <cell r="AU19" t="str">
            <v>Yes</v>
          </cell>
          <cell r="AV19" t="str">
            <v>No</v>
          </cell>
          <cell r="AW19" t="str">
            <v>No</v>
          </cell>
          <cell r="AX19">
            <v>0</v>
          </cell>
          <cell r="AY19">
            <v>10</v>
          </cell>
          <cell r="AZ19">
            <v>5</v>
          </cell>
          <cell r="BA19">
            <v>7</v>
          </cell>
          <cell r="BB19">
            <v>7</v>
          </cell>
          <cell r="BC19">
            <v>19</v>
          </cell>
          <cell r="BD19">
            <v>9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57</v>
          </cell>
          <cell r="BO19">
            <v>0</v>
          </cell>
          <cell r="BP19">
            <v>0</v>
          </cell>
          <cell r="BQ19">
            <v>9</v>
          </cell>
          <cell r="BR19">
            <v>3</v>
          </cell>
          <cell r="BS19">
            <v>4</v>
          </cell>
          <cell r="BT19">
            <v>7</v>
          </cell>
          <cell r="BU19">
            <v>13</v>
          </cell>
          <cell r="BV19">
            <v>7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43</v>
          </cell>
          <cell r="CG19">
            <v>0</v>
          </cell>
          <cell r="CH19">
            <v>0</v>
          </cell>
          <cell r="CI19">
            <v>0</v>
          </cell>
          <cell r="CJ19">
            <v>51</v>
          </cell>
        </row>
        <row r="20">
          <cell r="A20" t="str">
            <v>010316</v>
          </cell>
          <cell r="B20" t="str">
            <v>Tasvare Primary</v>
          </cell>
          <cell r="C20" t="str">
            <v>ENG</v>
          </cell>
          <cell r="D20" t="str">
            <v>PEB_TORBA</v>
          </cell>
          <cell r="E20" t="str">
            <v>Torba PEB</v>
          </cell>
          <cell r="F20" t="str">
            <v>V</v>
          </cell>
          <cell r="G20" t="str">
            <v>Government of Vanuatu</v>
          </cell>
          <cell r="H20" t="str">
            <v>Mere Lava</v>
          </cell>
          <cell r="I20" t="str">
            <v>Torba</v>
          </cell>
          <cell r="J20" t="str">
            <v>0084567001</v>
          </cell>
          <cell r="K20" t="str">
            <v>TASVARE PRIMARY SCHOOL</v>
          </cell>
          <cell r="L20" t="str">
            <v>PS</v>
          </cell>
          <cell r="M20" t="str">
            <v>No</v>
          </cell>
          <cell r="N20" t="str">
            <v>Yes</v>
          </cell>
          <cell r="O20" t="str">
            <v>Yes</v>
          </cell>
          <cell r="P20" t="str">
            <v>Yes</v>
          </cell>
          <cell r="Q20" t="str">
            <v>Yes</v>
          </cell>
          <cell r="R20" t="str">
            <v>Yes</v>
          </cell>
          <cell r="S20" t="str">
            <v>Yes</v>
          </cell>
          <cell r="T20" t="str">
            <v>No</v>
          </cell>
          <cell r="U20" t="str">
            <v>No</v>
          </cell>
          <cell r="V20" t="str">
            <v>No</v>
          </cell>
          <cell r="W20" t="str">
            <v>No</v>
          </cell>
          <cell r="X20" t="str">
            <v>No</v>
          </cell>
          <cell r="Y20" t="str">
            <v>No</v>
          </cell>
          <cell r="Z20" t="str">
            <v>No</v>
          </cell>
          <cell r="AA20" t="str">
            <v>No</v>
          </cell>
          <cell r="AB20" t="str">
            <v>No</v>
          </cell>
          <cell r="AC20" t="str">
            <v>No</v>
          </cell>
          <cell r="AD20" t="str">
            <v xml:space="preserve">1 2 3 4 5 6 </v>
          </cell>
          <cell r="AE20" t="str">
            <v>No</v>
          </cell>
          <cell r="AF20" t="str">
            <v>Yes</v>
          </cell>
          <cell r="AG20" t="str">
            <v>No</v>
          </cell>
          <cell r="AH20" t="str">
            <v>No</v>
          </cell>
          <cell r="AI20" t="str">
            <v>No</v>
          </cell>
          <cell r="AJ20" t="str">
            <v>Yes</v>
          </cell>
          <cell r="AK20" t="str">
            <v>Yes</v>
          </cell>
          <cell r="AL20" t="str">
            <v>Yes</v>
          </cell>
          <cell r="AM20" t="str">
            <v>Yes</v>
          </cell>
          <cell r="AN20" t="str">
            <v>Yes</v>
          </cell>
          <cell r="AO20" t="str">
            <v>Yes</v>
          </cell>
          <cell r="AP20" t="str">
            <v>No</v>
          </cell>
          <cell r="AQ20" t="str">
            <v>Yes</v>
          </cell>
          <cell r="AR20" t="str">
            <v>Yes</v>
          </cell>
          <cell r="AS20" t="str">
            <v>Yes</v>
          </cell>
          <cell r="AT20" t="str">
            <v>Yes</v>
          </cell>
          <cell r="AU20" t="str">
            <v>Yes</v>
          </cell>
          <cell r="AV20" t="str">
            <v>No</v>
          </cell>
          <cell r="AW20" t="str">
            <v>No</v>
          </cell>
          <cell r="AX20">
            <v>0</v>
          </cell>
          <cell r="AY20">
            <v>3</v>
          </cell>
          <cell r="AZ20">
            <v>8</v>
          </cell>
          <cell r="BA20">
            <v>8</v>
          </cell>
          <cell r="BB20">
            <v>6</v>
          </cell>
          <cell r="BC20">
            <v>2</v>
          </cell>
          <cell r="BD20">
            <v>5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32</v>
          </cell>
          <cell r="BO20">
            <v>0</v>
          </cell>
          <cell r="BP20">
            <v>0</v>
          </cell>
          <cell r="BQ20">
            <v>3</v>
          </cell>
          <cell r="BR20">
            <v>8</v>
          </cell>
          <cell r="BS20">
            <v>8</v>
          </cell>
          <cell r="BT20">
            <v>6</v>
          </cell>
          <cell r="BU20">
            <v>2</v>
          </cell>
          <cell r="BV20">
            <v>5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32</v>
          </cell>
          <cell r="CG20">
            <v>0</v>
          </cell>
          <cell r="CH20">
            <v>0</v>
          </cell>
          <cell r="CI20">
            <v>0</v>
          </cell>
          <cell r="CJ20">
            <v>24</v>
          </cell>
        </row>
        <row r="21">
          <cell r="A21" t="str">
            <v>010401</v>
          </cell>
          <cell r="B21" t="str">
            <v>Baldwin Lonsdale Memorial (BLM) Primary</v>
          </cell>
          <cell r="C21" t="str">
            <v>ENG</v>
          </cell>
          <cell r="D21" t="str">
            <v>PEB_TORBA</v>
          </cell>
          <cell r="E21" t="str">
            <v>Torba PEB</v>
          </cell>
          <cell r="F21" t="str">
            <v>V</v>
          </cell>
          <cell r="G21" t="str">
            <v>Government of Vanuatu</v>
          </cell>
          <cell r="H21" t="str">
            <v>Vanua Lava</v>
          </cell>
          <cell r="I21" t="str">
            <v>Torba</v>
          </cell>
          <cell r="J21" t="str">
            <v>0084581001</v>
          </cell>
          <cell r="K21" t="str">
            <v>AREP PRIMARY SCHOOL</v>
          </cell>
          <cell r="L21" t="str">
            <v>PS</v>
          </cell>
          <cell r="M21" t="str">
            <v>No</v>
          </cell>
          <cell r="N21" t="str">
            <v>Yes</v>
          </cell>
          <cell r="O21" t="str">
            <v>Yes</v>
          </cell>
          <cell r="P21" t="str">
            <v>Yes</v>
          </cell>
          <cell r="Q21" t="str">
            <v>Yes</v>
          </cell>
          <cell r="R21" t="str">
            <v>Yes</v>
          </cell>
          <cell r="S21" t="str">
            <v>Yes</v>
          </cell>
          <cell r="T21" t="str">
            <v>No</v>
          </cell>
          <cell r="U21" t="str">
            <v>No</v>
          </cell>
          <cell r="V21" t="str">
            <v>No</v>
          </cell>
          <cell r="W21" t="str">
            <v>No</v>
          </cell>
          <cell r="X21" t="str">
            <v>No</v>
          </cell>
          <cell r="Y21" t="str">
            <v>No</v>
          </cell>
          <cell r="Z21" t="str">
            <v>No</v>
          </cell>
          <cell r="AA21" t="str">
            <v>No</v>
          </cell>
          <cell r="AB21" t="str">
            <v>No</v>
          </cell>
          <cell r="AC21" t="str">
            <v>No</v>
          </cell>
          <cell r="AD21" t="str">
            <v xml:space="preserve">1 2 3 4 5 6 </v>
          </cell>
          <cell r="AE21" t="str">
            <v>No</v>
          </cell>
          <cell r="AF21" t="str">
            <v>Yes</v>
          </cell>
          <cell r="AG21" t="str">
            <v>No</v>
          </cell>
          <cell r="AH21" t="str">
            <v>No</v>
          </cell>
          <cell r="AI21" t="str">
            <v>No</v>
          </cell>
          <cell r="AJ21" t="str">
            <v>Yes</v>
          </cell>
          <cell r="AK21" t="str">
            <v>Yes</v>
          </cell>
          <cell r="AL21" t="str">
            <v>Yes</v>
          </cell>
          <cell r="AM21" t="str">
            <v>Yes</v>
          </cell>
          <cell r="AN21" t="str">
            <v>Yes</v>
          </cell>
          <cell r="AO21" t="str">
            <v>Yes</v>
          </cell>
          <cell r="AP21" t="str">
            <v>No</v>
          </cell>
          <cell r="AQ21" t="str">
            <v>Yes</v>
          </cell>
          <cell r="AR21" t="str">
            <v>Yes</v>
          </cell>
          <cell r="AS21" t="str">
            <v>Yes</v>
          </cell>
          <cell r="AT21" t="str">
            <v>Yes</v>
          </cell>
          <cell r="AU21" t="str">
            <v>Yes</v>
          </cell>
          <cell r="AV21" t="str">
            <v>Yes</v>
          </cell>
          <cell r="AW21" t="str">
            <v>No</v>
          </cell>
          <cell r="AX21">
            <v>0</v>
          </cell>
          <cell r="AY21">
            <v>21</v>
          </cell>
          <cell r="AZ21">
            <v>19</v>
          </cell>
          <cell r="BA21">
            <v>22</v>
          </cell>
          <cell r="BB21">
            <v>25</v>
          </cell>
          <cell r="BC21">
            <v>21</v>
          </cell>
          <cell r="BD21">
            <v>23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131</v>
          </cell>
          <cell r="BO21">
            <v>0</v>
          </cell>
          <cell r="BP21">
            <v>0</v>
          </cell>
          <cell r="BQ21">
            <v>21</v>
          </cell>
          <cell r="BR21">
            <v>19</v>
          </cell>
          <cell r="BS21">
            <v>22</v>
          </cell>
          <cell r="BT21">
            <v>25</v>
          </cell>
          <cell r="BU21">
            <v>21</v>
          </cell>
          <cell r="BV21">
            <v>23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131</v>
          </cell>
          <cell r="CG21">
            <v>0</v>
          </cell>
          <cell r="CH21">
            <v>0</v>
          </cell>
          <cell r="CI21">
            <v>0</v>
          </cell>
          <cell r="CJ21">
            <v>10</v>
          </cell>
        </row>
        <row r="22">
          <cell r="A22" t="str">
            <v>0104095</v>
          </cell>
          <cell r="B22" t="str">
            <v>Ecole Primaire de Baldwin Lonsdale Memorial (BLMS)</v>
          </cell>
          <cell r="C22" t="str">
            <v>FRE</v>
          </cell>
          <cell r="D22" t="str">
            <v>PEB_TORBA</v>
          </cell>
          <cell r="E22" t="str">
            <v>Torba PEB</v>
          </cell>
          <cell r="F22" t="str">
            <v>V</v>
          </cell>
          <cell r="G22" t="str">
            <v>Government of Vanuatu</v>
          </cell>
          <cell r="H22" t="str">
            <v>Vanua Lava</v>
          </cell>
          <cell r="I22" t="str">
            <v>Torba</v>
          </cell>
          <cell r="J22" t="str">
            <v>0084581001</v>
          </cell>
          <cell r="K22" t="str">
            <v>AREP PRIMARY SCHOOL</v>
          </cell>
          <cell r="L22" t="str">
            <v>PS</v>
          </cell>
          <cell r="M22" t="str">
            <v>No</v>
          </cell>
          <cell r="N22" t="str">
            <v>Yes</v>
          </cell>
          <cell r="O22" t="str">
            <v>Yes</v>
          </cell>
          <cell r="P22" t="str">
            <v>Yes</v>
          </cell>
          <cell r="Q22" t="str">
            <v>Yes</v>
          </cell>
          <cell r="R22" t="str">
            <v>Yes</v>
          </cell>
          <cell r="S22" t="str">
            <v>Yes</v>
          </cell>
          <cell r="T22" t="str">
            <v>No</v>
          </cell>
          <cell r="U22" t="str">
            <v>No</v>
          </cell>
          <cell r="V22" t="str">
            <v>No</v>
          </cell>
          <cell r="W22" t="str">
            <v>No</v>
          </cell>
          <cell r="X22" t="str">
            <v>No</v>
          </cell>
          <cell r="Y22" t="str">
            <v>No</v>
          </cell>
          <cell r="Z22" t="str">
            <v>No</v>
          </cell>
          <cell r="AA22" t="str">
            <v>No</v>
          </cell>
          <cell r="AB22" t="str">
            <v>No</v>
          </cell>
          <cell r="AC22" t="str">
            <v>No</v>
          </cell>
          <cell r="AD22" t="str">
            <v xml:space="preserve">1 2 3 4 5 6 </v>
          </cell>
          <cell r="AE22" t="str">
            <v>No</v>
          </cell>
          <cell r="AF22" t="str">
            <v>Yes</v>
          </cell>
          <cell r="AG22" t="str">
            <v>No</v>
          </cell>
          <cell r="AH22" t="str">
            <v>No</v>
          </cell>
          <cell r="AI22" t="str">
            <v>No</v>
          </cell>
          <cell r="AJ22" t="str">
            <v>Yes</v>
          </cell>
          <cell r="AK22" t="str">
            <v>Yes</v>
          </cell>
          <cell r="AL22" t="str">
            <v>Yes</v>
          </cell>
          <cell r="AM22" t="str">
            <v>Yes</v>
          </cell>
          <cell r="AN22" t="str">
            <v>Yes</v>
          </cell>
          <cell r="AO22" t="str">
            <v>Yes</v>
          </cell>
          <cell r="AP22" t="str">
            <v>No</v>
          </cell>
          <cell r="AQ22" t="str">
            <v>Yes</v>
          </cell>
          <cell r="AR22" t="str">
            <v>Yes</v>
          </cell>
          <cell r="AS22" t="str">
            <v>Yes</v>
          </cell>
          <cell r="AT22" t="str">
            <v>Yes</v>
          </cell>
          <cell r="AU22" t="str">
            <v>Yes</v>
          </cell>
          <cell r="AV22" t="str">
            <v>No</v>
          </cell>
          <cell r="AW22" t="str">
            <v>No</v>
          </cell>
          <cell r="AX22">
            <v>0</v>
          </cell>
          <cell r="AY22">
            <v>12</v>
          </cell>
          <cell r="AZ22">
            <v>8</v>
          </cell>
          <cell r="BA22">
            <v>13</v>
          </cell>
          <cell r="BB22">
            <v>12</v>
          </cell>
          <cell r="BC22">
            <v>13</v>
          </cell>
          <cell r="BD22">
            <v>10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68</v>
          </cell>
          <cell r="BO22">
            <v>0</v>
          </cell>
          <cell r="BP22">
            <v>0</v>
          </cell>
          <cell r="BQ22">
            <v>12</v>
          </cell>
          <cell r="BR22">
            <v>8</v>
          </cell>
          <cell r="BS22">
            <v>13</v>
          </cell>
          <cell r="BT22">
            <v>12</v>
          </cell>
          <cell r="BU22">
            <v>13</v>
          </cell>
          <cell r="BV22">
            <v>10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68</v>
          </cell>
          <cell r="CG22">
            <v>0</v>
          </cell>
          <cell r="CH22">
            <v>0</v>
          </cell>
          <cell r="CI22">
            <v>0</v>
          </cell>
          <cell r="CJ22">
            <v>5</v>
          </cell>
        </row>
        <row r="23">
          <cell r="A23" t="str">
            <v>010411</v>
          </cell>
          <cell r="B23" t="str">
            <v>Sanlang Primary</v>
          </cell>
          <cell r="C23" t="str">
            <v>ENG</v>
          </cell>
          <cell r="D23" t="str">
            <v>ACOM</v>
          </cell>
          <cell r="E23" t="str">
            <v>Anglican Church of Melanesia</v>
          </cell>
          <cell r="F23" t="str">
            <v>G</v>
          </cell>
          <cell r="G23" t="str">
            <v>Church (Government Assisted)</v>
          </cell>
          <cell r="H23" t="str">
            <v>Vanua Lava</v>
          </cell>
          <cell r="I23" t="str">
            <v>Torba</v>
          </cell>
          <cell r="J23" t="str">
            <v>0084569001</v>
          </cell>
          <cell r="K23" t="str">
            <v>SANLANG PRIMARY SCHOOL</v>
          </cell>
          <cell r="L23" t="str">
            <v>PS</v>
          </cell>
          <cell r="M23" t="str">
            <v>No</v>
          </cell>
          <cell r="N23" t="str">
            <v>Yes</v>
          </cell>
          <cell r="O23" t="str">
            <v>Yes</v>
          </cell>
          <cell r="P23" t="str">
            <v>Yes</v>
          </cell>
          <cell r="Q23" t="str">
            <v>Yes</v>
          </cell>
          <cell r="R23" t="str">
            <v>Yes</v>
          </cell>
          <cell r="S23" t="str">
            <v>Yes</v>
          </cell>
          <cell r="T23" t="str">
            <v>Yes</v>
          </cell>
          <cell r="U23" t="str">
            <v>Yes</v>
          </cell>
          <cell r="V23" t="str">
            <v>No</v>
          </cell>
          <cell r="W23" t="str">
            <v>No</v>
          </cell>
          <cell r="X23" t="str">
            <v>No</v>
          </cell>
          <cell r="Y23" t="str">
            <v>No</v>
          </cell>
          <cell r="Z23" t="str">
            <v>No</v>
          </cell>
          <cell r="AA23" t="str">
            <v>No</v>
          </cell>
          <cell r="AB23" t="str">
            <v>No</v>
          </cell>
          <cell r="AC23" t="str">
            <v>No</v>
          </cell>
          <cell r="AD23" t="str">
            <v xml:space="preserve">1 2 3 4 5 6 7 8 </v>
          </cell>
          <cell r="AE23" t="str">
            <v>No</v>
          </cell>
          <cell r="AF23" t="str">
            <v>Yes</v>
          </cell>
          <cell r="AG23" t="str">
            <v>Yes</v>
          </cell>
          <cell r="AH23" t="str">
            <v>Yes</v>
          </cell>
          <cell r="AI23" t="str">
            <v>No</v>
          </cell>
          <cell r="AJ23" t="str">
            <v>Yes</v>
          </cell>
          <cell r="AK23" t="str">
            <v>Yes</v>
          </cell>
          <cell r="AL23" t="str">
            <v>Yes</v>
          </cell>
          <cell r="AM23" t="str">
            <v>Yes</v>
          </cell>
          <cell r="AN23" t="str">
            <v>Yes</v>
          </cell>
          <cell r="AO23" t="str">
            <v>Yes</v>
          </cell>
          <cell r="AP23" t="str">
            <v>Yes</v>
          </cell>
          <cell r="AQ23" t="str">
            <v>Yes</v>
          </cell>
          <cell r="AR23" t="str">
            <v>Yes</v>
          </cell>
          <cell r="AS23" t="str">
            <v>Yes</v>
          </cell>
          <cell r="AT23" t="str">
            <v>Yes</v>
          </cell>
          <cell r="AU23" t="str">
            <v>Yes</v>
          </cell>
          <cell r="AV23" t="str">
            <v>No</v>
          </cell>
          <cell r="AW23" t="str">
            <v>No</v>
          </cell>
          <cell r="AX23">
            <v>0</v>
          </cell>
          <cell r="AY23">
            <v>32</v>
          </cell>
          <cell r="AZ23">
            <v>37</v>
          </cell>
          <cell r="BA23">
            <v>38</v>
          </cell>
          <cell r="BB23">
            <v>36</v>
          </cell>
          <cell r="BC23">
            <v>38</v>
          </cell>
          <cell r="BD23">
            <v>36</v>
          </cell>
          <cell r="BE23">
            <v>33</v>
          </cell>
          <cell r="BF23">
            <v>25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217</v>
          </cell>
          <cell r="BO23">
            <v>58</v>
          </cell>
          <cell r="BP23">
            <v>0</v>
          </cell>
          <cell r="BQ23">
            <v>32</v>
          </cell>
          <cell r="BR23">
            <v>37</v>
          </cell>
          <cell r="BS23">
            <v>38</v>
          </cell>
          <cell r="BT23">
            <v>36</v>
          </cell>
          <cell r="BU23">
            <v>38</v>
          </cell>
          <cell r="BV23">
            <v>36</v>
          </cell>
          <cell r="BW23">
            <v>33</v>
          </cell>
          <cell r="BX23">
            <v>25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217</v>
          </cell>
          <cell r="CG23">
            <v>58</v>
          </cell>
          <cell r="CH23">
            <v>0</v>
          </cell>
          <cell r="CI23">
            <v>0</v>
          </cell>
          <cell r="CJ23">
            <v>10</v>
          </cell>
        </row>
        <row r="24">
          <cell r="A24" t="str">
            <v>0104115</v>
          </cell>
          <cell r="B24" t="str">
            <v>Gneretuvuro Primary</v>
          </cell>
          <cell r="C24" t="str">
            <v>FRE</v>
          </cell>
          <cell r="D24" t="str">
            <v>PEB_TORBA</v>
          </cell>
          <cell r="E24" t="str">
            <v>Torba PEB</v>
          </cell>
          <cell r="F24" t="str">
            <v>V</v>
          </cell>
          <cell r="G24" t="str">
            <v>Government of Vanuatu</v>
          </cell>
          <cell r="H24" t="str">
            <v>Vanua Lava</v>
          </cell>
          <cell r="I24" t="str">
            <v>Torba</v>
          </cell>
          <cell r="J24" t="str">
            <v>0098403001</v>
          </cell>
          <cell r="K24" t="str">
            <v>GNERETUVURO PRIMARY SCHOOL</v>
          </cell>
          <cell r="L24" t="str">
            <v>PS</v>
          </cell>
          <cell r="M24" t="str">
            <v>No</v>
          </cell>
          <cell r="N24" t="str">
            <v>Yes</v>
          </cell>
          <cell r="O24" t="str">
            <v>Yes</v>
          </cell>
          <cell r="P24" t="str">
            <v>Yes</v>
          </cell>
          <cell r="Q24" t="str">
            <v>Yes</v>
          </cell>
          <cell r="R24" t="str">
            <v>Yes</v>
          </cell>
          <cell r="S24" t="str">
            <v>Yes</v>
          </cell>
          <cell r="T24" t="str">
            <v>No</v>
          </cell>
          <cell r="U24" t="str">
            <v>No</v>
          </cell>
          <cell r="V24" t="str">
            <v>No</v>
          </cell>
          <cell r="W24" t="str">
            <v>No</v>
          </cell>
          <cell r="X24" t="str">
            <v>No</v>
          </cell>
          <cell r="Y24" t="str">
            <v>No</v>
          </cell>
          <cell r="Z24" t="str">
            <v>No</v>
          </cell>
          <cell r="AA24" t="str">
            <v>No</v>
          </cell>
          <cell r="AB24" t="str">
            <v>No</v>
          </cell>
          <cell r="AC24" t="str">
            <v>No</v>
          </cell>
          <cell r="AD24" t="str">
            <v xml:space="preserve">1 2 3 4 5 6 </v>
          </cell>
          <cell r="AE24" t="str">
            <v>No</v>
          </cell>
          <cell r="AF24" t="str">
            <v>Yes</v>
          </cell>
          <cell r="AG24" t="str">
            <v>No</v>
          </cell>
          <cell r="AH24" t="str">
            <v>No</v>
          </cell>
          <cell r="AI24" t="str">
            <v>No</v>
          </cell>
          <cell r="AJ24" t="str">
            <v>Yes</v>
          </cell>
          <cell r="AK24" t="str">
            <v>Yes</v>
          </cell>
          <cell r="AL24" t="str">
            <v>Yes</v>
          </cell>
          <cell r="AM24" t="str">
            <v>Yes</v>
          </cell>
          <cell r="AN24" t="str">
            <v>Yes</v>
          </cell>
          <cell r="AO24" t="str">
            <v>Yes</v>
          </cell>
          <cell r="AP24" t="str">
            <v>No</v>
          </cell>
          <cell r="AQ24" t="str">
            <v>Yes</v>
          </cell>
          <cell r="AR24" t="str">
            <v>Yes</v>
          </cell>
          <cell r="AS24" t="str">
            <v>Yes</v>
          </cell>
          <cell r="AT24" t="str">
            <v>Yes</v>
          </cell>
          <cell r="AU24" t="str">
            <v>Yes</v>
          </cell>
          <cell r="AV24" t="str">
            <v>No</v>
          </cell>
          <cell r="AW24" t="str">
            <v>No</v>
          </cell>
          <cell r="AX24">
            <v>0</v>
          </cell>
          <cell r="AY24">
            <v>8</v>
          </cell>
          <cell r="AZ24">
            <v>10</v>
          </cell>
          <cell r="BA24">
            <v>7</v>
          </cell>
          <cell r="BB24">
            <v>5</v>
          </cell>
          <cell r="BC24">
            <v>5</v>
          </cell>
          <cell r="BD24">
            <v>2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37</v>
          </cell>
          <cell r="BO24">
            <v>0</v>
          </cell>
          <cell r="BP24">
            <v>0</v>
          </cell>
          <cell r="BQ24">
            <v>8</v>
          </cell>
          <cell r="BR24">
            <v>10</v>
          </cell>
          <cell r="BS24">
            <v>7</v>
          </cell>
          <cell r="BT24">
            <v>5</v>
          </cell>
          <cell r="BU24">
            <v>5</v>
          </cell>
          <cell r="BV24">
            <v>2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37</v>
          </cell>
          <cell r="CG24">
            <v>0</v>
          </cell>
          <cell r="CH24">
            <v>0</v>
          </cell>
          <cell r="CI24">
            <v>0</v>
          </cell>
          <cell r="CJ24">
            <v>27</v>
          </cell>
        </row>
        <row r="25">
          <cell r="A25" t="str">
            <v>0104142</v>
          </cell>
          <cell r="B25" t="str">
            <v>Serevagal Primary School</v>
          </cell>
          <cell r="C25" t="str">
            <v>ENG</v>
          </cell>
          <cell r="D25" t="str">
            <v>ACOM</v>
          </cell>
          <cell r="E25" t="str">
            <v>Anglican Church of Melanesia</v>
          </cell>
          <cell r="F25" t="str">
            <v>G</v>
          </cell>
          <cell r="G25" t="str">
            <v>Church (Government Assisted)</v>
          </cell>
          <cell r="H25" t="str">
            <v>Vanua Lava</v>
          </cell>
          <cell r="I25" t="str">
            <v>Torba</v>
          </cell>
          <cell r="L25" t="str">
            <v>PS</v>
          </cell>
          <cell r="M25" t="str">
            <v>No</v>
          </cell>
          <cell r="N25" t="str">
            <v>Yes</v>
          </cell>
          <cell r="O25" t="str">
            <v>Yes</v>
          </cell>
          <cell r="P25" t="str">
            <v>Yes</v>
          </cell>
          <cell r="Q25" t="str">
            <v>Yes</v>
          </cell>
          <cell r="R25" t="str">
            <v>Yes</v>
          </cell>
          <cell r="S25" t="str">
            <v>Yes</v>
          </cell>
          <cell r="T25" t="str">
            <v>No</v>
          </cell>
          <cell r="U25" t="str">
            <v>No</v>
          </cell>
          <cell r="V25" t="str">
            <v>No</v>
          </cell>
          <cell r="W25" t="str">
            <v>No</v>
          </cell>
          <cell r="X25" t="str">
            <v>No</v>
          </cell>
          <cell r="Y25" t="str">
            <v>No</v>
          </cell>
          <cell r="Z25" t="str">
            <v>No</v>
          </cell>
          <cell r="AA25" t="str">
            <v>No</v>
          </cell>
          <cell r="AB25" t="str">
            <v>No</v>
          </cell>
          <cell r="AC25" t="str">
            <v>No</v>
          </cell>
          <cell r="AD25" t="str">
            <v xml:space="preserve">1 2 3 4 5 6 </v>
          </cell>
          <cell r="AE25" t="str">
            <v>No</v>
          </cell>
          <cell r="AF25" t="str">
            <v>Yes</v>
          </cell>
          <cell r="AG25" t="str">
            <v>No</v>
          </cell>
          <cell r="AH25" t="str">
            <v>No</v>
          </cell>
          <cell r="AI25" t="str">
            <v>No</v>
          </cell>
          <cell r="AJ25" t="str">
            <v>No</v>
          </cell>
          <cell r="AK25" t="str">
            <v>No</v>
          </cell>
          <cell r="AL25" t="str">
            <v>No</v>
          </cell>
          <cell r="AM25" t="str">
            <v>No</v>
          </cell>
          <cell r="AN25" t="str">
            <v>No</v>
          </cell>
          <cell r="AO25" t="str">
            <v>No</v>
          </cell>
          <cell r="AP25" t="str">
            <v>No</v>
          </cell>
          <cell r="AQ25" t="str">
            <v>No</v>
          </cell>
          <cell r="AR25" t="str">
            <v>No</v>
          </cell>
          <cell r="AS25" t="str">
            <v>No</v>
          </cell>
          <cell r="AT25" t="str">
            <v>No</v>
          </cell>
          <cell r="AU25" t="str">
            <v>No</v>
          </cell>
          <cell r="AV25" t="str">
            <v>No</v>
          </cell>
          <cell r="AW25" t="str">
            <v>Yes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</row>
        <row r="26">
          <cell r="A26" t="str">
            <v>010422</v>
          </cell>
          <cell r="B26" t="str">
            <v>Ecole de Nelson (Vatop) Primary</v>
          </cell>
          <cell r="C26" t="str">
            <v>FRE</v>
          </cell>
          <cell r="D26" t="str">
            <v>PEB_TORBA</v>
          </cell>
          <cell r="E26" t="str">
            <v>Torba PEB</v>
          </cell>
          <cell r="F26" t="str">
            <v>V</v>
          </cell>
          <cell r="G26" t="str">
            <v>Government of Vanuatu</v>
          </cell>
          <cell r="H26" t="str">
            <v>Vanua Lava</v>
          </cell>
          <cell r="I26" t="str">
            <v>Torba</v>
          </cell>
          <cell r="J26" t="str">
            <v>0084568001</v>
          </cell>
          <cell r="K26" t="str">
            <v>NELSON PRIMARY SCHOOL</v>
          </cell>
          <cell r="L26" t="str">
            <v>PS</v>
          </cell>
          <cell r="M26" t="str">
            <v>No</v>
          </cell>
          <cell r="N26" t="str">
            <v>Yes</v>
          </cell>
          <cell r="O26" t="str">
            <v>Yes</v>
          </cell>
          <cell r="P26" t="str">
            <v>Yes</v>
          </cell>
          <cell r="Q26" t="str">
            <v>Yes</v>
          </cell>
          <cell r="R26" t="str">
            <v>Yes</v>
          </cell>
          <cell r="S26" t="str">
            <v>Yes</v>
          </cell>
          <cell r="T26" t="str">
            <v>No</v>
          </cell>
          <cell r="U26" t="str">
            <v>No</v>
          </cell>
          <cell r="V26" t="str">
            <v>No</v>
          </cell>
          <cell r="W26" t="str">
            <v>No</v>
          </cell>
          <cell r="X26" t="str">
            <v>No</v>
          </cell>
          <cell r="Y26" t="str">
            <v>No</v>
          </cell>
          <cell r="Z26" t="str">
            <v>No</v>
          </cell>
          <cell r="AA26" t="str">
            <v>No</v>
          </cell>
          <cell r="AB26" t="str">
            <v>No</v>
          </cell>
          <cell r="AC26" t="str">
            <v>No</v>
          </cell>
          <cell r="AD26" t="str">
            <v xml:space="preserve">1 2 3 4 5 6 </v>
          </cell>
          <cell r="AE26" t="str">
            <v>No</v>
          </cell>
          <cell r="AF26" t="str">
            <v>Yes</v>
          </cell>
          <cell r="AG26" t="str">
            <v>No</v>
          </cell>
          <cell r="AH26" t="str">
            <v>No</v>
          </cell>
          <cell r="AI26" t="str">
            <v>No</v>
          </cell>
          <cell r="AJ26" t="str">
            <v>Yes</v>
          </cell>
          <cell r="AK26" t="str">
            <v>Yes</v>
          </cell>
          <cell r="AL26" t="str">
            <v>Yes</v>
          </cell>
          <cell r="AM26" t="str">
            <v>Yes</v>
          </cell>
          <cell r="AN26" t="str">
            <v>Yes</v>
          </cell>
          <cell r="AO26" t="str">
            <v>Yes</v>
          </cell>
          <cell r="AP26" t="str">
            <v>No</v>
          </cell>
          <cell r="AQ26" t="str">
            <v>Yes</v>
          </cell>
          <cell r="AR26" t="str">
            <v>Yes</v>
          </cell>
          <cell r="AS26" t="str">
            <v>Yes</v>
          </cell>
          <cell r="AT26" t="str">
            <v>Yes</v>
          </cell>
          <cell r="AU26" t="str">
            <v>Yes</v>
          </cell>
          <cell r="AV26" t="str">
            <v>No</v>
          </cell>
          <cell r="AW26" t="str">
            <v>No</v>
          </cell>
          <cell r="AX26">
            <v>0</v>
          </cell>
          <cell r="AY26">
            <v>7</v>
          </cell>
          <cell r="AZ26">
            <v>8</v>
          </cell>
          <cell r="BA26">
            <v>4</v>
          </cell>
          <cell r="BB26">
            <v>4</v>
          </cell>
          <cell r="BC26">
            <v>2</v>
          </cell>
          <cell r="BD26">
            <v>1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26</v>
          </cell>
          <cell r="BO26">
            <v>0</v>
          </cell>
          <cell r="BP26">
            <v>0</v>
          </cell>
          <cell r="BQ26">
            <v>7</v>
          </cell>
          <cell r="BR26">
            <v>8</v>
          </cell>
          <cell r="BS26">
            <v>4</v>
          </cell>
          <cell r="BT26">
            <v>4</v>
          </cell>
          <cell r="BU26">
            <v>2</v>
          </cell>
          <cell r="BV26">
            <v>1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26</v>
          </cell>
          <cell r="CG26">
            <v>0</v>
          </cell>
          <cell r="CH26">
            <v>0</v>
          </cell>
          <cell r="CI26">
            <v>0</v>
          </cell>
          <cell r="CJ26">
            <v>20</v>
          </cell>
        </row>
        <row r="27">
          <cell r="A27" t="str">
            <v>010424</v>
          </cell>
          <cell r="B27" t="str">
            <v>Wosok Primary</v>
          </cell>
          <cell r="C27" t="str">
            <v>FRE</v>
          </cell>
          <cell r="D27" t="str">
            <v>PEB_TORBA</v>
          </cell>
          <cell r="E27" t="str">
            <v>Torba PEB</v>
          </cell>
          <cell r="F27" t="str">
            <v>V</v>
          </cell>
          <cell r="G27" t="str">
            <v>Government of Vanuatu</v>
          </cell>
          <cell r="H27" t="str">
            <v>Vanua Lava</v>
          </cell>
          <cell r="I27" t="str">
            <v>Torba</v>
          </cell>
          <cell r="J27" t="str">
            <v>0084571001</v>
          </cell>
          <cell r="K27" t="str">
            <v>WOSOK PRIMARY SCHOOL</v>
          </cell>
          <cell r="L27" t="str">
            <v>PS</v>
          </cell>
          <cell r="M27" t="str">
            <v>No</v>
          </cell>
          <cell r="N27" t="str">
            <v>Yes</v>
          </cell>
          <cell r="O27" t="str">
            <v>Yes</v>
          </cell>
          <cell r="P27" t="str">
            <v>Yes</v>
          </cell>
          <cell r="Q27" t="str">
            <v>Yes</v>
          </cell>
          <cell r="R27" t="str">
            <v>Yes</v>
          </cell>
          <cell r="S27" t="str">
            <v>Yes</v>
          </cell>
          <cell r="T27" t="str">
            <v>No</v>
          </cell>
          <cell r="U27" t="str">
            <v>No</v>
          </cell>
          <cell r="V27" t="str">
            <v>No</v>
          </cell>
          <cell r="W27" t="str">
            <v>No</v>
          </cell>
          <cell r="X27" t="str">
            <v>No</v>
          </cell>
          <cell r="Y27" t="str">
            <v>No</v>
          </cell>
          <cell r="Z27" t="str">
            <v>No</v>
          </cell>
          <cell r="AA27" t="str">
            <v>No</v>
          </cell>
          <cell r="AB27" t="str">
            <v>No</v>
          </cell>
          <cell r="AC27" t="str">
            <v>No</v>
          </cell>
          <cell r="AD27" t="str">
            <v xml:space="preserve">1 2 3 4 5 6 </v>
          </cell>
          <cell r="AE27" t="str">
            <v>No</v>
          </cell>
          <cell r="AF27" t="str">
            <v>Yes</v>
          </cell>
          <cell r="AG27" t="str">
            <v>No</v>
          </cell>
          <cell r="AH27" t="str">
            <v>No</v>
          </cell>
          <cell r="AI27" t="str">
            <v>No</v>
          </cell>
          <cell r="AJ27" t="str">
            <v>Yes</v>
          </cell>
          <cell r="AK27" t="str">
            <v>Yes</v>
          </cell>
          <cell r="AL27" t="str">
            <v>Yes</v>
          </cell>
          <cell r="AM27" t="str">
            <v>Yes</v>
          </cell>
          <cell r="AN27" t="str">
            <v>Yes</v>
          </cell>
          <cell r="AO27" t="str">
            <v>Yes</v>
          </cell>
          <cell r="AP27" t="str">
            <v>No</v>
          </cell>
          <cell r="AQ27" t="str">
            <v>No</v>
          </cell>
          <cell r="AR27" t="str">
            <v>Yes</v>
          </cell>
          <cell r="AS27" t="str">
            <v>Yes</v>
          </cell>
          <cell r="AT27" t="str">
            <v>Yes</v>
          </cell>
          <cell r="AU27" t="str">
            <v>Yes</v>
          </cell>
          <cell r="AV27" t="str">
            <v>No</v>
          </cell>
          <cell r="AW27" t="str">
            <v>No</v>
          </cell>
          <cell r="AX27">
            <v>0</v>
          </cell>
          <cell r="AY27">
            <v>9</v>
          </cell>
          <cell r="AZ27">
            <v>10</v>
          </cell>
          <cell r="BA27">
            <v>9</v>
          </cell>
          <cell r="BB27">
            <v>12</v>
          </cell>
          <cell r="BC27">
            <v>13</v>
          </cell>
          <cell r="BD27">
            <v>11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64</v>
          </cell>
          <cell r="BO27">
            <v>0</v>
          </cell>
          <cell r="BP27">
            <v>0</v>
          </cell>
          <cell r="BQ27">
            <v>9</v>
          </cell>
          <cell r="BR27">
            <v>10</v>
          </cell>
          <cell r="BS27">
            <v>9</v>
          </cell>
          <cell r="BT27">
            <v>12</v>
          </cell>
          <cell r="BU27">
            <v>13</v>
          </cell>
          <cell r="BV27">
            <v>11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64</v>
          </cell>
          <cell r="CG27">
            <v>0</v>
          </cell>
          <cell r="CH27">
            <v>0</v>
          </cell>
          <cell r="CI27">
            <v>0</v>
          </cell>
          <cell r="CJ27">
            <v>22</v>
          </cell>
        </row>
        <row r="28">
          <cell r="A28" t="str">
            <v>010517</v>
          </cell>
          <cell r="B28" t="str">
            <v>Telhei Primary</v>
          </cell>
          <cell r="C28" t="str">
            <v>ENG</v>
          </cell>
          <cell r="D28" t="str">
            <v>ACOM</v>
          </cell>
          <cell r="E28" t="str">
            <v>Anglican Church of Melanesia</v>
          </cell>
          <cell r="F28" t="str">
            <v>G</v>
          </cell>
          <cell r="G28" t="str">
            <v>Church (Government Assisted)</v>
          </cell>
          <cell r="H28" t="str">
            <v>Mota Lava</v>
          </cell>
          <cell r="I28" t="str">
            <v>Torba</v>
          </cell>
          <cell r="J28" t="str">
            <v>0084572001</v>
          </cell>
          <cell r="K28" t="str">
            <v>TELHEI PRIMARY SCHOOL</v>
          </cell>
          <cell r="L28" t="str">
            <v>PS</v>
          </cell>
          <cell r="M28" t="str">
            <v>No</v>
          </cell>
          <cell r="N28" t="str">
            <v>Yes</v>
          </cell>
          <cell r="O28" t="str">
            <v>Yes</v>
          </cell>
          <cell r="P28" t="str">
            <v>Yes</v>
          </cell>
          <cell r="Q28" t="str">
            <v>Yes</v>
          </cell>
          <cell r="R28" t="str">
            <v>Yes</v>
          </cell>
          <cell r="S28" t="str">
            <v>Yes</v>
          </cell>
          <cell r="T28" t="str">
            <v>No</v>
          </cell>
          <cell r="U28" t="str">
            <v>No</v>
          </cell>
          <cell r="V28" t="str">
            <v>No</v>
          </cell>
          <cell r="W28" t="str">
            <v>No</v>
          </cell>
          <cell r="X28" t="str">
            <v>No</v>
          </cell>
          <cell r="Y28" t="str">
            <v>No</v>
          </cell>
          <cell r="Z28" t="str">
            <v>No</v>
          </cell>
          <cell r="AA28" t="str">
            <v>No</v>
          </cell>
          <cell r="AB28" t="str">
            <v>No</v>
          </cell>
          <cell r="AC28" t="str">
            <v>No</v>
          </cell>
          <cell r="AD28" t="str">
            <v xml:space="preserve">1 2 3 4 5 6 </v>
          </cell>
          <cell r="AE28" t="str">
            <v>No</v>
          </cell>
          <cell r="AF28" t="str">
            <v>Yes</v>
          </cell>
          <cell r="AG28" t="str">
            <v>No</v>
          </cell>
          <cell r="AH28" t="str">
            <v>No</v>
          </cell>
          <cell r="AI28" t="str">
            <v>No</v>
          </cell>
          <cell r="AJ28" t="str">
            <v>Yes</v>
          </cell>
          <cell r="AK28" t="str">
            <v>Yes</v>
          </cell>
          <cell r="AL28" t="str">
            <v>Yes</v>
          </cell>
          <cell r="AM28" t="str">
            <v>Yes</v>
          </cell>
          <cell r="AN28" t="str">
            <v>Yes</v>
          </cell>
          <cell r="AO28" t="str">
            <v>Yes</v>
          </cell>
          <cell r="AP28" t="str">
            <v>Yes</v>
          </cell>
          <cell r="AQ28" t="str">
            <v>Yes</v>
          </cell>
          <cell r="AR28" t="str">
            <v>Yes</v>
          </cell>
          <cell r="AS28" t="str">
            <v>Yes</v>
          </cell>
          <cell r="AT28" t="str">
            <v>Yes</v>
          </cell>
          <cell r="AU28" t="str">
            <v>Yes</v>
          </cell>
          <cell r="AV28" t="str">
            <v>No</v>
          </cell>
          <cell r="AW28" t="str">
            <v>No</v>
          </cell>
          <cell r="AX28">
            <v>0</v>
          </cell>
          <cell r="AY28">
            <v>27</v>
          </cell>
          <cell r="AZ28">
            <v>30</v>
          </cell>
          <cell r="BA28">
            <v>26</v>
          </cell>
          <cell r="BB28">
            <v>25</v>
          </cell>
          <cell r="BC28">
            <v>37</v>
          </cell>
          <cell r="BD28">
            <v>36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181</v>
          </cell>
          <cell r="BO28">
            <v>0</v>
          </cell>
          <cell r="BP28">
            <v>0</v>
          </cell>
          <cell r="BQ28">
            <v>27</v>
          </cell>
          <cell r="BR28">
            <v>30</v>
          </cell>
          <cell r="BS28">
            <v>26</v>
          </cell>
          <cell r="BT28">
            <v>25</v>
          </cell>
          <cell r="BU28">
            <v>37</v>
          </cell>
          <cell r="BV28">
            <v>36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181</v>
          </cell>
          <cell r="CG28">
            <v>0</v>
          </cell>
          <cell r="CH28">
            <v>0</v>
          </cell>
          <cell r="CI28">
            <v>0</v>
          </cell>
          <cell r="CJ28">
            <v>118</v>
          </cell>
        </row>
        <row r="29">
          <cell r="A29" t="str">
            <v>010518</v>
          </cell>
          <cell r="B29" t="str">
            <v>Telvet Primary</v>
          </cell>
          <cell r="C29" t="str">
            <v>FRE</v>
          </cell>
          <cell r="D29" t="str">
            <v>PEB_TORBA</v>
          </cell>
          <cell r="E29" t="str">
            <v>Torba PEB</v>
          </cell>
          <cell r="F29" t="str">
            <v>V</v>
          </cell>
          <cell r="G29" t="str">
            <v>Government of Vanuatu</v>
          </cell>
          <cell r="H29" t="str">
            <v>Mota Lava</v>
          </cell>
          <cell r="I29" t="str">
            <v>Torba</v>
          </cell>
          <cell r="J29" t="str">
            <v>0084580001</v>
          </cell>
          <cell r="K29" t="str">
            <v>TELVET PRIMARY SCHOOL</v>
          </cell>
          <cell r="L29" t="str">
            <v>PS</v>
          </cell>
          <cell r="M29" t="str">
            <v>No</v>
          </cell>
          <cell r="N29" t="str">
            <v>Yes</v>
          </cell>
          <cell r="O29" t="str">
            <v>Yes</v>
          </cell>
          <cell r="P29" t="str">
            <v>Yes</v>
          </cell>
          <cell r="Q29" t="str">
            <v>Yes</v>
          </cell>
          <cell r="R29" t="str">
            <v>Yes</v>
          </cell>
          <cell r="S29" t="str">
            <v>Yes</v>
          </cell>
          <cell r="T29" t="str">
            <v>No</v>
          </cell>
          <cell r="U29" t="str">
            <v>No</v>
          </cell>
          <cell r="V29" t="str">
            <v>No</v>
          </cell>
          <cell r="W29" t="str">
            <v>No</v>
          </cell>
          <cell r="X29" t="str">
            <v>No</v>
          </cell>
          <cell r="Y29" t="str">
            <v>No</v>
          </cell>
          <cell r="Z29" t="str">
            <v>No</v>
          </cell>
          <cell r="AA29" t="str">
            <v>No</v>
          </cell>
          <cell r="AB29" t="str">
            <v>No</v>
          </cell>
          <cell r="AC29" t="str">
            <v>No</v>
          </cell>
          <cell r="AD29" t="str">
            <v xml:space="preserve">1 2 3 4 5 6 </v>
          </cell>
          <cell r="AE29" t="str">
            <v>No</v>
          </cell>
          <cell r="AF29" t="str">
            <v>Yes</v>
          </cell>
          <cell r="AG29" t="str">
            <v>No</v>
          </cell>
          <cell r="AH29" t="str">
            <v>No</v>
          </cell>
          <cell r="AI29" t="str">
            <v>No</v>
          </cell>
          <cell r="AJ29" t="str">
            <v>Yes</v>
          </cell>
          <cell r="AK29" t="str">
            <v>Yes</v>
          </cell>
          <cell r="AL29" t="str">
            <v>Yes</v>
          </cell>
          <cell r="AM29" t="str">
            <v>Yes</v>
          </cell>
          <cell r="AN29" t="str">
            <v>Yes</v>
          </cell>
          <cell r="AO29" t="str">
            <v>Yes</v>
          </cell>
          <cell r="AP29" t="str">
            <v>No</v>
          </cell>
          <cell r="AQ29" t="str">
            <v>No</v>
          </cell>
          <cell r="AR29" t="str">
            <v>Yes</v>
          </cell>
          <cell r="AS29" t="str">
            <v>Yes</v>
          </cell>
          <cell r="AT29" t="str">
            <v>Yes</v>
          </cell>
          <cell r="AU29" t="str">
            <v>Yes</v>
          </cell>
          <cell r="AV29" t="str">
            <v>No</v>
          </cell>
          <cell r="AW29" t="str">
            <v>No</v>
          </cell>
          <cell r="AX29">
            <v>0</v>
          </cell>
          <cell r="AY29">
            <v>14</v>
          </cell>
          <cell r="AZ29">
            <v>9</v>
          </cell>
          <cell r="BA29">
            <v>10</v>
          </cell>
          <cell r="BB29">
            <v>8</v>
          </cell>
          <cell r="BC29">
            <v>12</v>
          </cell>
          <cell r="BD29">
            <v>15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68</v>
          </cell>
          <cell r="BO29">
            <v>0</v>
          </cell>
          <cell r="BP29">
            <v>0</v>
          </cell>
          <cell r="BQ29">
            <v>14</v>
          </cell>
          <cell r="BR29">
            <v>9</v>
          </cell>
          <cell r="BS29">
            <v>10</v>
          </cell>
          <cell r="BT29">
            <v>8</v>
          </cell>
          <cell r="BU29">
            <v>12</v>
          </cell>
          <cell r="BV29">
            <v>15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68</v>
          </cell>
          <cell r="CG29">
            <v>0</v>
          </cell>
          <cell r="CH29">
            <v>0</v>
          </cell>
          <cell r="CI29">
            <v>0</v>
          </cell>
          <cell r="CJ29">
            <v>52</v>
          </cell>
        </row>
        <row r="30">
          <cell r="A30" t="str">
            <v>010523</v>
          </cell>
          <cell r="B30" t="str">
            <v>Wongyeskei Primary</v>
          </cell>
          <cell r="C30" t="str">
            <v>FRE</v>
          </cell>
          <cell r="D30" t="str">
            <v>PEB_TORBA</v>
          </cell>
          <cell r="E30" t="str">
            <v>Torba PEB</v>
          </cell>
          <cell r="F30" t="str">
            <v>V</v>
          </cell>
          <cell r="G30" t="str">
            <v>Government of Vanuatu</v>
          </cell>
          <cell r="H30" t="str">
            <v>Mota Lava</v>
          </cell>
          <cell r="I30" t="str">
            <v>Torba</v>
          </cell>
          <cell r="J30" t="str">
            <v>0084573001</v>
          </cell>
          <cell r="K30" t="str">
            <v>WONGYESKEI PRIMARY SCHOOL</v>
          </cell>
          <cell r="L30" t="str">
            <v>PS</v>
          </cell>
          <cell r="M30" t="str">
            <v>No</v>
          </cell>
          <cell r="N30" t="str">
            <v>Yes</v>
          </cell>
          <cell r="O30" t="str">
            <v>Yes</v>
          </cell>
          <cell r="P30" t="str">
            <v>Yes</v>
          </cell>
          <cell r="Q30" t="str">
            <v>Yes</v>
          </cell>
          <cell r="R30" t="str">
            <v>Yes</v>
          </cell>
          <cell r="S30" t="str">
            <v>Yes</v>
          </cell>
          <cell r="T30" t="str">
            <v>No</v>
          </cell>
          <cell r="U30" t="str">
            <v>No</v>
          </cell>
          <cell r="V30" t="str">
            <v>No</v>
          </cell>
          <cell r="W30" t="str">
            <v>No</v>
          </cell>
          <cell r="X30" t="str">
            <v>No</v>
          </cell>
          <cell r="Y30" t="str">
            <v>No</v>
          </cell>
          <cell r="Z30" t="str">
            <v>No</v>
          </cell>
          <cell r="AA30" t="str">
            <v>No</v>
          </cell>
          <cell r="AB30" t="str">
            <v>No</v>
          </cell>
          <cell r="AC30" t="str">
            <v>No</v>
          </cell>
          <cell r="AD30" t="str">
            <v xml:space="preserve">1 2 3 4 5 6 </v>
          </cell>
          <cell r="AE30" t="str">
            <v>No</v>
          </cell>
          <cell r="AF30" t="str">
            <v>Yes</v>
          </cell>
          <cell r="AG30" t="str">
            <v>No</v>
          </cell>
          <cell r="AH30" t="str">
            <v>No</v>
          </cell>
          <cell r="AI30" t="str">
            <v>No</v>
          </cell>
          <cell r="AJ30" t="str">
            <v>Yes</v>
          </cell>
          <cell r="AK30" t="str">
            <v>Yes</v>
          </cell>
          <cell r="AL30" t="str">
            <v>Yes</v>
          </cell>
          <cell r="AM30" t="str">
            <v>Yes</v>
          </cell>
          <cell r="AN30" t="str">
            <v>Yes</v>
          </cell>
          <cell r="AO30" t="str">
            <v>Yes</v>
          </cell>
          <cell r="AP30" t="str">
            <v>No</v>
          </cell>
          <cell r="AQ30" t="str">
            <v>No</v>
          </cell>
          <cell r="AR30" t="str">
            <v>Yes</v>
          </cell>
          <cell r="AS30" t="str">
            <v>Yes</v>
          </cell>
          <cell r="AT30" t="str">
            <v>Yes</v>
          </cell>
          <cell r="AU30" t="str">
            <v>Yes</v>
          </cell>
          <cell r="AV30" t="str">
            <v>No</v>
          </cell>
          <cell r="AW30" t="str">
            <v>No</v>
          </cell>
          <cell r="AX30">
            <v>0</v>
          </cell>
          <cell r="AY30">
            <v>20</v>
          </cell>
          <cell r="AZ30">
            <v>8</v>
          </cell>
          <cell r="BA30">
            <v>7</v>
          </cell>
          <cell r="BB30">
            <v>13</v>
          </cell>
          <cell r="BC30">
            <v>11</v>
          </cell>
          <cell r="BD30">
            <v>18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77</v>
          </cell>
          <cell r="BO30">
            <v>0</v>
          </cell>
          <cell r="BP30">
            <v>0</v>
          </cell>
          <cell r="BQ30">
            <v>20</v>
          </cell>
          <cell r="BR30">
            <v>8</v>
          </cell>
          <cell r="BS30">
            <v>7</v>
          </cell>
          <cell r="BT30">
            <v>13</v>
          </cell>
          <cell r="BU30">
            <v>11</v>
          </cell>
          <cell r="BV30">
            <v>18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77</v>
          </cell>
          <cell r="CG30">
            <v>0</v>
          </cell>
          <cell r="CH30">
            <v>0</v>
          </cell>
          <cell r="CI30">
            <v>0</v>
          </cell>
          <cell r="CJ30">
            <v>56</v>
          </cell>
        </row>
        <row r="31">
          <cell r="A31" t="str">
            <v>010609</v>
          </cell>
          <cell r="B31" t="str">
            <v>Pasalele Primary</v>
          </cell>
          <cell r="C31" t="str">
            <v>ENG</v>
          </cell>
          <cell r="D31" t="str">
            <v>ACOM</v>
          </cell>
          <cell r="E31" t="str">
            <v>Anglican Church of Melanesia</v>
          </cell>
          <cell r="F31" t="str">
            <v>G</v>
          </cell>
          <cell r="G31" t="str">
            <v>Church (Government Assisted)</v>
          </cell>
          <cell r="H31" t="str">
            <v>Mota</v>
          </cell>
          <cell r="I31" t="str">
            <v>Torba</v>
          </cell>
          <cell r="J31" t="str">
            <v>0084574001</v>
          </cell>
          <cell r="K31" t="str">
            <v>PASLELE PRIMARY SCHOOL</v>
          </cell>
          <cell r="L31" t="str">
            <v>PS</v>
          </cell>
          <cell r="M31" t="str">
            <v>No</v>
          </cell>
          <cell r="N31" t="str">
            <v>Yes</v>
          </cell>
          <cell r="O31" t="str">
            <v>Yes</v>
          </cell>
          <cell r="P31" t="str">
            <v>Yes</v>
          </cell>
          <cell r="Q31" t="str">
            <v>Yes</v>
          </cell>
          <cell r="R31" t="str">
            <v>Yes</v>
          </cell>
          <cell r="S31" t="str">
            <v>Yes</v>
          </cell>
          <cell r="T31" t="str">
            <v>Yes</v>
          </cell>
          <cell r="U31" t="str">
            <v>Yes</v>
          </cell>
          <cell r="V31" t="str">
            <v>No</v>
          </cell>
          <cell r="W31" t="str">
            <v>No</v>
          </cell>
          <cell r="X31" t="str">
            <v>No</v>
          </cell>
          <cell r="Y31" t="str">
            <v>No</v>
          </cell>
          <cell r="Z31" t="str">
            <v>No</v>
          </cell>
          <cell r="AA31" t="str">
            <v>No</v>
          </cell>
          <cell r="AB31" t="str">
            <v>No</v>
          </cell>
          <cell r="AC31" t="str">
            <v>No</v>
          </cell>
          <cell r="AD31" t="str">
            <v xml:space="preserve">1 2 3 4 5 6 7 8 </v>
          </cell>
          <cell r="AE31" t="str">
            <v>No</v>
          </cell>
          <cell r="AF31" t="str">
            <v>Yes</v>
          </cell>
          <cell r="AG31" t="str">
            <v>Yes</v>
          </cell>
          <cell r="AH31" t="str">
            <v>Yes</v>
          </cell>
          <cell r="AI31" t="str">
            <v>No</v>
          </cell>
          <cell r="AJ31" t="str">
            <v>Yes</v>
          </cell>
          <cell r="AK31" t="str">
            <v>Yes</v>
          </cell>
          <cell r="AL31" t="str">
            <v>Yes</v>
          </cell>
          <cell r="AM31" t="str">
            <v>Yes</v>
          </cell>
          <cell r="AN31" t="str">
            <v>Yes</v>
          </cell>
          <cell r="AO31" t="str">
            <v>Yes</v>
          </cell>
          <cell r="AP31" t="str">
            <v>No</v>
          </cell>
          <cell r="AQ31" t="str">
            <v>No</v>
          </cell>
          <cell r="AR31" t="str">
            <v>Yes</v>
          </cell>
          <cell r="AS31" t="str">
            <v>Yes</v>
          </cell>
          <cell r="AT31" t="str">
            <v>Yes</v>
          </cell>
          <cell r="AU31" t="str">
            <v>Yes</v>
          </cell>
          <cell r="AV31" t="str">
            <v>No</v>
          </cell>
          <cell r="AW31" t="str">
            <v>No</v>
          </cell>
          <cell r="AX31">
            <v>0</v>
          </cell>
          <cell r="AY31">
            <v>13</v>
          </cell>
          <cell r="AZ31">
            <v>12</v>
          </cell>
          <cell r="BA31">
            <v>14</v>
          </cell>
          <cell r="BB31">
            <v>27</v>
          </cell>
          <cell r="BC31">
            <v>13</v>
          </cell>
          <cell r="BD31">
            <v>16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95</v>
          </cell>
          <cell r="BO31">
            <v>0</v>
          </cell>
          <cell r="BP31">
            <v>0</v>
          </cell>
          <cell r="BQ31">
            <v>13</v>
          </cell>
          <cell r="BR31">
            <v>12</v>
          </cell>
          <cell r="BS31">
            <v>14</v>
          </cell>
          <cell r="BT31">
            <v>27</v>
          </cell>
          <cell r="BU31">
            <v>13</v>
          </cell>
          <cell r="BV31">
            <v>16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95</v>
          </cell>
          <cell r="CG31">
            <v>0</v>
          </cell>
          <cell r="CH31">
            <v>0</v>
          </cell>
          <cell r="CI31">
            <v>0</v>
          </cell>
          <cell r="CJ31">
            <v>55</v>
          </cell>
        </row>
        <row r="32">
          <cell r="A32" t="str">
            <v>0106125</v>
          </cell>
          <cell r="B32" t="str">
            <v>Ecole Publique Primaire de Karamale</v>
          </cell>
          <cell r="C32" t="str">
            <v>FRE</v>
          </cell>
          <cell r="D32" t="str">
            <v>PEB_TORBA</v>
          </cell>
          <cell r="E32" t="str">
            <v>Torba PEB</v>
          </cell>
          <cell r="F32" t="str">
            <v>V</v>
          </cell>
          <cell r="G32" t="str">
            <v>Government of Vanuatu</v>
          </cell>
          <cell r="H32" t="str">
            <v>Mota</v>
          </cell>
          <cell r="I32" t="str">
            <v>Torba</v>
          </cell>
          <cell r="L32" t="str">
            <v>PS</v>
          </cell>
          <cell r="M32" t="str">
            <v>No</v>
          </cell>
          <cell r="N32" t="str">
            <v>Yes</v>
          </cell>
          <cell r="O32" t="str">
            <v>Yes</v>
          </cell>
          <cell r="P32" t="str">
            <v>Yes</v>
          </cell>
          <cell r="Q32" t="str">
            <v>Yes</v>
          </cell>
          <cell r="R32" t="str">
            <v>Yes</v>
          </cell>
          <cell r="S32" t="str">
            <v>Yes</v>
          </cell>
          <cell r="T32" t="str">
            <v>No</v>
          </cell>
          <cell r="U32" t="str">
            <v>No</v>
          </cell>
          <cell r="V32" t="str">
            <v>No</v>
          </cell>
          <cell r="W32" t="str">
            <v>No</v>
          </cell>
          <cell r="X32" t="str">
            <v>No</v>
          </cell>
          <cell r="Y32" t="str">
            <v>No</v>
          </cell>
          <cell r="Z32" t="str">
            <v>No</v>
          </cell>
          <cell r="AA32" t="str">
            <v>No</v>
          </cell>
          <cell r="AB32" t="str">
            <v>No</v>
          </cell>
          <cell r="AC32" t="str">
            <v>No</v>
          </cell>
          <cell r="AD32" t="str">
            <v xml:space="preserve">1 2 3 4 5 6 </v>
          </cell>
          <cell r="AE32" t="str">
            <v>No</v>
          </cell>
          <cell r="AF32" t="str">
            <v>Yes</v>
          </cell>
          <cell r="AG32" t="str">
            <v>No</v>
          </cell>
          <cell r="AH32" t="str">
            <v>No</v>
          </cell>
          <cell r="AI32" t="str">
            <v>No</v>
          </cell>
          <cell r="AJ32" t="str">
            <v>Yes</v>
          </cell>
          <cell r="AK32" t="str">
            <v>Yes</v>
          </cell>
          <cell r="AL32" t="str">
            <v>Yes</v>
          </cell>
          <cell r="AM32" t="str">
            <v>Yes</v>
          </cell>
          <cell r="AN32" t="str">
            <v>Yes</v>
          </cell>
          <cell r="AO32" t="str">
            <v>Yes</v>
          </cell>
          <cell r="AP32" t="str">
            <v>No</v>
          </cell>
          <cell r="AQ32" t="str">
            <v>No</v>
          </cell>
          <cell r="AR32" t="str">
            <v>Yes</v>
          </cell>
          <cell r="AS32" t="str">
            <v>Yes</v>
          </cell>
          <cell r="AT32" t="str">
            <v>Yes</v>
          </cell>
          <cell r="AU32" t="str">
            <v>Yes</v>
          </cell>
          <cell r="AV32" t="str">
            <v>No</v>
          </cell>
          <cell r="AW32" t="str">
            <v>No</v>
          </cell>
          <cell r="AX32">
            <v>0</v>
          </cell>
          <cell r="AY32">
            <v>13</v>
          </cell>
          <cell r="AZ32">
            <v>9</v>
          </cell>
          <cell r="BA32">
            <v>8</v>
          </cell>
          <cell r="BB32">
            <v>8</v>
          </cell>
          <cell r="BC32">
            <v>4</v>
          </cell>
          <cell r="BD32">
            <v>3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45</v>
          </cell>
          <cell r="BO32">
            <v>0</v>
          </cell>
          <cell r="BP32">
            <v>0</v>
          </cell>
          <cell r="BQ32">
            <v>13</v>
          </cell>
          <cell r="BR32">
            <v>9</v>
          </cell>
          <cell r="BS32">
            <v>8</v>
          </cell>
          <cell r="BT32">
            <v>8</v>
          </cell>
          <cell r="BU32">
            <v>4</v>
          </cell>
          <cell r="BV32">
            <v>3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45</v>
          </cell>
          <cell r="CG32">
            <v>0</v>
          </cell>
          <cell r="CH32">
            <v>0</v>
          </cell>
          <cell r="CI32">
            <v>0</v>
          </cell>
          <cell r="CJ32">
            <v>41</v>
          </cell>
        </row>
        <row r="33">
          <cell r="A33" t="str">
            <v>010914</v>
          </cell>
          <cell r="B33" t="str">
            <v>Shelil Primary</v>
          </cell>
          <cell r="C33" t="str">
            <v>ENG</v>
          </cell>
          <cell r="D33" t="str">
            <v>PEB_TORBA</v>
          </cell>
          <cell r="E33" t="str">
            <v>Torba PEB</v>
          </cell>
          <cell r="F33" t="str">
            <v>V</v>
          </cell>
          <cell r="G33" t="str">
            <v>Government of Vanuatu</v>
          </cell>
          <cell r="H33" t="str">
            <v>Ureparapara</v>
          </cell>
          <cell r="I33" t="str">
            <v>Torba</v>
          </cell>
          <cell r="J33" t="str">
            <v>0084575001</v>
          </cell>
          <cell r="K33" t="str">
            <v>SHELIL PRIMARY SCHOOL</v>
          </cell>
          <cell r="L33" t="str">
            <v>PS</v>
          </cell>
          <cell r="M33" t="str">
            <v>No</v>
          </cell>
          <cell r="N33" t="str">
            <v>Yes</v>
          </cell>
          <cell r="O33" t="str">
            <v>Yes</v>
          </cell>
          <cell r="P33" t="str">
            <v>Yes</v>
          </cell>
          <cell r="Q33" t="str">
            <v>Yes</v>
          </cell>
          <cell r="R33" t="str">
            <v>Yes</v>
          </cell>
          <cell r="S33" t="str">
            <v>Yes</v>
          </cell>
          <cell r="T33" t="str">
            <v>No</v>
          </cell>
          <cell r="U33" t="str">
            <v>No</v>
          </cell>
          <cell r="V33" t="str">
            <v>No</v>
          </cell>
          <cell r="W33" t="str">
            <v>No</v>
          </cell>
          <cell r="X33" t="str">
            <v>No</v>
          </cell>
          <cell r="Y33" t="str">
            <v>No</v>
          </cell>
          <cell r="Z33" t="str">
            <v>No</v>
          </cell>
          <cell r="AA33" t="str">
            <v>No</v>
          </cell>
          <cell r="AB33" t="str">
            <v>No</v>
          </cell>
          <cell r="AC33" t="str">
            <v>No</v>
          </cell>
          <cell r="AD33" t="str">
            <v xml:space="preserve">1 2 3 4 5 6 </v>
          </cell>
          <cell r="AE33" t="str">
            <v>No</v>
          </cell>
          <cell r="AF33" t="str">
            <v>Yes</v>
          </cell>
          <cell r="AG33" t="str">
            <v>No</v>
          </cell>
          <cell r="AH33" t="str">
            <v>No</v>
          </cell>
          <cell r="AI33" t="str">
            <v>No</v>
          </cell>
          <cell r="AJ33" t="str">
            <v>Yes</v>
          </cell>
          <cell r="AK33" t="str">
            <v>Yes</v>
          </cell>
          <cell r="AL33" t="str">
            <v>Yes</v>
          </cell>
          <cell r="AM33" t="str">
            <v>Yes</v>
          </cell>
          <cell r="AN33" t="str">
            <v>Yes</v>
          </cell>
          <cell r="AO33" t="str">
            <v>Yes</v>
          </cell>
          <cell r="AP33" t="str">
            <v>Yes</v>
          </cell>
          <cell r="AQ33" t="str">
            <v>Yes</v>
          </cell>
          <cell r="AR33" t="str">
            <v>Yes</v>
          </cell>
          <cell r="AS33" t="str">
            <v>Yes</v>
          </cell>
          <cell r="AT33" t="str">
            <v>Yes</v>
          </cell>
          <cell r="AU33" t="str">
            <v>Yes</v>
          </cell>
          <cell r="AV33" t="str">
            <v>No</v>
          </cell>
          <cell r="AW33" t="str">
            <v>No</v>
          </cell>
          <cell r="AX33">
            <v>0</v>
          </cell>
          <cell r="AY33">
            <v>3</v>
          </cell>
          <cell r="AZ33">
            <v>5</v>
          </cell>
          <cell r="BA33">
            <v>10</v>
          </cell>
          <cell r="BB33">
            <v>5</v>
          </cell>
          <cell r="BC33">
            <v>0</v>
          </cell>
          <cell r="BD33">
            <v>8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31</v>
          </cell>
          <cell r="BO33">
            <v>0</v>
          </cell>
          <cell r="BP33">
            <v>0</v>
          </cell>
          <cell r="BQ33">
            <v>3</v>
          </cell>
          <cell r="BR33">
            <v>5</v>
          </cell>
          <cell r="BS33">
            <v>10</v>
          </cell>
          <cell r="BT33">
            <v>5</v>
          </cell>
          <cell r="BU33">
            <v>0</v>
          </cell>
          <cell r="BV33">
            <v>8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31</v>
          </cell>
          <cell r="CG33">
            <v>0</v>
          </cell>
          <cell r="CH33">
            <v>0</v>
          </cell>
          <cell r="CI33">
            <v>0</v>
          </cell>
          <cell r="CJ33">
            <v>3</v>
          </cell>
        </row>
        <row r="34">
          <cell r="A34" t="str">
            <v>010915</v>
          </cell>
          <cell r="B34" t="str">
            <v>Shem Rolley Primary</v>
          </cell>
          <cell r="C34" t="str">
            <v>ENG</v>
          </cell>
          <cell r="D34" t="str">
            <v>ACOM</v>
          </cell>
          <cell r="E34" t="str">
            <v>Anglican Church of Melanesia</v>
          </cell>
          <cell r="F34" t="str">
            <v>G</v>
          </cell>
          <cell r="G34" t="str">
            <v>Church (Government Assisted)</v>
          </cell>
          <cell r="H34" t="str">
            <v>Ureparapara</v>
          </cell>
          <cell r="I34" t="str">
            <v>Torba</v>
          </cell>
          <cell r="J34" t="str">
            <v>0084576001</v>
          </cell>
          <cell r="K34" t="str">
            <v>SHEM ROLLEY PRIMARY SCHOOL</v>
          </cell>
          <cell r="L34" t="str">
            <v>PS</v>
          </cell>
          <cell r="M34" t="str">
            <v>No</v>
          </cell>
          <cell r="N34" t="str">
            <v>Yes</v>
          </cell>
          <cell r="O34" t="str">
            <v>Yes</v>
          </cell>
          <cell r="P34" t="str">
            <v>Yes</v>
          </cell>
          <cell r="Q34" t="str">
            <v>Yes</v>
          </cell>
          <cell r="R34" t="str">
            <v>Yes</v>
          </cell>
          <cell r="S34" t="str">
            <v>Yes</v>
          </cell>
          <cell r="T34" t="str">
            <v>No</v>
          </cell>
          <cell r="U34" t="str">
            <v>No</v>
          </cell>
          <cell r="V34" t="str">
            <v>No</v>
          </cell>
          <cell r="W34" t="str">
            <v>No</v>
          </cell>
          <cell r="X34" t="str">
            <v>No</v>
          </cell>
          <cell r="Y34" t="str">
            <v>No</v>
          </cell>
          <cell r="Z34" t="str">
            <v>No</v>
          </cell>
          <cell r="AA34" t="str">
            <v>No</v>
          </cell>
          <cell r="AB34" t="str">
            <v>No</v>
          </cell>
          <cell r="AC34" t="str">
            <v>No</v>
          </cell>
          <cell r="AD34" t="str">
            <v xml:space="preserve">1 2 3 4 5 6 </v>
          </cell>
          <cell r="AE34" t="str">
            <v>No</v>
          </cell>
          <cell r="AF34" t="str">
            <v>Yes</v>
          </cell>
          <cell r="AG34" t="str">
            <v>No</v>
          </cell>
          <cell r="AH34" t="str">
            <v>No</v>
          </cell>
          <cell r="AI34" t="str">
            <v>No</v>
          </cell>
          <cell r="AJ34" t="str">
            <v>Yes</v>
          </cell>
          <cell r="AK34" t="str">
            <v>Yes</v>
          </cell>
          <cell r="AL34" t="str">
            <v>Yes</v>
          </cell>
          <cell r="AM34" t="str">
            <v>Yes</v>
          </cell>
          <cell r="AN34" t="str">
            <v>Yes</v>
          </cell>
          <cell r="AO34" t="str">
            <v>Yes</v>
          </cell>
          <cell r="AP34" t="str">
            <v>Yes</v>
          </cell>
          <cell r="AQ34" t="str">
            <v>Yes</v>
          </cell>
          <cell r="AR34" t="str">
            <v>Yes</v>
          </cell>
          <cell r="AS34" t="str">
            <v>Yes</v>
          </cell>
          <cell r="AT34" t="str">
            <v>Yes</v>
          </cell>
          <cell r="AU34" t="str">
            <v>Yes</v>
          </cell>
          <cell r="AV34" t="str">
            <v>No</v>
          </cell>
          <cell r="AW34" t="str">
            <v>No</v>
          </cell>
          <cell r="AX34">
            <v>0</v>
          </cell>
          <cell r="AY34">
            <v>7</v>
          </cell>
          <cell r="AZ34">
            <v>7</v>
          </cell>
          <cell r="BA34">
            <v>7</v>
          </cell>
          <cell r="BB34">
            <v>7</v>
          </cell>
          <cell r="BC34">
            <v>11</v>
          </cell>
          <cell r="BD34">
            <v>5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44</v>
          </cell>
          <cell r="BO34">
            <v>0</v>
          </cell>
          <cell r="BP34">
            <v>0</v>
          </cell>
          <cell r="BQ34">
            <v>7</v>
          </cell>
          <cell r="BR34">
            <v>7</v>
          </cell>
          <cell r="BS34">
            <v>7</v>
          </cell>
          <cell r="BT34">
            <v>7</v>
          </cell>
          <cell r="BU34">
            <v>11</v>
          </cell>
          <cell r="BV34">
            <v>5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44</v>
          </cell>
          <cell r="CG34">
            <v>0</v>
          </cell>
          <cell r="CH34">
            <v>0</v>
          </cell>
          <cell r="CI34">
            <v>0</v>
          </cell>
          <cell r="CJ34">
            <v>21</v>
          </cell>
        </row>
        <row r="35">
          <cell r="A35" t="str">
            <v>011003</v>
          </cell>
          <cell r="B35" t="str">
            <v>Bagavegug Primary</v>
          </cell>
          <cell r="C35" t="str">
            <v>ENG</v>
          </cell>
          <cell r="D35" t="str">
            <v>PEB_TORBA</v>
          </cell>
          <cell r="E35" t="str">
            <v>Torba PEB</v>
          </cell>
          <cell r="F35" t="str">
            <v>V</v>
          </cell>
          <cell r="G35" t="str">
            <v>Government of Vanuatu</v>
          </cell>
          <cell r="H35" t="str">
            <v>Toga</v>
          </cell>
          <cell r="I35" t="str">
            <v>Torba</v>
          </cell>
          <cell r="J35" t="str">
            <v>0084577001</v>
          </cell>
          <cell r="K35" t="str">
            <v>BAKAVEGUG PRIMARY SCHOOL</v>
          </cell>
          <cell r="L35" t="str">
            <v>PS</v>
          </cell>
          <cell r="M35" t="str">
            <v>No</v>
          </cell>
          <cell r="N35" t="str">
            <v>Yes</v>
          </cell>
          <cell r="O35" t="str">
            <v>Yes</v>
          </cell>
          <cell r="P35" t="str">
            <v>Yes</v>
          </cell>
          <cell r="Q35" t="str">
            <v>Yes</v>
          </cell>
          <cell r="R35" t="str">
            <v>Yes</v>
          </cell>
          <cell r="S35" t="str">
            <v>Yes</v>
          </cell>
          <cell r="T35" t="str">
            <v>No</v>
          </cell>
          <cell r="U35" t="str">
            <v>No</v>
          </cell>
          <cell r="V35" t="str">
            <v>No</v>
          </cell>
          <cell r="W35" t="str">
            <v>No</v>
          </cell>
          <cell r="X35" t="str">
            <v>No</v>
          </cell>
          <cell r="Y35" t="str">
            <v>No</v>
          </cell>
          <cell r="Z35" t="str">
            <v>No</v>
          </cell>
          <cell r="AA35" t="str">
            <v>No</v>
          </cell>
          <cell r="AB35" t="str">
            <v>No</v>
          </cell>
          <cell r="AC35" t="str">
            <v>No</v>
          </cell>
          <cell r="AD35" t="str">
            <v xml:space="preserve">1 2 3 4 5 6 </v>
          </cell>
          <cell r="AE35" t="str">
            <v>No</v>
          </cell>
          <cell r="AF35" t="str">
            <v>Yes</v>
          </cell>
          <cell r="AG35" t="str">
            <v>No</v>
          </cell>
          <cell r="AH35" t="str">
            <v>No</v>
          </cell>
          <cell r="AI35" t="str">
            <v>No</v>
          </cell>
          <cell r="AJ35" t="str">
            <v>Yes</v>
          </cell>
          <cell r="AK35" t="str">
            <v>Yes</v>
          </cell>
          <cell r="AL35" t="str">
            <v>Yes</v>
          </cell>
          <cell r="AM35" t="str">
            <v>Yes</v>
          </cell>
          <cell r="AN35" t="str">
            <v>Yes</v>
          </cell>
          <cell r="AO35" t="str">
            <v>Yes</v>
          </cell>
          <cell r="AP35" t="str">
            <v>Yes</v>
          </cell>
          <cell r="AQ35" t="str">
            <v>Yes</v>
          </cell>
          <cell r="AR35" t="str">
            <v>Yes</v>
          </cell>
          <cell r="AS35" t="str">
            <v>Yes</v>
          </cell>
          <cell r="AT35" t="str">
            <v>Yes</v>
          </cell>
          <cell r="AU35" t="str">
            <v>Yes</v>
          </cell>
          <cell r="AV35" t="str">
            <v>No</v>
          </cell>
          <cell r="AW35" t="str">
            <v>No</v>
          </cell>
          <cell r="AX35">
            <v>0</v>
          </cell>
          <cell r="AY35">
            <v>16</v>
          </cell>
          <cell r="AZ35">
            <v>14</v>
          </cell>
          <cell r="BA35">
            <v>18</v>
          </cell>
          <cell r="BB35">
            <v>13</v>
          </cell>
          <cell r="BC35">
            <v>17</v>
          </cell>
          <cell r="BD35">
            <v>19</v>
          </cell>
          <cell r="BE35">
            <v>14</v>
          </cell>
          <cell r="BF35">
            <v>14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97</v>
          </cell>
          <cell r="BO35">
            <v>28</v>
          </cell>
          <cell r="BP35">
            <v>0</v>
          </cell>
          <cell r="BQ35">
            <v>16</v>
          </cell>
          <cell r="BR35">
            <v>14</v>
          </cell>
          <cell r="BS35">
            <v>18</v>
          </cell>
          <cell r="BT35">
            <v>13</v>
          </cell>
          <cell r="BU35">
            <v>17</v>
          </cell>
          <cell r="BV35">
            <v>19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97</v>
          </cell>
          <cell r="CG35">
            <v>0</v>
          </cell>
          <cell r="CH35">
            <v>0</v>
          </cell>
          <cell r="CI35">
            <v>0</v>
          </cell>
          <cell r="CJ35">
            <v>96</v>
          </cell>
        </row>
        <row r="36">
          <cell r="A36" t="str">
            <v>011110</v>
          </cell>
          <cell r="B36" t="str">
            <v>Robin Memorial Primary</v>
          </cell>
          <cell r="C36" t="str">
            <v>ENG</v>
          </cell>
          <cell r="D36" t="str">
            <v>ACOM</v>
          </cell>
          <cell r="E36" t="str">
            <v>Anglican Church of Melanesia</v>
          </cell>
          <cell r="F36" t="str">
            <v>G</v>
          </cell>
          <cell r="G36" t="str">
            <v>Church (Government Assisted)</v>
          </cell>
          <cell r="H36" t="str">
            <v>Loh</v>
          </cell>
          <cell r="I36" t="str">
            <v>Torba</v>
          </cell>
          <cell r="J36" t="str">
            <v>0084578001</v>
          </cell>
          <cell r="K36" t="str">
            <v>ROBIN PRIMARY SCHOOL</v>
          </cell>
          <cell r="L36" t="str">
            <v>PS</v>
          </cell>
          <cell r="M36" t="str">
            <v>No</v>
          </cell>
          <cell r="N36" t="str">
            <v>Yes</v>
          </cell>
          <cell r="O36" t="str">
            <v>Yes</v>
          </cell>
          <cell r="P36" t="str">
            <v>Yes</v>
          </cell>
          <cell r="Q36" t="str">
            <v>Yes</v>
          </cell>
          <cell r="R36" t="str">
            <v>Yes</v>
          </cell>
          <cell r="S36" t="str">
            <v>Yes</v>
          </cell>
          <cell r="T36" t="str">
            <v>Yes</v>
          </cell>
          <cell r="U36" t="str">
            <v>Yes</v>
          </cell>
          <cell r="V36" t="str">
            <v>No</v>
          </cell>
          <cell r="W36" t="str">
            <v>No</v>
          </cell>
          <cell r="X36" t="str">
            <v>No</v>
          </cell>
          <cell r="Y36" t="str">
            <v>No</v>
          </cell>
          <cell r="Z36" t="str">
            <v>No</v>
          </cell>
          <cell r="AA36" t="str">
            <v>No</v>
          </cell>
          <cell r="AB36" t="str">
            <v>No</v>
          </cell>
          <cell r="AC36" t="str">
            <v>No</v>
          </cell>
          <cell r="AD36" t="str">
            <v xml:space="preserve">1 2 3 4 5 6 7 8 </v>
          </cell>
          <cell r="AE36" t="str">
            <v>No</v>
          </cell>
          <cell r="AF36" t="str">
            <v>Yes</v>
          </cell>
          <cell r="AG36" t="str">
            <v>Yes</v>
          </cell>
          <cell r="AH36" t="str">
            <v>Yes</v>
          </cell>
          <cell r="AI36" t="str">
            <v>No</v>
          </cell>
          <cell r="AJ36" t="str">
            <v>Yes</v>
          </cell>
          <cell r="AK36" t="str">
            <v>Yes</v>
          </cell>
          <cell r="AL36" t="str">
            <v>Yes</v>
          </cell>
          <cell r="AM36" t="str">
            <v>Yes</v>
          </cell>
          <cell r="AN36" t="str">
            <v>Yes</v>
          </cell>
          <cell r="AO36" t="str">
            <v>Yes</v>
          </cell>
          <cell r="AP36" t="str">
            <v>Yes</v>
          </cell>
          <cell r="AQ36" t="str">
            <v>Yes</v>
          </cell>
          <cell r="AR36" t="str">
            <v>Yes</v>
          </cell>
          <cell r="AS36" t="str">
            <v>Yes</v>
          </cell>
          <cell r="AT36" t="str">
            <v>Yes</v>
          </cell>
          <cell r="AU36" t="str">
            <v>Yes</v>
          </cell>
          <cell r="AV36" t="str">
            <v>No</v>
          </cell>
          <cell r="AW36" t="str">
            <v>No</v>
          </cell>
          <cell r="AX36">
            <v>0</v>
          </cell>
          <cell r="AY36">
            <v>7</v>
          </cell>
          <cell r="AZ36">
            <v>5</v>
          </cell>
          <cell r="BA36">
            <v>6</v>
          </cell>
          <cell r="BB36">
            <v>10</v>
          </cell>
          <cell r="BC36">
            <v>11</v>
          </cell>
          <cell r="BD36">
            <v>9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48</v>
          </cell>
          <cell r="BO36">
            <v>0</v>
          </cell>
          <cell r="BP36">
            <v>0</v>
          </cell>
          <cell r="BQ36">
            <v>7</v>
          </cell>
          <cell r="BR36">
            <v>5</v>
          </cell>
          <cell r="BS36">
            <v>6</v>
          </cell>
          <cell r="BT36">
            <v>10</v>
          </cell>
          <cell r="BU36">
            <v>11</v>
          </cell>
          <cell r="BV36">
            <v>9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48</v>
          </cell>
          <cell r="CG36">
            <v>0</v>
          </cell>
          <cell r="CH36">
            <v>0</v>
          </cell>
          <cell r="CI36">
            <v>0</v>
          </cell>
          <cell r="CJ36">
            <v>36</v>
          </cell>
        </row>
        <row r="37">
          <cell r="A37" t="str">
            <v>011407</v>
          </cell>
          <cell r="B37" t="str">
            <v>Martin Primary</v>
          </cell>
          <cell r="C37" t="str">
            <v>ENG</v>
          </cell>
          <cell r="D37" t="str">
            <v>PEB_TORBA</v>
          </cell>
          <cell r="E37" t="str">
            <v>Torba PEB</v>
          </cell>
          <cell r="F37" t="str">
            <v>V</v>
          </cell>
          <cell r="G37" t="str">
            <v>Government of Vanuatu</v>
          </cell>
          <cell r="H37" t="str">
            <v>Hiu</v>
          </cell>
          <cell r="I37" t="str">
            <v>Torba</v>
          </cell>
          <cell r="J37" t="str">
            <v>0084579001</v>
          </cell>
          <cell r="K37" t="str">
            <v>MARTIN PRIMARY SCHOOL</v>
          </cell>
          <cell r="L37" t="str">
            <v>PS</v>
          </cell>
          <cell r="M37" t="str">
            <v>No</v>
          </cell>
          <cell r="N37" t="str">
            <v>Yes</v>
          </cell>
          <cell r="O37" t="str">
            <v>Yes</v>
          </cell>
          <cell r="P37" t="str">
            <v>Yes</v>
          </cell>
          <cell r="Q37" t="str">
            <v>Yes</v>
          </cell>
          <cell r="R37" t="str">
            <v>Yes</v>
          </cell>
          <cell r="S37" t="str">
            <v>Yes</v>
          </cell>
          <cell r="T37" t="str">
            <v>No</v>
          </cell>
          <cell r="U37" t="str">
            <v>No</v>
          </cell>
          <cell r="V37" t="str">
            <v>No</v>
          </cell>
          <cell r="W37" t="str">
            <v>No</v>
          </cell>
          <cell r="X37" t="str">
            <v>No</v>
          </cell>
          <cell r="Y37" t="str">
            <v>No</v>
          </cell>
          <cell r="Z37" t="str">
            <v>No</v>
          </cell>
          <cell r="AA37" t="str">
            <v>No</v>
          </cell>
          <cell r="AB37" t="str">
            <v>No</v>
          </cell>
          <cell r="AC37" t="str">
            <v>No</v>
          </cell>
          <cell r="AD37" t="str">
            <v xml:space="preserve">1 2 3 4 5 6 </v>
          </cell>
          <cell r="AE37" t="str">
            <v>No</v>
          </cell>
          <cell r="AF37" t="str">
            <v>Yes</v>
          </cell>
          <cell r="AG37" t="str">
            <v>No</v>
          </cell>
          <cell r="AH37" t="str">
            <v>No</v>
          </cell>
          <cell r="AI37" t="str">
            <v>No</v>
          </cell>
          <cell r="AJ37" t="str">
            <v>Yes</v>
          </cell>
          <cell r="AK37" t="str">
            <v>Yes</v>
          </cell>
          <cell r="AL37" t="str">
            <v>Yes</v>
          </cell>
          <cell r="AM37" t="str">
            <v>Yes</v>
          </cell>
          <cell r="AN37" t="str">
            <v>Yes</v>
          </cell>
          <cell r="AO37" t="str">
            <v>Yes</v>
          </cell>
          <cell r="AP37" t="str">
            <v>Yes</v>
          </cell>
          <cell r="AQ37" t="str">
            <v>Yes</v>
          </cell>
          <cell r="AR37" t="str">
            <v>Yes</v>
          </cell>
          <cell r="AS37" t="str">
            <v>Yes</v>
          </cell>
          <cell r="AT37" t="str">
            <v>Yes</v>
          </cell>
          <cell r="AU37" t="str">
            <v>Yes</v>
          </cell>
          <cell r="AV37" t="str">
            <v>No</v>
          </cell>
          <cell r="AW37" t="str">
            <v>No</v>
          </cell>
          <cell r="AX37">
            <v>0</v>
          </cell>
          <cell r="AY37">
            <v>14</v>
          </cell>
          <cell r="AZ37">
            <v>10</v>
          </cell>
          <cell r="BA37">
            <v>22</v>
          </cell>
          <cell r="BB37">
            <v>10</v>
          </cell>
          <cell r="BC37">
            <v>4</v>
          </cell>
          <cell r="BD37">
            <v>8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68</v>
          </cell>
          <cell r="BO37">
            <v>0</v>
          </cell>
          <cell r="BP37">
            <v>0</v>
          </cell>
          <cell r="BQ37">
            <v>14</v>
          </cell>
          <cell r="BR37">
            <v>10</v>
          </cell>
          <cell r="BS37">
            <v>22</v>
          </cell>
          <cell r="BT37">
            <v>10</v>
          </cell>
          <cell r="BU37">
            <v>4</v>
          </cell>
          <cell r="BV37">
            <v>8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68</v>
          </cell>
          <cell r="CG37">
            <v>0</v>
          </cell>
          <cell r="CH37">
            <v>0</v>
          </cell>
          <cell r="CI37">
            <v>0</v>
          </cell>
          <cell r="CJ37">
            <v>68</v>
          </cell>
        </row>
        <row r="38">
          <cell r="A38" t="str">
            <v>020101</v>
          </cell>
          <cell r="B38" t="str">
            <v>Kamewa English Primary</v>
          </cell>
          <cell r="C38" t="str">
            <v>ENG</v>
          </cell>
          <cell r="D38" t="str">
            <v>PEB_SANMA</v>
          </cell>
          <cell r="E38" t="str">
            <v>Sanma PEB</v>
          </cell>
          <cell r="F38" t="str">
            <v>V</v>
          </cell>
          <cell r="G38" t="str">
            <v>Government of Vanuatu</v>
          </cell>
          <cell r="H38" t="str">
            <v>Santo</v>
          </cell>
          <cell r="I38" t="str">
            <v>Sanma</v>
          </cell>
          <cell r="J38" t="str">
            <v>0084640001</v>
          </cell>
          <cell r="K38" t="str">
            <v>KAMEWA PRIMARY SCHOOL</v>
          </cell>
          <cell r="L38" t="str">
            <v>PS</v>
          </cell>
          <cell r="M38" t="str">
            <v>No</v>
          </cell>
          <cell r="N38" t="str">
            <v>Yes</v>
          </cell>
          <cell r="O38" t="str">
            <v>Yes</v>
          </cell>
          <cell r="P38" t="str">
            <v>Yes</v>
          </cell>
          <cell r="Q38" t="str">
            <v>Yes</v>
          </cell>
          <cell r="R38" t="str">
            <v>Yes</v>
          </cell>
          <cell r="S38" t="str">
            <v>Yes</v>
          </cell>
          <cell r="T38" t="str">
            <v>Yes</v>
          </cell>
          <cell r="U38" t="str">
            <v>Yes</v>
          </cell>
          <cell r="V38" t="str">
            <v>No</v>
          </cell>
          <cell r="W38" t="str">
            <v>No</v>
          </cell>
          <cell r="X38" t="str">
            <v>No</v>
          </cell>
          <cell r="Y38" t="str">
            <v>No</v>
          </cell>
          <cell r="Z38" t="str">
            <v>No</v>
          </cell>
          <cell r="AA38" t="str">
            <v>No</v>
          </cell>
          <cell r="AB38" t="str">
            <v>No</v>
          </cell>
          <cell r="AC38" t="str">
            <v>No</v>
          </cell>
          <cell r="AD38" t="str">
            <v xml:space="preserve">1 2 3 4 5 6 7 8 </v>
          </cell>
          <cell r="AE38" t="str">
            <v>No</v>
          </cell>
          <cell r="AF38" t="str">
            <v>Yes</v>
          </cell>
          <cell r="AG38" t="str">
            <v>Yes</v>
          </cell>
          <cell r="AH38" t="str">
            <v>Yes</v>
          </cell>
          <cell r="AI38" t="str">
            <v>No</v>
          </cell>
          <cell r="AJ38" t="str">
            <v>Yes</v>
          </cell>
          <cell r="AK38" t="str">
            <v>Yes</v>
          </cell>
          <cell r="AL38" t="str">
            <v>Yes</v>
          </cell>
          <cell r="AM38" t="str">
            <v>Yes</v>
          </cell>
          <cell r="AN38" t="str">
            <v>Yes</v>
          </cell>
          <cell r="AO38" t="str">
            <v>Yes</v>
          </cell>
          <cell r="AP38" t="str">
            <v>Yes</v>
          </cell>
          <cell r="AQ38" t="str">
            <v>Yes</v>
          </cell>
          <cell r="AR38" t="str">
            <v>Yes</v>
          </cell>
          <cell r="AS38" t="str">
            <v>Yes</v>
          </cell>
          <cell r="AT38" t="str">
            <v>Yes</v>
          </cell>
          <cell r="AU38" t="str">
            <v>Yes</v>
          </cell>
          <cell r="AV38" t="str">
            <v>Yes</v>
          </cell>
          <cell r="AW38" t="str">
            <v>No</v>
          </cell>
          <cell r="AX38">
            <v>0</v>
          </cell>
          <cell r="AY38">
            <v>66</v>
          </cell>
          <cell r="AZ38">
            <v>63</v>
          </cell>
          <cell r="BA38">
            <v>61</v>
          </cell>
          <cell r="BB38">
            <v>67</v>
          </cell>
          <cell r="BC38">
            <v>70</v>
          </cell>
          <cell r="BD38">
            <v>88</v>
          </cell>
          <cell r="BE38">
            <v>99</v>
          </cell>
          <cell r="BF38">
            <v>66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415</v>
          </cell>
          <cell r="BO38">
            <v>165</v>
          </cell>
          <cell r="BP38">
            <v>0</v>
          </cell>
          <cell r="BQ38">
            <v>66</v>
          </cell>
          <cell r="BR38">
            <v>63</v>
          </cell>
          <cell r="BS38">
            <v>61</v>
          </cell>
          <cell r="BT38">
            <v>67</v>
          </cell>
          <cell r="BU38">
            <v>70</v>
          </cell>
          <cell r="BV38">
            <v>88</v>
          </cell>
          <cell r="BW38">
            <v>99</v>
          </cell>
          <cell r="BX38">
            <v>66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415</v>
          </cell>
          <cell r="CG38">
            <v>165</v>
          </cell>
          <cell r="CH38">
            <v>0</v>
          </cell>
          <cell r="CI38">
            <v>0</v>
          </cell>
          <cell r="CJ38">
            <v>22</v>
          </cell>
        </row>
        <row r="39">
          <cell r="A39" t="str">
            <v>020102</v>
          </cell>
          <cell r="B39" t="str">
            <v>Kamewa French Primary</v>
          </cell>
          <cell r="C39" t="str">
            <v>FRE</v>
          </cell>
          <cell r="D39" t="str">
            <v>PEB_SANMA</v>
          </cell>
          <cell r="E39" t="str">
            <v>Sanma PEB</v>
          </cell>
          <cell r="F39" t="str">
            <v>V</v>
          </cell>
          <cell r="G39" t="str">
            <v>Government of Vanuatu</v>
          </cell>
          <cell r="H39" t="str">
            <v>Santo</v>
          </cell>
          <cell r="I39" t="str">
            <v>Sanma</v>
          </cell>
          <cell r="J39" t="str">
            <v>0084640001</v>
          </cell>
          <cell r="K39" t="str">
            <v>KAMEWA PRIMARY SCHOOL</v>
          </cell>
          <cell r="L39" t="str">
            <v>PS</v>
          </cell>
          <cell r="M39" t="str">
            <v>No</v>
          </cell>
          <cell r="N39" t="str">
            <v>Yes</v>
          </cell>
          <cell r="O39" t="str">
            <v>Yes</v>
          </cell>
          <cell r="P39" t="str">
            <v>Yes</v>
          </cell>
          <cell r="Q39" t="str">
            <v>Yes</v>
          </cell>
          <cell r="R39" t="str">
            <v>Yes</v>
          </cell>
          <cell r="S39" t="str">
            <v>Yes</v>
          </cell>
          <cell r="T39" t="str">
            <v>Yes</v>
          </cell>
          <cell r="U39" t="str">
            <v>Yes</v>
          </cell>
          <cell r="V39" t="str">
            <v>No</v>
          </cell>
          <cell r="W39" t="str">
            <v>No</v>
          </cell>
          <cell r="X39" t="str">
            <v>No</v>
          </cell>
          <cell r="Y39" t="str">
            <v>No</v>
          </cell>
          <cell r="Z39" t="str">
            <v>No</v>
          </cell>
          <cell r="AA39" t="str">
            <v>No</v>
          </cell>
          <cell r="AB39" t="str">
            <v>No</v>
          </cell>
          <cell r="AC39" t="str">
            <v>No</v>
          </cell>
          <cell r="AD39" t="str">
            <v xml:space="preserve">1 2 3 4 5 6 7 8 </v>
          </cell>
          <cell r="AE39" t="str">
            <v>No</v>
          </cell>
          <cell r="AF39" t="str">
            <v>Yes</v>
          </cell>
          <cell r="AG39" t="str">
            <v>Yes</v>
          </cell>
          <cell r="AH39" t="str">
            <v>Yes</v>
          </cell>
          <cell r="AI39" t="str">
            <v>No</v>
          </cell>
          <cell r="AJ39" t="str">
            <v>Yes</v>
          </cell>
          <cell r="AK39" t="str">
            <v>Yes</v>
          </cell>
          <cell r="AL39" t="str">
            <v>Yes</v>
          </cell>
          <cell r="AM39" t="str">
            <v>Yes</v>
          </cell>
          <cell r="AN39" t="str">
            <v>Yes</v>
          </cell>
          <cell r="AO39" t="str">
            <v>Yes</v>
          </cell>
          <cell r="AP39" t="str">
            <v>Yes</v>
          </cell>
          <cell r="AQ39" t="str">
            <v>Yes</v>
          </cell>
          <cell r="AR39" t="str">
            <v>Yes</v>
          </cell>
          <cell r="AS39" t="str">
            <v>Yes</v>
          </cell>
          <cell r="AT39" t="str">
            <v>Yes</v>
          </cell>
          <cell r="AU39" t="str">
            <v>Yes</v>
          </cell>
          <cell r="AV39" t="str">
            <v>No</v>
          </cell>
          <cell r="AW39" t="str">
            <v>No</v>
          </cell>
          <cell r="AX39">
            <v>0</v>
          </cell>
          <cell r="AY39">
            <v>38</v>
          </cell>
          <cell r="AZ39">
            <v>44</v>
          </cell>
          <cell r="BA39">
            <v>52</v>
          </cell>
          <cell r="BB39">
            <v>56</v>
          </cell>
          <cell r="BC39">
            <v>50</v>
          </cell>
          <cell r="BD39">
            <v>63</v>
          </cell>
          <cell r="BE39">
            <v>78</v>
          </cell>
          <cell r="BF39">
            <v>44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303</v>
          </cell>
          <cell r="BO39">
            <v>122</v>
          </cell>
          <cell r="BP39">
            <v>0</v>
          </cell>
          <cell r="BQ39">
            <v>38</v>
          </cell>
          <cell r="BR39">
            <v>44</v>
          </cell>
          <cell r="BS39">
            <v>52</v>
          </cell>
          <cell r="BT39">
            <v>56</v>
          </cell>
          <cell r="BU39">
            <v>50</v>
          </cell>
          <cell r="BV39">
            <v>63</v>
          </cell>
          <cell r="BW39">
            <v>78</v>
          </cell>
          <cell r="BX39">
            <v>44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303</v>
          </cell>
          <cell r="CG39">
            <v>122</v>
          </cell>
          <cell r="CH39">
            <v>0</v>
          </cell>
          <cell r="CI39">
            <v>0</v>
          </cell>
          <cell r="CJ39">
            <v>23</v>
          </cell>
        </row>
        <row r="40">
          <cell r="A40" t="str">
            <v>020103</v>
          </cell>
          <cell r="B40" t="str">
            <v>Luganville Est Primary</v>
          </cell>
          <cell r="C40" t="str">
            <v>FRE</v>
          </cell>
          <cell r="D40" t="str">
            <v>PEB_SANMA</v>
          </cell>
          <cell r="E40" t="str">
            <v>Sanma PEB</v>
          </cell>
          <cell r="F40" t="str">
            <v>V</v>
          </cell>
          <cell r="G40" t="str">
            <v>Government of Vanuatu</v>
          </cell>
          <cell r="H40" t="str">
            <v>Santo</v>
          </cell>
          <cell r="I40" t="str">
            <v>Sanma</v>
          </cell>
          <cell r="J40" t="str">
            <v>0084608001</v>
          </cell>
          <cell r="K40" t="str">
            <v>LUGANVILLE EAST PRIMARY SCHOOL</v>
          </cell>
          <cell r="L40" t="str">
            <v>PS</v>
          </cell>
          <cell r="M40" t="str">
            <v>No</v>
          </cell>
          <cell r="N40" t="str">
            <v>Yes</v>
          </cell>
          <cell r="O40" t="str">
            <v>Yes</v>
          </cell>
          <cell r="P40" t="str">
            <v>Yes</v>
          </cell>
          <cell r="Q40" t="str">
            <v>Yes</v>
          </cell>
          <cell r="R40" t="str">
            <v>Yes</v>
          </cell>
          <cell r="S40" t="str">
            <v>Yes</v>
          </cell>
          <cell r="T40" t="str">
            <v>Yes</v>
          </cell>
          <cell r="U40" t="str">
            <v>Yes</v>
          </cell>
          <cell r="V40" t="str">
            <v>No</v>
          </cell>
          <cell r="W40" t="str">
            <v>No</v>
          </cell>
          <cell r="X40" t="str">
            <v>No</v>
          </cell>
          <cell r="Y40" t="str">
            <v>No</v>
          </cell>
          <cell r="Z40" t="str">
            <v>No</v>
          </cell>
          <cell r="AA40" t="str">
            <v>No</v>
          </cell>
          <cell r="AB40" t="str">
            <v>No</v>
          </cell>
          <cell r="AC40" t="str">
            <v>No</v>
          </cell>
          <cell r="AD40" t="str">
            <v xml:space="preserve">1 2 3 4 5 6 7 8 </v>
          </cell>
          <cell r="AE40" t="str">
            <v>No</v>
          </cell>
          <cell r="AF40" t="str">
            <v>Yes</v>
          </cell>
          <cell r="AG40" t="str">
            <v>Yes</v>
          </cell>
          <cell r="AH40" t="str">
            <v>Yes</v>
          </cell>
          <cell r="AI40" t="str">
            <v>No</v>
          </cell>
          <cell r="AJ40" t="str">
            <v>Yes</v>
          </cell>
          <cell r="AK40" t="str">
            <v>Yes</v>
          </cell>
          <cell r="AL40" t="str">
            <v>Yes</v>
          </cell>
          <cell r="AM40" t="str">
            <v>Yes</v>
          </cell>
          <cell r="AN40" t="str">
            <v>Yes</v>
          </cell>
          <cell r="AO40" t="str">
            <v>Yes</v>
          </cell>
          <cell r="AP40" t="str">
            <v>Yes</v>
          </cell>
          <cell r="AQ40" t="str">
            <v>Yes</v>
          </cell>
          <cell r="AR40" t="str">
            <v>Yes</v>
          </cell>
          <cell r="AS40" t="str">
            <v>Yes</v>
          </cell>
          <cell r="AT40" t="str">
            <v>Yes</v>
          </cell>
          <cell r="AU40" t="str">
            <v>Yes</v>
          </cell>
          <cell r="AV40" t="str">
            <v>Yes</v>
          </cell>
          <cell r="AW40" t="str">
            <v>No</v>
          </cell>
          <cell r="AX40">
            <v>0</v>
          </cell>
          <cell r="AY40">
            <v>53</v>
          </cell>
          <cell r="AZ40">
            <v>51</v>
          </cell>
          <cell r="BA40">
            <v>57</v>
          </cell>
          <cell r="BB40">
            <v>65</v>
          </cell>
          <cell r="BC40">
            <v>64</v>
          </cell>
          <cell r="BD40">
            <v>88</v>
          </cell>
          <cell r="BE40">
            <v>73</v>
          </cell>
          <cell r="BF40">
            <v>65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378</v>
          </cell>
          <cell r="BO40">
            <v>138</v>
          </cell>
          <cell r="BP40">
            <v>0</v>
          </cell>
          <cell r="BQ40">
            <v>53</v>
          </cell>
          <cell r="BR40">
            <v>51</v>
          </cell>
          <cell r="BS40">
            <v>57</v>
          </cell>
          <cell r="BT40">
            <v>65</v>
          </cell>
          <cell r="BU40">
            <v>64</v>
          </cell>
          <cell r="BV40">
            <v>88</v>
          </cell>
          <cell r="BW40">
            <v>73</v>
          </cell>
          <cell r="BX40">
            <v>65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378</v>
          </cell>
          <cell r="CG40">
            <v>138</v>
          </cell>
          <cell r="CH40">
            <v>0</v>
          </cell>
          <cell r="CI40">
            <v>0</v>
          </cell>
          <cell r="CJ40">
            <v>27</v>
          </cell>
        </row>
        <row r="41">
          <cell r="A41" t="str">
            <v>020104</v>
          </cell>
          <cell r="B41" t="str">
            <v>St. Michel Primary</v>
          </cell>
          <cell r="C41" t="str">
            <v>FRE</v>
          </cell>
          <cell r="D41" t="str">
            <v>CATH</v>
          </cell>
          <cell r="E41" t="str">
            <v>Catholic Education Authority</v>
          </cell>
          <cell r="F41" t="str">
            <v>G</v>
          </cell>
          <cell r="G41" t="str">
            <v>Church (Government Assisted)</v>
          </cell>
          <cell r="H41" t="str">
            <v>Santo</v>
          </cell>
          <cell r="I41" t="str">
            <v>Sanma</v>
          </cell>
          <cell r="J41" t="str">
            <v>0084667001</v>
          </cell>
          <cell r="K41" t="str">
            <v>LUGANVILLE ST MICHEL PRIMARY SCHOOL</v>
          </cell>
          <cell r="L41" t="str">
            <v>PS</v>
          </cell>
          <cell r="M41" t="str">
            <v>No</v>
          </cell>
          <cell r="N41" t="str">
            <v>Yes</v>
          </cell>
          <cell r="O41" t="str">
            <v>Yes</v>
          </cell>
          <cell r="P41" t="str">
            <v>Yes</v>
          </cell>
          <cell r="Q41" t="str">
            <v>Yes</v>
          </cell>
          <cell r="R41" t="str">
            <v>Yes</v>
          </cell>
          <cell r="S41" t="str">
            <v>Yes</v>
          </cell>
          <cell r="T41" t="str">
            <v>No</v>
          </cell>
          <cell r="U41" t="str">
            <v>No</v>
          </cell>
          <cell r="V41" t="str">
            <v>No</v>
          </cell>
          <cell r="W41" t="str">
            <v>No</v>
          </cell>
          <cell r="X41" t="str">
            <v>No</v>
          </cell>
          <cell r="Y41" t="str">
            <v>No</v>
          </cell>
          <cell r="Z41" t="str">
            <v>No</v>
          </cell>
          <cell r="AA41" t="str">
            <v>No</v>
          </cell>
          <cell r="AB41" t="str">
            <v>No</v>
          </cell>
          <cell r="AC41" t="str">
            <v>No</v>
          </cell>
          <cell r="AD41" t="str">
            <v xml:space="preserve">1 2 3 4 5 6 </v>
          </cell>
          <cell r="AE41" t="str">
            <v>No</v>
          </cell>
          <cell r="AF41" t="str">
            <v>Yes</v>
          </cell>
          <cell r="AG41" t="str">
            <v>No</v>
          </cell>
          <cell r="AH41" t="str">
            <v>No</v>
          </cell>
          <cell r="AI41" t="str">
            <v>No</v>
          </cell>
          <cell r="AJ41" t="str">
            <v>Yes</v>
          </cell>
          <cell r="AK41" t="str">
            <v>Yes</v>
          </cell>
          <cell r="AL41" t="str">
            <v>Yes</v>
          </cell>
          <cell r="AM41" t="str">
            <v>Yes</v>
          </cell>
          <cell r="AN41" t="str">
            <v>Yes</v>
          </cell>
          <cell r="AO41" t="str">
            <v>Yes</v>
          </cell>
          <cell r="AP41" t="str">
            <v>No</v>
          </cell>
          <cell r="AQ41" t="str">
            <v>Yes</v>
          </cell>
          <cell r="AR41" t="str">
            <v>No</v>
          </cell>
          <cell r="AS41" t="str">
            <v>Yes</v>
          </cell>
          <cell r="AT41" t="str">
            <v>Yes</v>
          </cell>
          <cell r="AU41" t="str">
            <v>Yes</v>
          </cell>
          <cell r="AV41" t="str">
            <v>No</v>
          </cell>
          <cell r="AW41" t="str">
            <v>No</v>
          </cell>
          <cell r="AX41">
            <v>0</v>
          </cell>
          <cell r="AY41">
            <v>37</v>
          </cell>
          <cell r="AZ41">
            <v>41</v>
          </cell>
          <cell r="BA41">
            <v>64</v>
          </cell>
          <cell r="BB41">
            <v>63</v>
          </cell>
          <cell r="BC41">
            <v>55</v>
          </cell>
          <cell r="BD41">
            <v>44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304</v>
          </cell>
          <cell r="BO41">
            <v>0</v>
          </cell>
          <cell r="BP41">
            <v>0</v>
          </cell>
          <cell r="BQ41">
            <v>37</v>
          </cell>
          <cell r="BR41">
            <v>41</v>
          </cell>
          <cell r="BS41">
            <v>64</v>
          </cell>
          <cell r="BT41">
            <v>63</v>
          </cell>
          <cell r="BU41">
            <v>55</v>
          </cell>
          <cell r="BV41">
            <v>44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304</v>
          </cell>
          <cell r="CG41">
            <v>0</v>
          </cell>
          <cell r="CH41">
            <v>0</v>
          </cell>
          <cell r="CI41">
            <v>0</v>
          </cell>
          <cell r="CJ41">
            <v>50</v>
          </cell>
        </row>
        <row r="42">
          <cell r="A42" t="str">
            <v>020105</v>
          </cell>
          <cell r="B42" t="str">
            <v>Ste. Therese Luganville Primary</v>
          </cell>
          <cell r="C42" t="str">
            <v>FRE</v>
          </cell>
          <cell r="D42" t="str">
            <v>CATH</v>
          </cell>
          <cell r="E42" t="str">
            <v>Catholic Education Authority</v>
          </cell>
          <cell r="F42" t="str">
            <v>G</v>
          </cell>
          <cell r="G42" t="str">
            <v>Church (Government Assisted)</v>
          </cell>
          <cell r="H42" t="str">
            <v>Santo</v>
          </cell>
          <cell r="I42" t="str">
            <v>Sanma</v>
          </cell>
          <cell r="J42" t="str">
            <v>0084655001</v>
          </cell>
          <cell r="K42" t="str">
            <v>ST THERESE PRIMARY SCHOOL</v>
          </cell>
          <cell r="L42" t="str">
            <v>PS</v>
          </cell>
          <cell r="M42" t="str">
            <v>No</v>
          </cell>
          <cell r="N42" t="str">
            <v>Yes</v>
          </cell>
          <cell r="O42" t="str">
            <v>Yes</v>
          </cell>
          <cell r="P42" t="str">
            <v>Yes</v>
          </cell>
          <cell r="Q42" t="str">
            <v>Yes</v>
          </cell>
          <cell r="R42" t="str">
            <v>Yes</v>
          </cell>
          <cell r="S42" t="str">
            <v>Yes</v>
          </cell>
          <cell r="T42" t="str">
            <v>Yes</v>
          </cell>
          <cell r="U42" t="str">
            <v>Yes</v>
          </cell>
          <cell r="V42" t="str">
            <v>No</v>
          </cell>
          <cell r="W42" t="str">
            <v>No</v>
          </cell>
          <cell r="X42" t="str">
            <v>No</v>
          </cell>
          <cell r="Y42" t="str">
            <v>No</v>
          </cell>
          <cell r="Z42" t="str">
            <v>No</v>
          </cell>
          <cell r="AA42" t="str">
            <v>No</v>
          </cell>
          <cell r="AB42" t="str">
            <v>No</v>
          </cell>
          <cell r="AC42" t="str">
            <v>No</v>
          </cell>
          <cell r="AD42" t="str">
            <v xml:space="preserve">1 2 3 4 5 6 7 8 </v>
          </cell>
          <cell r="AE42" t="str">
            <v>No</v>
          </cell>
          <cell r="AF42" t="str">
            <v>Yes</v>
          </cell>
          <cell r="AG42" t="str">
            <v>Yes</v>
          </cell>
          <cell r="AH42" t="str">
            <v>Yes</v>
          </cell>
          <cell r="AI42" t="str">
            <v>No</v>
          </cell>
          <cell r="AJ42" t="str">
            <v>Yes</v>
          </cell>
          <cell r="AK42" t="str">
            <v>Yes</v>
          </cell>
          <cell r="AL42" t="str">
            <v>Yes</v>
          </cell>
          <cell r="AM42" t="str">
            <v>Yes</v>
          </cell>
          <cell r="AN42" t="str">
            <v>Yes</v>
          </cell>
          <cell r="AO42" t="str">
            <v>Yes</v>
          </cell>
          <cell r="AP42" t="str">
            <v>Yes</v>
          </cell>
          <cell r="AQ42" t="str">
            <v>No</v>
          </cell>
          <cell r="AR42" t="str">
            <v>No</v>
          </cell>
          <cell r="AS42" t="str">
            <v>Yes</v>
          </cell>
          <cell r="AT42" t="str">
            <v>Yes</v>
          </cell>
          <cell r="AU42" t="str">
            <v>Yes</v>
          </cell>
          <cell r="AV42" t="str">
            <v>No</v>
          </cell>
          <cell r="AW42" t="str">
            <v>No</v>
          </cell>
          <cell r="AX42">
            <v>0</v>
          </cell>
          <cell r="AY42">
            <v>52</v>
          </cell>
          <cell r="AZ42">
            <v>67</v>
          </cell>
          <cell r="BA42">
            <v>69</v>
          </cell>
          <cell r="BB42">
            <v>70</v>
          </cell>
          <cell r="BC42">
            <v>81</v>
          </cell>
          <cell r="BD42">
            <v>111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450</v>
          </cell>
          <cell r="BO42">
            <v>0</v>
          </cell>
          <cell r="BP42">
            <v>0</v>
          </cell>
          <cell r="BQ42">
            <v>52</v>
          </cell>
          <cell r="BR42">
            <v>67</v>
          </cell>
          <cell r="BS42">
            <v>69</v>
          </cell>
          <cell r="BT42">
            <v>70</v>
          </cell>
          <cell r="BU42">
            <v>81</v>
          </cell>
          <cell r="BV42">
            <v>111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450</v>
          </cell>
          <cell r="CG42">
            <v>0</v>
          </cell>
          <cell r="CH42">
            <v>0</v>
          </cell>
          <cell r="CI42">
            <v>0</v>
          </cell>
          <cell r="CJ42">
            <v>5</v>
          </cell>
        </row>
        <row r="43">
          <cell r="A43" t="str">
            <v>020108</v>
          </cell>
          <cell r="B43" t="str">
            <v>Rowhani Primary</v>
          </cell>
          <cell r="C43" t="str">
            <v>ENG</v>
          </cell>
          <cell r="D43" t="str">
            <v>BAHAI</v>
          </cell>
          <cell r="E43" t="str">
            <v>Bahai</v>
          </cell>
          <cell r="F43" t="str">
            <v>G</v>
          </cell>
          <cell r="G43" t="str">
            <v>Church (Government Assisted)</v>
          </cell>
          <cell r="H43" t="str">
            <v>Santo</v>
          </cell>
          <cell r="I43" t="str">
            <v>Sanma</v>
          </cell>
          <cell r="J43" t="str">
            <v>0107822001</v>
          </cell>
          <cell r="K43" t="str">
            <v>ROWHANI SCHOOL</v>
          </cell>
          <cell r="L43" t="str">
            <v>PS</v>
          </cell>
          <cell r="M43" t="str">
            <v>No</v>
          </cell>
          <cell r="N43" t="str">
            <v>Yes</v>
          </cell>
          <cell r="O43" t="str">
            <v>Yes</v>
          </cell>
          <cell r="P43" t="str">
            <v>Yes</v>
          </cell>
          <cell r="Q43" t="str">
            <v>Yes</v>
          </cell>
          <cell r="R43" t="str">
            <v>Yes</v>
          </cell>
          <cell r="S43" t="str">
            <v>Yes</v>
          </cell>
          <cell r="T43" t="str">
            <v>No</v>
          </cell>
          <cell r="U43" t="str">
            <v>No</v>
          </cell>
          <cell r="V43" t="str">
            <v>No</v>
          </cell>
          <cell r="W43" t="str">
            <v>No</v>
          </cell>
          <cell r="X43" t="str">
            <v>No</v>
          </cell>
          <cell r="Y43" t="str">
            <v>No</v>
          </cell>
          <cell r="Z43" t="str">
            <v>No</v>
          </cell>
          <cell r="AA43" t="str">
            <v>No</v>
          </cell>
          <cell r="AB43" t="str">
            <v>No</v>
          </cell>
          <cell r="AC43" t="str">
            <v>No</v>
          </cell>
          <cell r="AD43" t="str">
            <v xml:space="preserve">1 2 3 4 5 6 </v>
          </cell>
          <cell r="AE43" t="str">
            <v>No</v>
          </cell>
          <cell r="AF43" t="str">
            <v>Yes</v>
          </cell>
          <cell r="AG43" t="str">
            <v>No</v>
          </cell>
          <cell r="AH43" t="str">
            <v>No</v>
          </cell>
          <cell r="AI43" t="str">
            <v>No</v>
          </cell>
          <cell r="AJ43" t="str">
            <v>Yes</v>
          </cell>
          <cell r="AK43" t="str">
            <v>Yes</v>
          </cell>
          <cell r="AL43" t="str">
            <v>Yes</v>
          </cell>
          <cell r="AM43" t="str">
            <v>Yes</v>
          </cell>
          <cell r="AN43" t="str">
            <v>Yes</v>
          </cell>
          <cell r="AO43" t="str">
            <v>Yes</v>
          </cell>
          <cell r="AP43" t="str">
            <v>Yes</v>
          </cell>
          <cell r="AQ43" t="str">
            <v>Yes</v>
          </cell>
          <cell r="AR43" t="str">
            <v>Yes</v>
          </cell>
          <cell r="AS43" t="str">
            <v>Yes</v>
          </cell>
          <cell r="AT43" t="str">
            <v>Yes</v>
          </cell>
          <cell r="AU43" t="str">
            <v>Yes</v>
          </cell>
          <cell r="AV43" t="str">
            <v>No</v>
          </cell>
          <cell r="AW43" t="str">
            <v>No</v>
          </cell>
          <cell r="AX43">
            <v>0</v>
          </cell>
          <cell r="AY43">
            <v>21</v>
          </cell>
          <cell r="AZ43">
            <v>18</v>
          </cell>
          <cell r="BA43">
            <v>20</v>
          </cell>
          <cell r="BB43">
            <v>20</v>
          </cell>
          <cell r="BC43">
            <v>17</v>
          </cell>
          <cell r="BD43">
            <v>20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116</v>
          </cell>
          <cell r="BO43">
            <v>0</v>
          </cell>
          <cell r="BP43">
            <v>0</v>
          </cell>
          <cell r="BQ43">
            <v>21</v>
          </cell>
          <cell r="BR43">
            <v>18</v>
          </cell>
          <cell r="BS43">
            <v>20</v>
          </cell>
          <cell r="BT43">
            <v>20</v>
          </cell>
          <cell r="BU43">
            <v>17</v>
          </cell>
          <cell r="BV43">
            <v>20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116</v>
          </cell>
          <cell r="CG43">
            <v>0</v>
          </cell>
          <cell r="CH43">
            <v>0</v>
          </cell>
          <cell r="CI43">
            <v>0</v>
          </cell>
          <cell r="CJ43">
            <v>10</v>
          </cell>
        </row>
        <row r="44">
          <cell r="A44" t="str">
            <v>020109</v>
          </cell>
          <cell r="B44" t="str">
            <v>Santo Christian Primary</v>
          </cell>
          <cell r="C44" t="str">
            <v>ENG</v>
          </cell>
          <cell r="D44" t="str">
            <v>AOG</v>
          </cell>
          <cell r="E44" t="str">
            <v>Assemblies of God</v>
          </cell>
          <cell r="F44" t="str">
            <v>G</v>
          </cell>
          <cell r="G44" t="str">
            <v>Church (Government Assisted)</v>
          </cell>
          <cell r="H44" t="str">
            <v>Santo</v>
          </cell>
          <cell r="I44" t="str">
            <v>Sanma</v>
          </cell>
          <cell r="L44" t="str">
            <v>PS</v>
          </cell>
          <cell r="M44" t="str">
            <v>No</v>
          </cell>
          <cell r="N44" t="str">
            <v>Yes</v>
          </cell>
          <cell r="O44" t="str">
            <v>Yes</v>
          </cell>
          <cell r="P44" t="str">
            <v>Yes</v>
          </cell>
          <cell r="Q44" t="str">
            <v>Yes</v>
          </cell>
          <cell r="R44" t="str">
            <v>Yes</v>
          </cell>
          <cell r="S44" t="str">
            <v>Yes</v>
          </cell>
          <cell r="T44" t="str">
            <v>No</v>
          </cell>
          <cell r="U44" t="str">
            <v>No</v>
          </cell>
          <cell r="V44" t="str">
            <v>No</v>
          </cell>
          <cell r="W44" t="str">
            <v>No</v>
          </cell>
          <cell r="X44" t="str">
            <v>No</v>
          </cell>
          <cell r="Y44" t="str">
            <v>No</v>
          </cell>
          <cell r="Z44" t="str">
            <v>No</v>
          </cell>
          <cell r="AA44" t="str">
            <v>No</v>
          </cell>
          <cell r="AB44" t="str">
            <v>No</v>
          </cell>
          <cell r="AC44" t="str">
            <v>No</v>
          </cell>
          <cell r="AD44" t="str">
            <v xml:space="preserve">1 2 3 4 5 6 </v>
          </cell>
          <cell r="AE44" t="str">
            <v>No</v>
          </cell>
          <cell r="AF44" t="str">
            <v>Yes</v>
          </cell>
          <cell r="AG44" t="str">
            <v>No</v>
          </cell>
          <cell r="AH44" t="str">
            <v>No</v>
          </cell>
          <cell r="AI44" t="str">
            <v>No</v>
          </cell>
          <cell r="AJ44" t="str">
            <v>No</v>
          </cell>
          <cell r="AK44" t="str">
            <v>No</v>
          </cell>
          <cell r="AL44" t="str">
            <v>No</v>
          </cell>
          <cell r="AM44" t="str">
            <v>No</v>
          </cell>
          <cell r="AN44" t="str">
            <v>No</v>
          </cell>
          <cell r="AO44" t="str">
            <v>No</v>
          </cell>
          <cell r="AP44" t="str">
            <v>No</v>
          </cell>
          <cell r="AQ44" t="str">
            <v>No</v>
          </cell>
          <cell r="AR44" t="str">
            <v>No</v>
          </cell>
          <cell r="AS44" t="str">
            <v>No</v>
          </cell>
          <cell r="AT44" t="str">
            <v>No</v>
          </cell>
          <cell r="AU44" t="str">
            <v>No</v>
          </cell>
          <cell r="AV44" t="str">
            <v>No</v>
          </cell>
          <cell r="AW44" t="str">
            <v>Yes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</row>
        <row r="45">
          <cell r="A45" t="str">
            <v>020110</v>
          </cell>
          <cell r="B45" t="str">
            <v>Santo East Primary</v>
          </cell>
          <cell r="C45" t="str">
            <v>ENG</v>
          </cell>
          <cell r="D45" t="str">
            <v>PEB_SANMA</v>
          </cell>
          <cell r="E45" t="str">
            <v>Sanma PEB</v>
          </cell>
          <cell r="F45" t="str">
            <v>V</v>
          </cell>
          <cell r="G45" t="str">
            <v>Government of Vanuatu</v>
          </cell>
          <cell r="H45" t="str">
            <v>Santo</v>
          </cell>
          <cell r="I45" t="str">
            <v>Sanma</v>
          </cell>
          <cell r="J45" t="str">
            <v>0084585001</v>
          </cell>
          <cell r="K45" t="str">
            <v>SANTO EAST PRIMARY SCHOOL</v>
          </cell>
          <cell r="L45" t="str">
            <v>PS</v>
          </cell>
          <cell r="M45" t="str">
            <v>No</v>
          </cell>
          <cell r="N45" t="str">
            <v>Yes</v>
          </cell>
          <cell r="O45" t="str">
            <v>Yes</v>
          </cell>
          <cell r="P45" t="str">
            <v>Yes</v>
          </cell>
          <cell r="Q45" t="str">
            <v>Yes</v>
          </cell>
          <cell r="R45" t="str">
            <v>Yes</v>
          </cell>
          <cell r="S45" t="str">
            <v>Yes</v>
          </cell>
          <cell r="T45" t="str">
            <v>No</v>
          </cell>
          <cell r="U45" t="str">
            <v>No</v>
          </cell>
          <cell r="V45" t="str">
            <v>No</v>
          </cell>
          <cell r="W45" t="str">
            <v>No</v>
          </cell>
          <cell r="X45" t="str">
            <v>No</v>
          </cell>
          <cell r="Y45" t="str">
            <v>No</v>
          </cell>
          <cell r="Z45" t="str">
            <v>No</v>
          </cell>
          <cell r="AA45" t="str">
            <v>No</v>
          </cell>
          <cell r="AB45" t="str">
            <v>No</v>
          </cell>
          <cell r="AC45" t="str">
            <v>No</v>
          </cell>
          <cell r="AD45" t="str">
            <v xml:space="preserve">1 2 3 4 5 6 </v>
          </cell>
          <cell r="AE45" t="str">
            <v>No</v>
          </cell>
          <cell r="AF45" t="str">
            <v>Yes</v>
          </cell>
          <cell r="AG45" t="str">
            <v>No</v>
          </cell>
          <cell r="AH45" t="str">
            <v>No</v>
          </cell>
          <cell r="AI45" t="str">
            <v>No</v>
          </cell>
          <cell r="AJ45" t="str">
            <v>Yes</v>
          </cell>
          <cell r="AK45" t="str">
            <v>Yes</v>
          </cell>
          <cell r="AL45" t="str">
            <v>Yes</v>
          </cell>
          <cell r="AM45" t="str">
            <v>Yes</v>
          </cell>
          <cell r="AN45" t="str">
            <v>Yes</v>
          </cell>
          <cell r="AO45" t="str">
            <v>Yes</v>
          </cell>
          <cell r="AP45" t="str">
            <v>Yes</v>
          </cell>
          <cell r="AQ45" t="str">
            <v>Yes</v>
          </cell>
          <cell r="AR45" t="str">
            <v>Yes</v>
          </cell>
          <cell r="AS45" t="str">
            <v>Yes</v>
          </cell>
          <cell r="AT45" t="str">
            <v>Yes</v>
          </cell>
          <cell r="AU45" t="str">
            <v>Yes</v>
          </cell>
          <cell r="AV45" t="str">
            <v>Yes</v>
          </cell>
          <cell r="AW45" t="str">
            <v>No</v>
          </cell>
          <cell r="AX45">
            <v>0</v>
          </cell>
          <cell r="AY45">
            <v>138</v>
          </cell>
          <cell r="AZ45">
            <v>153</v>
          </cell>
          <cell r="BA45">
            <v>140</v>
          </cell>
          <cell r="BB45">
            <v>140</v>
          </cell>
          <cell r="BC45">
            <v>132</v>
          </cell>
          <cell r="BD45">
            <v>138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841</v>
          </cell>
          <cell r="BO45">
            <v>0</v>
          </cell>
          <cell r="BP45">
            <v>0</v>
          </cell>
          <cell r="BQ45">
            <v>138</v>
          </cell>
          <cell r="BR45">
            <v>153</v>
          </cell>
          <cell r="BS45">
            <v>140</v>
          </cell>
          <cell r="BT45">
            <v>140</v>
          </cell>
          <cell r="BU45">
            <v>132</v>
          </cell>
          <cell r="BV45">
            <v>138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841</v>
          </cell>
          <cell r="CG45">
            <v>0</v>
          </cell>
          <cell r="CH45">
            <v>0</v>
          </cell>
          <cell r="CI45">
            <v>0</v>
          </cell>
          <cell r="CJ45">
            <v>60</v>
          </cell>
        </row>
        <row r="46">
          <cell r="A46" t="str">
            <v>020111</v>
          </cell>
          <cell r="B46" t="str">
            <v>Sarakata Primary</v>
          </cell>
          <cell r="C46" t="str">
            <v>ENG</v>
          </cell>
          <cell r="D46" t="str">
            <v>PEB_SANMA</v>
          </cell>
          <cell r="E46" t="str">
            <v>Sanma PEB</v>
          </cell>
          <cell r="F46" t="str">
            <v>V</v>
          </cell>
          <cell r="G46" t="str">
            <v>Government of Vanuatu</v>
          </cell>
          <cell r="H46" t="str">
            <v>Santo</v>
          </cell>
          <cell r="I46" t="str">
            <v>Sanma</v>
          </cell>
          <cell r="J46" t="str">
            <v>0084586001</v>
          </cell>
          <cell r="K46" t="str">
            <v>SARAKATA PRIMARY SCHOOL</v>
          </cell>
          <cell r="L46" t="str">
            <v>PS</v>
          </cell>
          <cell r="M46" t="str">
            <v>No</v>
          </cell>
          <cell r="N46" t="str">
            <v>Yes</v>
          </cell>
          <cell r="O46" t="str">
            <v>Yes</v>
          </cell>
          <cell r="P46" t="str">
            <v>Yes</v>
          </cell>
          <cell r="Q46" t="str">
            <v>Yes</v>
          </cell>
          <cell r="R46" t="str">
            <v>Yes</v>
          </cell>
          <cell r="S46" t="str">
            <v>Yes</v>
          </cell>
          <cell r="T46" t="str">
            <v>Yes</v>
          </cell>
          <cell r="U46" t="str">
            <v>Yes</v>
          </cell>
          <cell r="V46" t="str">
            <v>No</v>
          </cell>
          <cell r="W46" t="str">
            <v>No</v>
          </cell>
          <cell r="X46" t="str">
            <v>No</v>
          </cell>
          <cell r="Y46" t="str">
            <v>No</v>
          </cell>
          <cell r="Z46" t="str">
            <v>No</v>
          </cell>
          <cell r="AA46" t="str">
            <v>No</v>
          </cell>
          <cell r="AB46" t="str">
            <v>No</v>
          </cell>
          <cell r="AC46" t="str">
            <v>No</v>
          </cell>
          <cell r="AD46" t="str">
            <v xml:space="preserve">1 2 3 4 5 6 7 8 </v>
          </cell>
          <cell r="AE46" t="str">
            <v>No</v>
          </cell>
          <cell r="AF46" t="str">
            <v>Yes</v>
          </cell>
          <cell r="AG46" t="str">
            <v>Yes</v>
          </cell>
          <cell r="AH46" t="str">
            <v>Yes</v>
          </cell>
          <cell r="AI46" t="str">
            <v>No</v>
          </cell>
          <cell r="AJ46" t="str">
            <v>Yes</v>
          </cell>
          <cell r="AK46" t="str">
            <v>Yes</v>
          </cell>
          <cell r="AL46" t="str">
            <v>Yes</v>
          </cell>
          <cell r="AM46" t="str">
            <v>Yes</v>
          </cell>
          <cell r="AN46" t="str">
            <v>Yes</v>
          </cell>
          <cell r="AO46" t="str">
            <v>Yes</v>
          </cell>
          <cell r="AP46" t="str">
            <v>Yes</v>
          </cell>
          <cell r="AQ46" t="str">
            <v>No</v>
          </cell>
          <cell r="AR46" t="str">
            <v>Yes</v>
          </cell>
          <cell r="AS46" t="str">
            <v>Yes</v>
          </cell>
          <cell r="AT46" t="str">
            <v>Yes</v>
          </cell>
          <cell r="AU46" t="str">
            <v>Yes</v>
          </cell>
          <cell r="AV46" t="str">
            <v>No</v>
          </cell>
          <cell r="AW46" t="str">
            <v>No</v>
          </cell>
          <cell r="AX46">
            <v>0</v>
          </cell>
          <cell r="AY46">
            <v>27</v>
          </cell>
          <cell r="AZ46">
            <v>39</v>
          </cell>
          <cell r="BA46">
            <v>39</v>
          </cell>
          <cell r="BB46">
            <v>36</v>
          </cell>
          <cell r="BC46">
            <v>35</v>
          </cell>
          <cell r="BD46">
            <v>37</v>
          </cell>
          <cell r="BE46">
            <v>38</v>
          </cell>
          <cell r="BF46">
            <v>34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213</v>
          </cell>
          <cell r="BO46">
            <v>72</v>
          </cell>
          <cell r="BP46">
            <v>0</v>
          </cell>
          <cell r="BQ46">
            <v>27</v>
          </cell>
          <cell r="BR46">
            <v>39</v>
          </cell>
          <cell r="BS46">
            <v>39</v>
          </cell>
          <cell r="BT46">
            <v>36</v>
          </cell>
          <cell r="BU46">
            <v>35</v>
          </cell>
          <cell r="BV46">
            <v>37</v>
          </cell>
          <cell r="BW46">
            <v>38</v>
          </cell>
          <cell r="BX46">
            <v>34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213</v>
          </cell>
          <cell r="CG46">
            <v>72</v>
          </cell>
          <cell r="CH46">
            <v>0</v>
          </cell>
          <cell r="CI46">
            <v>0</v>
          </cell>
          <cell r="CJ46">
            <v>7</v>
          </cell>
        </row>
        <row r="47">
          <cell r="A47" t="str">
            <v>021711</v>
          </cell>
          <cell r="B47" t="str">
            <v>Dambulu Primary</v>
          </cell>
          <cell r="C47" t="str">
            <v>ENG</v>
          </cell>
          <cell r="D47" t="str">
            <v>PEB_SANMA</v>
          </cell>
          <cell r="E47" t="str">
            <v>Sanma PEB</v>
          </cell>
          <cell r="F47" t="str">
            <v>V</v>
          </cell>
          <cell r="G47" t="str">
            <v>Government of Vanuatu</v>
          </cell>
          <cell r="H47" t="str">
            <v>Mavea</v>
          </cell>
          <cell r="I47" t="str">
            <v>Sanma</v>
          </cell>
          <cell r="J47" t="str">
            <v>0084588001</v>
          </cell>
          <cell r="K47" t="str">
            <v>DAMBULU PRIMARY SCHOOL</v>
          </cell>
          <cell r="L47" t="str">
            <v>PS</v>
          </cell>
          <cell r="M47" t="str">
            <v>No</v>
          </cell>
          <cell r="N47" t="str">
            <v>Yes</v>
          </cell>
          <cell r="O47" t="str">
            <v>Yes</v>
          </cell>
          <cell r="P47" t="str">
            <v>Yes</v>
          </cell>
          <cell r="Q47" t="str">
            <v>Yes</v>
          </cell>
          <cell r="R47" t="str">
            <v>Yes</v>
          </cell>
          <cell r="S47" t="str">
            <v>Yes</v>
          </cell>
          <cell r="T47" t="str">
            <v>No</v>
          </cell>
          <cell r="U47" t="str">
            <v>No</v>
          </cell>
          <cell r="V47" t="str">
            <v>No</v>
          </cell>
          <cell r="W47" t="str">
            <v>No</v>
          </cell>
          <cell r="X47" t="str">
            <v>No</v>
          </cell>
          <cell r="Y47" t="str">
            <v>No</v>
          </cell>
          <cell r="Z47" t="str">
            <v>No</v>
          </cell>
          <cell r="AA47" t="str">
            <v>No</v>
          </cell>
          <cell r="AB47" t="str">
            <v>No</v>
          </cell>
          <cell r="AC47" t="str">
            <v>No</v>
          </cell>
          <cell r="AD47" t="str">
            <v xml:space="preserve">1 2 3 4 5 6 </v>
          </cell>
          <cell r="AE47" t="str">
            <v>No</v>
          </cell>
          <cell r="AF47" t="str">
            <v>Yes</v>
          </cell>
          <cell r="AG47" t="str">
            <v>No</v>
          </cell>
          <cell r="AH47" t="str">
            <v>No</v>
          </cell>
          <cell r="AI47" t="str">
            <v>No</v>
          </cell>
          <cell r="AJ47" t="str">
            <v>Yes</v>
          </cell>
          <cell r="AK47" t="str">
            <v>Yes</v>
          </cell>
          <cell r="AL47" t="str">
            <v>Yes</v>
          </cell>
          <cell r="AM47" t="str">
            <v>Yes</v>
          </cell>
          <cell r="AN47" t="str">
            <v>Yes</v>
          </cell>
          <cell r="AO47" t="str">
            <v>Yes</v>
          </cell>
          <cell r="AP47" t="str">
            <v>Yes</v>
          </cell>
          <cell r="AQ47" t="str">
            <v>Yes</v>
          </cell>
          <cell r="AR47" t="str">
            <v>Yes</v>
          </cell>
          <cell r="AS47" t="str">
            <v>Yes</v>
          </cell>
          <cell r="AT47" t="str">
            <v>Yes</v>
          </cell>
          <cell r="AU47" t="str">
            <v>Yes</v>
          </cell>
          <cell r="AV47" t="str">
            <v>No</v>
          </cell>
          <cell r="AW47" t="str">
            <v>No</v>
          </cell>
          <cell r="AX47">
            <v>0</v>
          </cell>
          <cell r="AY47">
            <v>1</v>
          </cell>
          <cell r="AZ47">
            <v>5</v>
          </cell>
          <cell r="BA47">
            <v>7</v>
          </cell>
          <cell r="BB47">
            <v>5</v>
          </cell>
          <cell r="BC47">
            <v>4</v>
          </cell>
          <cell r="BD47">
            <v>5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27</v>
          </cell>
          <cell r="BO47">
            <v>0</v>
          </cell>
          <cell r="BP47">
            <v>0</v>
          </cell>
          <cell r="BQ47">
            <v>1</v>
          </cell>
          <cell r="BR47">
            <v>5</v>
          </cell>
          <cell r="BS47">
            <v>7</v>
          </cell>
          <cell r="BT47">
            <v>5</v>
          </cell>
          <cell r="BU47">
            <v>4</v>
          </cell>
          <cell r="BV47">
            <v>5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27</v>
          </cell>
          <cell r="CG47">
            <v>0</v>
          </cell>
          <cell r="CH47">
            <v>0</v>
          </cell>
          <cell r="CI47">
            <v>0</v>
          </cell>
          <cell r="CJ47">
            <v>4</v>
          </cell>
        </row>
        <row r="48">
          <cell r="A48" t="str">
            <v>021912</v>
          </cell>
          <cell r="B48" t="str">
            <v>Dombulu Primary</v>
          </cell>
          <cell r="C48" t="str">
            <v>ENG</v>
          </cell>
          <cell r="D48" t="str">
            <v>PEB_SANMA</v>
          </cell>
          <cell r="E48" t="str">
            <v>Sanma PEB</v>
          </cell>
          <cell r="F48" t="str">
            <v>V</v>
          </cell>
          <cell r="G48" t="str">
            <v>Government of Vanuatu</v>
          </cell>
          <cell r="H48" t="str">
            <v>Tutuba</v>
          </cell>
          <cell r="I48" t="str">
            <v>Sanma</v>
          </cell>
          <cell r="J48" t="str">
            <v>0084589001</v>
          </cell>
          <cell r="K48" t="str">
            <v>DOMBULU PRIMARY SCHOOL</v>
          </cell>
          <cell r="L48" t="str">
            <v>PS</v>
          </cell>
          <cell r="M48" t="str">
            <v>No</v>
          </cell>
          <cell r="N48" t="str">
            <v>Yes</v>
          </cell>
          <cell r="O48" t="str">
            <v>Yes</v>
          </cell>
          <cell r="P48" t="str">
            <v>Yes</v>
          </cell>
          <cell r="Q48" t="str">
            <v>Yes</v>
          </cell>
          <cell r="R48" t="str">
            <v>Yes</v>
          </cell>
          <cell r="S48" t="str">
            <v>Yes</v>
          </cell>
          <cell r="T48" t="str">
            <v>No</v>
          </cell>
          <cell r="U48" t="str">
            <v>No</v>
          </cell>
          <cell r="V48" t="str">
            <v>No</v>
          </cell>
          <cell r="W48" t="str">
            <v>No</v>
          </cell>
          <cell r="X48" t="str">
            <v>No</v>
          </cell>
          <cell r="Y48" t="str">
            <v>No</v>
          </cell>
          <cell r="Z48" t="str">
            <v>No</v>
          </cell>
          <cell r="AA48" t="str">
            <v>No</v>
          </cell>
          <cell r="AB48" t="str">
            <v>No</v>
          </cell>
          <cell r="AC48" t="str">
            <v>No</v>
          </cell>
          <cell r="AD48" t="str">
            <v xml:space="preserve">1 2 3 4 5 6 </v>
          </cell>
          <cell r="AE48" t="str">
            <v>No</v>
          </cell>
          <cell r="AF48" t="str">
            <v>Yes</v>
          </cell>
          <cell r="AG48" t="str">
            <v>No</v>
          </cell>
          <cell r="AH48" t="str">
            <v>No</v>
          </cell>
          <cell r="AI48" t="str">
            <v>No</v>
          </cell>
          <cell r="AJ48" t="str">
            <v>Yes</v>
          </cell>
          <cell r="AK48" t="str">
            <v>Yes</v>
          </cell>
          <cell r="AL48" t="str">
            <v>Yes</v>
          </cell>
          <cell r="AM48" t="str">
            <v>Yes</v>
          </cell>
          <cell r="AN48" t="str">
            <v>Yes</v>
          </cell>
          <cell r="AO48" t="str">
            <v>Yes</v>
          </cell>
          <cell r="AP48" t="str">
            <v>No</v>
          </cell>
          <cell r="AQ48" t="str">
            <v>Yes</v>
          </cell>
          <cell r="AR48" t="str">
            <v>Yes</v>
          </cell>
          <cell r="AS48" t="str">
            <v>Yes</v>
          </cell>
          <cell r="AT48" t="str">
            <v>Yes</v>
          </cell>
          <cell r="AU48" t="str">
            <v>Yes</v>
          </cell>
          <cell r="AV48" t="str">
            <v>No</v>
          </cell>
          <cell r="AW48" t="str">
            <v>No</v>
          </cell>
          <cell r="AX48">
            <v>0</v>
          </cell>
          <cell r="AY48">
            <v>24</v>
          </cell>
          <cell r="AZ48">
            <v>24</v>
          </cell>
          <cell r="BA48">
            <v>24</v>
          </cell>
          <cell r="BB48">
            <v>26</v>
          </cell>
          <cell r="BC48">
            <v>21</v>
          </cell>
          <cell r="BD48">
            <v>21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140</v>
          </cell>
          <cell r="BO48">
            <v>0</v>
          </cell>
          <cell r="BP48">
            <v>0</v>
          </cell>
          <cell r="BQ48">
            <v>24</v>
          </cell>
          <cell r="BR48">
            <v>24</v>
          </cell>
          <cell r="BS48">
            <v>24</v>
          </cell>
          <cell r="BT48">
            <v>26</v>
          </cell>
          <cell r="BU48">
            <v>21</v>
          </cell>
          <cell r="BV48">
            <v>21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140</v>
          </cell>
          <cell r="CG48">
            <v>0</v>
          </cell>
          <cell r="CH48">
            <v>0</v>
          </cell>
          <cell r="CI48">
            <v>0</v>
          </cell>
          <cell r="CJ48">
            <v>11</v>
          </cell>
        </row>
        <row r="49">
          <cell r="A49" t="str">
            <v>022007</v>
          </cell>
          <cell r="B49" t="str">
            <v>Bernier Bay Primary</v>
          </cell>
          <cell r="C49" t="str">
            <v>ENG</v>
          </cell>
          <cell r="D49" t="str">
            <v>PEB_SANMA</v>
          </cell>
          <cell r="E49" t="str">
            <v>Sanma PEB</v>
          </cell>
          <cell r="F49" t="str">
            <v>V</v>
          </cell>
          <cell r="G49" t="str">
            <v>Government of Vanuatu</v>
          </cell>
          <cell r="H49" t="str">
            <v>Aore</v>
          </cell>
          <cell r="I49" t="str">
            <v>Sanma</v>
          </cell>
          <cell r="J49" t="str">
            <v>0084642001</v>
          </cell>
          <cell r="K49" t="str">
            <v>BERNIER BAY PRIMARY SCHOOL</v>
          </cell>
          <cell r="L49" t="str">
            <v>PS</v>
          </cell>
          <cell r="M49" t="str">
            <v>No</v>
          </cell>
          <cell r="N49" t="str">
            <v>Yes</v>
          </cell>
          <cell r="O49" t="str">
            <v>Yes</v>
          </cell>
          <cell r="P49" t="str">
            <v>Yes</v>
          </cell>
          <cell r="Q49" t="str">
            <v>Yes</v>
          </cell>
          <cell r="R49" t="str">
            <v>Yes</v>
          </cell>
          <cell r="S49" t="str">
            <v>Yes</v>
          </cell>
          <cell r="T49" t="str">
            <v>No</v>
          </cell>
          <cell r="U49" t="str">
            <v>No</v>
          </cell>
          <cell r="V49" t="str">
            <v>No</v>
          </cell>
          <cell r="W49" t="str">
            <v>No</v>
          </cell>
          <cell r="X49" t="str">
            <v>No</v>
          </cell>
          <cell r="Y49" t="str">
            <v>No</v>
          </cell>
          <cell r="Z49" t="str">
            <v>No</v>
          </cell>
          <cell r="AA49" t="str">
            <v>No</v>
          </cell>
          <cell r="AB49" t="str">
            <v>No</v>
          </cell>
          <cell r="AC49" t="str">
            <v>No</v>
          </cell>
          <cell r="AD49" t="str">
            <v xml:space="preserve">1 2 3 4 5 6 </v>
          </cell>
          <cell r="AE49" t="str">
            <v>No</v>
          </cell>
          <cell r="AF49" t="str">
            <v>Yes</v>
          </cell>
          <cell r="AG49" t="str">
            <v>No</v>
          </cell>
          <cell r="AH49" t="str">
            <v>No</v>
          </cell>
          <cell r="AI49" t="str">
            <v>No</v>
          </cell>
          <cell r="AJ49" t="str">
            <v>Yes</v>
          </cell>
          <cell r="AK49" t="str">
            <v>Yes</v>
          </cell>
          <cell r="AL49" t="str">
            <v>Yes</v>
          </cell>
          <cell r="AM49" t="str">
            <v>Yes</v>
          </cell>
          <cell r="AN49" t="str">
            <v>Yes</v>
          </cell>
          <cell r="AO49" t="str">
            <v>Yes</v>
          </cell>
          <cell r="AP49" t="str">
            <v>Yes</v>
          </cell>
          <cell r="AQ49" t="str">
            <v>Yes</v>
          </cell>
          <cell r="AR49" t="str">
            <v>Yes</v>
          </cell>
          <cell r="AS49" t="str">
            <v>Yes</v>
          </cell>
          <cell r="AT49" t="str">
            <v>Yes</v>
          </cell>
          <cell r="AU49" t="str">
            <v>Yes</v>
          </cell>
          <cell r="AV49" t="str">
            <v>No</v>
          </cell>
          <cell r="AW49" t="str">
            <v>Yes</v>
          </cell>
          <cell r="AX49">
            <v>0</v>
          </cell>
          <cell r="AY49">
            <v>6</v>
          </cell>
          <cell r="AZ49">
            <v>5</v>
          </cell>
          <cell r="BA49">
            <v>7</v>
          </cell>
          <cell r="BB49">
            <v>9</v>
          </cell>
          <cell r="BC49">
            <v>6</v>
          </cell>
          <cell r="BD49">
            <v>11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44</v>
          </cell>
          <cell r="BO49">
            <v>0</v>
          </cell>
          <cell r="BP49">
            <v>0</v>
          </cell>
          <cell r="BQ49">
            <v>6</v>
          </cell>
          <cell r="BR49">
            <v>5</v>
          </cell>
          <cell r="BS49">
            <v>7</v>
          </cell>
          <cell r="BT49">
            <v>9</v>
          </cell>
          <cell r="BU49">
            <v>6</v>
          </cell>
          <cell r="BV49">
            <v>11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44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</row>
        <row r="50">
          <cell r="A50" t="str">
            <v>022049</v>
          </cell>
          <cell r="B50" t="str">
            <v>Parker Primary</v>
          </cell>
          <cell r="C50" t="str">
            <v>ENG</v>
          </cell>
          <cell r="D50" t="str">
            <v>SDA</v>
          </cell>
          <cell r="E50" t="str">
            <v>Seven Day Adventist</v>
          </cell>
          <cell r="F50" t="str">
            <v>G</v>
          </cell>
          <cell r="G50" t="str">
            <v>Church (Government Assisted)</v>
          </cell>
          <cell r="H50" t="str">
            <v>Aore</v>
          </cell>
          <cell r="I50" t="str">
            <v>Sanma</v>
          </cell>
          <cell r="J50" t="str">
            <v>0098429001</v>
          </cell>
          <cell r="K50" t="str">
            <v>PARKER PRIMARY SCHOOL</v>
          </cell>
          <cell r="L50" t="str">
            <v>PS</v>
          </cell>
          <cell r="M50" t="str">
            <v>No</v>
          </cell>
          <cell r="N50" t="str">
            <v>Yes</v>
          </cell>
          <cell r="O50" t="str">
            <v>Yes</v>
          </cell>
          <cell r="P50" t="str">
            <v>Yes</v>
          </cell>
          <cell r="Q50" t="str">
            <v>Yes</v>
          </cell>
          <cell r="R50" t="str">
            <v>Yes</v>
          </cell>
          <cell r="S50" t="str">
            <v>Yes</v>
          </cell>
          <cell r="T50" t="str">
            <v>No</v>
          </cell>
          <cell r="U50" t="str">
            <v>No</v>
          </cell>
          <cell r="V50" t="str">
            <v>No</v>
          </cell>
          <cell r="W50" t="str">
            <v>No</v>
          </cell>
          <cell r="X50" t="str">
            <v>No</v>
          </cell>
          <cell r="Y50" t="str">
            <v>No</v>
          </cell>
          <cell r="Z50" t="str">
            <v>No</v>
          </cell>
          <cell r="AA50" t="str">
            <v>No</v>
          </cell>
          <cell r="AB50" t="str">
            <v>No</v>
          </cell>
          <cell r="AC50" t="str">
            <v>No</v>
          </cell>
          <cell r="AD50" t="str">
            <v xml:space="preserve">1 2 3 4 5 6 </v>
          </cell>
          <cell r="AE50" t="str">
            <v>No</v>
          </cell>
          <cell r="AF50" t="str">
            <v>Yes</v>
          </cell>
          <cell r="AG50" t="str">
            <v>No</v>
          </cell>
          <cell r="AH50" t="str">
            <v>No</v>
          </cell>
          <cell r="AI50" t="str">
            <v>No</v>
          </cell>
          <cell r="AJ50" t="str">
            <v>Yes</v>
          </cell>
          <cell r="AK50" t="str">
            <v>Yes</v>
          </cell>
          <cell r="AL50" t="str">
            <v>Yes</v>
          </cell>
          <cell r="AM50" t="str">
            <v>Yes</v>
          </cell>
          <cell r="AN50" t="str">
            <v>Yes</v>
          </cell>
          <cell r="AO50" t="str">
            <v>Yes</v>
          </cell>
          <cell r="AP50" t="str">
            <v>No</v>
          </cell>
          <cell r="AQ50" t="str">
            <v>No</v>
          </cell>
          <cell r="AR50" t="str">
            <v>No</v>
          </cell>
          <cell r="AS50" t="str">
            <v>No</v>
          </cell>
          <cell r="AT50" t="str">
            <v>No</v>
          </cell>
          <cell r="AU50" t="str">
            <v>Yes</v>
          </cell>
          <cell r="AV50" t="str">
            <v>No</v>
          </cell>
          <cell r="AW50" t="str">
            <v>Yes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</row>
        <row r="51">
          <cell r="A51" t="str">
            <v>022101</v>
          </cell>
          <cell r="B51" t="str">
            <v>Alowaru Primary</v>
          </cell>
          <cell r="C51" t="str">
            <v>ENG</v>
          </cell>
          <cell r="D51" t="str">
            <v>PEB_SANMA</v>
          </cell>
          <cell r="E51" t="str">
            <v>Sanma PEB</v>
          </cell>
          <cell r="F51" t="str">
            <v>V</v>
          </cell>
          <cell r="G51" t="str">
            <v>Government of Vanuatu</v>
          </cell>
          <cell r="H51" t="str">
            <v>Malo</v>
          </cell>
          <cell r="I51" t="str">
            <v>Sanma</v>
          </cell>
          <cell r="J51" t="str">
            <v>0084590001</v>
          </cell>
          <cell r="K51" t="str">
            <v>ALOWARU PRIMARY SCHOOL</v>
          </cell>
          <cell r="L51" t="str">
            <v>PS</v>
          </cell>
          <cell r="M51" t="str">
            <v>No</v>
          </cell>
          <cell r="N51" t="str">
            <v>Yes</v>
          </cell>
          <cell r="O51" t="str">
            <v>Yes</v>
          </cell>
          <cell r="P51" t="str">
            <v>Yes</v>
          </cell>
          <cell r="Q51" t="str">
            <v>Yes</v>
          </cell>
          <cell r="R51" t="str">
            <v>Yes</v>
          </cell>
          <cell r="S51" t="str">
            <v>Yes</v>
          </cell>
          <cell r="T51" t="str">
            <v>No</v>
          </cell>
          <cell r="U51" t="str">
            <v>No</v>
          </cell>
          <cell r="V51" t="str">
            <v>No</v>
          </cell>
          <cell r="W51" t="str">
            <v>No</v>
          </cell>
          <cell r="X51" t="str">
            <v>No</v>
          </cell>
          <cell r="Y51" t="str">
            <v>No</v>
          </cell>
          <cell r="Z51" t="str">
            <v>No</v>
          </cell>
          <cell r="AA51" t="str">
            <v>No</v>
          </cell>
          <cell r="AB51" t="str">
            <v>No</v>
          </cell>
          <cell r="AC51" t="str">
            <v>No</v>
          </cell>
          <cell r="AD51" t="str">
            <v xml:space="preserve">1 2 3 4 5 6 </v>
          </cell>
          <cell r="AE51" t="str">
            <v>No</v>
          </cell>
          <cell r="AF51" t="str">
            <v>Yes</v>
          </cell>
          <cell r="AG51" t="str">
            <v>No</v>
          </cell>
          <cell r="AH51" t="str">
            <v>No</v>
          </cell>
          <cell r="AI51" t="str">
            <v>No</v>
          </cell>
          <cell r="AJ51" t="str">
            <v>Yes</v>
          </cell>
          <cell r="AK51" t="str">
            <v>Yes</v>
          </cell>
          <cell r="AL51" t="str">
            <v>Yes</v>
          </cell>
          <cell r="AM51" t="str">
            <v>Yes</v>
          </cell>
          <cell r="AN51" t="str">
            <v>Yes</v>
          </cell>
          <cell r="AO51" t="str">
            <v>Yes</v>
          </cell>
          <cell r="AP51" t="str">
            <v>Yes</v>
          </cell>
          <cell r="AQ51" t="str">
            <v>Yes</v>
          </cell>
          <cell r="AR51" t="str">
            <v>Yes</v>
          </cell>
          <cell r="AS51" t="str">
            <v>Yes</v>
          </cell>
          <cell r="AT51" t="str">
            <v>Yes</v>
          </cell>
          <cell r="AU51" t="str">
            <v>Yes</v>
          </cell>
          <cell r="AV51" t="str">
            <v>No</v>
          </cell>
          <cell r="AW51" t="str">
            <v>No</v>
          </cell>
          <cell r="AX51">
            <v>0</v>
          </cell>
          <cell r="AY51">
            <v>8</v>
          </cell>
          <cell r="AZ51">
            <v>12</v>
          </cell>
          <cell r="BA51">
            <v>7</v>
          </cell>
          <cell r="BB51">
            <v>11</v>
          </cell>
          <cell r="BC51">
            <v>9</v>
          </cell>
          <cell r="BD51">
            <v>10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57</v>
          </cell>
          <cell r="BO51">
            <v>0</v>
          </cell>
          <cell r="BP51">
            <v>0</v>
          </cell>
          <cell r="BQ51">
            <v>8</v>
          </cell>
          <cell r="BR51">
            <v>12</v>
          </cell>
          <cell r="BS51">
            <v>7</v>
          </cell>
          <cell r="BT51">
            <v>11</v>
          </cell>
          <cell r="BU51">
            <v>9</v>
          </cell>
          <cell r="BV51">
            <v>10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57</v>
          </cell>
          <cell r="CG51">
            <v>0</v>
          </cell>
          <cell r="CH51">
            <v>0</v>
          </cell>
          <cell r="CI51">
            <v>0</v>
          </cell>
          <cell r="CJ51">
            <v>3</v>
          </cell>
        </row>
        <row r="52">
          <cell r="A52" t="str">
            <v>022102</v>
          </cell>
          <cell r="B52" t="str">
            <v>Amapelau/Mati Primary</v>
          </cell>
          <cell r="C52" t="str">
            <v>ENG</v>
          </cell>
          <cell r="D52" t="str">
            <v>SDA</v>
          </cell>
          <cell r="E52" t="str">
            <v>Seven Day Adventist</v>
          </cell>
          <cell r="F52" t="str">
            <v>G</v>
          </cell>
          <cell r="G52" t="str">
            <v>Church (Government Assisted)</v>
          </cell>
          <cell r="H52" t="str">
            <v>Malo</v>
          </cell>
          <cell r="I52" t="str">
            <v>Sanma</v>
          </cell>
          <cell r="J52" t="str">
            <v>0091201001</v>
          </cell>
          <cell r="K52" t="str">
            <v>AMAPELAO PRIMARY SCHOOL</v>
          </cell>
          <cell r="L52" t="str">
            <v>PS</v>
          </cell>
          <cell r="M52" t="str">
            <v>No</v>
          </cell>
          <cell r="N52" t="str">
            <v>Yes</v>
          </cell>
          <cell r="O52" t="str">
            <v>Yes</v>
          </cell>
          <cell r="P52" t="str">
            <v>Yes</v>
          </cell>
          <cell r="Q52" t="str">
            <v>Yes</v>
          </cell>
          <cell r="R52" t="str">
            <v>Yes</v>
          </cell>
          <cell r="S52" t="str">
            <v>Yes</v>
          </cell>
          <cell r="T52" t="str">
            <v>Yes</v>
          </cell>
          <cell r="U52" t="str">
            <v>Yes</v>
          </cell>
          <cell r="V52" t="str">
            <v>No</v>
          </cell>
          <cell r="W52" t="str">
            <v>No</v>
          </cell>
          <cell r="X52" t="str">
            <v>No</v>
          </cell>
          <cell r="Y52" t="str">
            <v>No</v>
          </cell>
          <cell r="Z52" t="str">
            <v>No</v>
          </cell>
          <cell r="AA52" t="str">
            <v>No</v>
          </cell>
          <cell r="AB52" t="str">
            <v>No</v>
          </cell>
          <cell r="AC52" t="str">
            <v>No</v>
          </cell>
          <cell r="AD52" t="str">
            <v xml:space="preserve">1 2 3 4 5 6 7 8 </v>
          </cell>
          <cell r="AE52" t="str">
            <v>No</v>
          </cell>
          <cell r="AF52" t="str">
            <v>Yes</v>
          </cell>
          <cell r="AG52" t="str">
            <v>Yes</v>
          </cell>
          <cell r="AH52" t="str">
            <v>Yes</v>
          </cell>
          <cell r="AI52" t="str">
            <v>No</v>
          </cell>
          <cell r="AJ52" t="str">
            <v>Yes</v>
          </cell>
          <cell r="AK52" t="str">
            <v>Yes</v>
          </cell>
          <cell r="AL52" t="str">
            <v>Yes</v>
          </cell>
          <cell r="AM52" t="str">
            <v>Yes</v>
          </cell>
          <cell r="AN52" t="str">
            <v>Yes</v>
          </cell>
          <cell r="AO52" t="str">
            <v>Yes</v>
          </cell>
          <cell r="AP52" t="str">
            <v>No</v>
          </cell>
          <cell r="AQ52" t="str">
            <v>Yes</v>
          </cell>
          <cell r="AR52" t="str">
            <v>Yes</v>
          </cell>
          <cell r="AS52" t="str">
            <v>Yes</v>
          </cell>
          <cell r="AT52" t="str">
            <v>Yes</v>
          </cell>
          <cell r="AU52" t="str">
            <v>Yes</v>
          </cell>
          <cell r="AV52" t="str">
            <v>No</v>
          </cell>
          <cell r="AW52" t="str">
            <v>No</v>
          </cell>
          <cell r="AX52">
            <v>0</v>
          </cell>
          <cell r="AY52">
            <v>13</v>
          </cell>
          <cell r="AZ52">
            <v>13</v>
          </cell>
          <cell r="BA52">
            <v>12</v>
          </cell>
          <cell r="BB52">
            <v>17</v>
          </cell>
          <cell r="BC52">
            <v>24</v>
          </cell>
          <cell r="BD52">
            <v>8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87</v>
          </cell>
          <cell r="BO52">
            <v>0</v>
          </cell>
          <cell r="BP52">
            <v>0</v>
          </cell>
          <cell r="BQ52">
            <v>13</v>
          </cell>
          <cell r="BR52">
            <v>13</v>
          </cell>
          <cell r="BS52">
            <v>12</v>
          </cell>
          <cell r="BT52">
            <v>17</v>
          </cell>
          <cell r="BU52">
            <v>24</v>
          </cell>
          <cell r="BV52">
            <v>8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87</v>
          </cell>
          <cell r="CG52">
            <v>0</v>
          </cell>
          <cell r="CH52">
            <v>0</v>
          </cell>
          <cell r="CI52">
            <v>0</v>
          </cell>
          <cell r="CJ52">
            <v>9</v>
          </cell>
        </row>
        <row r="53">
          <cell r="A53" t="str">
            <v>022103</v>
          </cell>
          <cell r="B53" t="str">
            <v>Avunatari Primary</v>
          </cell>
          <cell r="C53" t="str">
            <v>ENG</v>
          </cell>
          <cell r="D53" t="str">
            <v>PEB_SANMA</v>
          </cell>
          <cell r="E53" t="str">
            <v>Sanma PEB</v>
          </cell>
          <cell r="F53" t="str">
            <v>V</v>
          </cell>
          <cell r="G53" t="str">
            <v>Government of Vanuatu</v>
          </cell>
          <cell r="H53" t="str">
            <v>Malo</v>
          </cell>
          <cell r="I53" t="str">
            <v>Sanma</v>
          </cell>
          <cell r="J53" t="str">
            <v>0084591001</v>
          </cell>
          <cell r="K53" t="str">
            <v>AVUNATARI PRIMARY SCHOOL</v>
          </cell>
          <cell r="L53" t="str">
            <v>PS</v>
          </cell>
          <cell r="M53" t="str">
            <v>No</v>
          </cell>
          <cell r="N53" t="str">
            <v>Yes</v>
          </cell>
          <cell r="O53" t="str">
            <v>Yes</v>
          </cell>
          <cell r="P53" t="str">
            <v>Yes</v>
          </cell>
          <cell r="Q53" t="str">
            <v>Yes</v>
          </cell>
          <cell r="R53" t="str">
            <v>Yes</v>
          </cell>
          <cell r="S53" t="str">
            <v>Yes</v>
          </cell>
          <cell r="T53" t="str">
            <v>Yes</v>
          </cell>
          <cell r="U53" t="str">
            <v>Yes</v>
          </cell>
          <cell r="V53" t="str">
            <v>No</v>
          </cell>
          <cell r="W53" t="str">
            <v>No</v>
          </cell>
          <cell r="X53" t="str">
            <v>No</v>
          </cell>
          <cell r="Y53" t="str">
            <v>No</v>
          </cell>
          <cell r="Z53" t="str">
            <v>No</v>
          </cell>
          <cell r="AA53" t="str">
            <v>No</v>
          </cell>
          <cell r="AB53" t="str">
            <v>No</v>
          </cell>
          <cell r="AC53" t="str">
            <v>No</v>
          </cell>
          <cell r="AD53" t="str">
            <v xml:space="preserve">1 2 3 4 5 6 7 8 </v>
          </cell>
          <cell r="AE53" t="str">
            <v>No</v>
          </cell>
          <cell r="AF53" t="str">
            <v>Yes</v>
          </cell>
          <cell r="AG53" t="str">
            <v>Yes</v>
          </cell>
          <cell r="AH53" t="str">
            <v>Yes</v>
          </cell>
          <cell r="AI53" t="str">
            <v>No</v>
          </cell>
          <cell r="AJ53" t="str">
            <v>Yes</v>
          </cell>
          <cell r="AK53" t="str">
            <v>Yes</v>
          </cell>
          <cell r="AL53" t="str">
            <v>Yes</v>
          </cell>
          <cell r="AM53" t="str">
            <v>Yes</v>
          </cell>
          <cell r="AN53" t="str">
            <v>Yes</v>
          </cell>
          <cell r="AO53" t="str">
            <v>Yes</v>
          </cell>
          <cell r="AP53" t="str">
            <v>No</v>
          </cell>
          <cell r="AQ53" t="str">
            <v>Yes</v>
          </cell>
          <cell r="AR53" t="str">
            <v>No</v>
          </cell>
          <cell r="AS53" t="str">
            <v>Yes</v>
          </cell>
          <cell r="AT53" t="str">
            <v>Yes</v>
          </cell>
          <cell r="AU53" t="str">
            <v>Yes</v>
          </cell>
          <cell r="AV53" t="str">
            <v>No</v>
          </cell>
          <cell r="AW53" t="str">
            <v>No</v>
          </cell>
          <cell r="AX53">
            <v>0</v>
          </cell>
          <cell r="AY53">
            <v>22</v>
          </cell>
          <cell r="AZ53">
            <v>25</v>
          </cell>
          <cell r="BA53">
            <v>25</v>
          </cell>
          <cell r="BB53">
            <v>25</v>
          </cell>
          <cell r="BC53">
            <v>26</v>
          </cell>
          <cell r="BD53">
            <v>29</v>
          </cell>
          <cell r="BE53">
            <v>38</v>
          </cell>
          <cell r="BF53">
            <v>36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152</v>
          </cell>
          <cell r="BO53">
            <v>74</v>
          </cell>
          <cell r="BP53">
            <v>0</v>
          </cell>
          <cell r="BQ53">
            <v>22</v>
          </cell>
          <cell r="BR53">
            <v>25</v>
          </cell>
          <cell r="BS53">
            <v>25</v>
          </cell>
          <cell r="BT53">
            <v>25</v>
          </cell>
          <cell r="BU53">
            <v>26</v>
          </cell>
          <cell r="BV53">
            <v>29</v>
          </cell>
          <cell r="BW53">
            <v>38</v>
          </cell>
          <cell r="BX53">
            <v>36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152</v>
          </cell>
          <cell r="CG53">
            <v>74</v>
          </cell>
          <cell r="CH53">
            <v>0</v>
          </cell>
          <cell r="CI53">
            <v>0</v>
          </cell>
          <cell r="CJ53">
            <v>13</v>
          </cell>
        </row>
        <row r="54">
          <cell r="A54" t="str">
            <v>022106</v>
          </cell>
          <cell r="B54" t="str">
            <v>Banaviti Primary</v>
          </cell>
          <cell r="C54" t="str">
            <v>ENG</v>
          </cell>
          <cell r="D54" t="str">
            <v>PEB_SANMA</v>
          </cell>
          <cell r="E54" t="str">
            <v>Sanma PEB</v>
          </cell>
          <cell r="F54" t="str">
            <v>V</v>
          </cell>
          <cell r="G54" t="str">
            <v>Government of Vanuatu</v>
          </cell>
          <cell r="H54" t="str">
            <v>Malo</v>
          </cell>
          <cell r="I54" t="str">
            <v>Sanma</v>
          </cell>
          <cell r="J54" t="str">
            <v>0084592001</v>
          </cell>
          <cell r="K54" t="str">
            <v>BANAVITI PRIMARY SCHOOL</v>
          </cell>
          <cell r="L54" t="str">
            <v>PS</v>
          </cell>
          <cell r="M54" t="str">
            <v>No</v>
          </cell>
          <cell r="N54" t="str">
            <v>Yes</v>
          </cell>
          <cell r="O54" t="str">
            <v>Yes</v>
          </cell>
          <cell r="P54" t="str">
            <v>Yes</v>
          </cell>
          <cell r="Q54" t="str">
            <v>Yes</v>
          </cell>
          <cell r="R54" t="str">
            <v>Yes</v>
          </cell>
          <cell r="S54" t="str">
            <v>Yes</v>
          </cell>
          <cell r="T54" t="str">
            <v>No</v>
          </cell>
          <cell r="U54" t="str">
            <v>No</v>
          </cell>
          <cell r="V54" t="str">
            <v>No</v>
          </cell>
          <cell r="W54" t="str">
            <v>No</v>
          </cell>
          <cell r="X54" t="str">
            <v>No</v>
          </cell>
          <cell r="Y54" t="str">
            <v>No</v>
          </cell>
          <cell r="Z54" t="str">
            <v>No</v>
          </cell>
          <cell r="AA54" t="str">
            <v>No</v>
          </cell>
          <cell r="AB54" t="str">
            <v>No</v>
          </cell>
          <cell r="AC54" t="str">
            <v>No</v>
          </cell>
          <cell r="AD54" t="str">
            <v xml:space="preserve">1 2 3 4 5 6 </v>
          </cell>
          <cell r="AE54" t="str">
            <v>No</v>
          </cell>
          <cell r="AF54" t="str">
            <v>Yes</v>
          </cell>
          <cell r="AG54" t="str">
            <v>No</v>
          </cell>
          <cell r="AH54" t="str">
            <v>No</v>
          </cell>
          <cell r="AI54" t="str">
            <v>No</v>
          </cell>
          <cell r="AJ54" t="str">
            <v>Yes</v>
          </cell>
          <cell r="AK54" t="str">
            <v>Yes</v>
          </cell>
          <cell r="AL54" t="str">
            <v>Yes</v>
          </cell>
          <cell r="AM54" t="str">
            <v>Yes</v>
          </cell>
          <cell r="AN54" t="str">
            <v>Yes</v>
          </cell>
          <cell r="AO54" t="str">
            <v>Yes</v>
          </cell>
          <cell r="AP54" t="str">
            <v>Yes</v>
          </cell>
          <cell r="AQ54" t="str">
            <v>Yes</v>
          </cell>
          <cell r="AR54" t="str">
            <v>Yes</v>
          </cell>
          <cell r="AS54" t="str">
            <v>Yes</v>
          </cell>
          <cell r="AT54" t="str">
            <v>Yes</v>
          </cell>
          <cell r="AU54" t="str">
            <v>Yes</v>
          </cell>
          <cell r="AV54" t="str">
            <v>No</v>
          </cell>
          <cell r="AW54" t="str">
            <v>No</v>
          </cell>
          <cell r="AX54">
            <v>0</v>
          </cell>
          <cell r="AY54">
            <v>11</v>
          </cell>
          <cell r="AZ54">
            <v>17</v>
          </cell>
          <cell r="BA54">
            <v>16</v>
          </cell>
          <cell r="BB54">
            <v>17</v>
          </cell>
          <cell r="BC54">
            <v>30</v>
          </cell>
          <cell r="BD54">
            <v>17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108</v>
          </cell>
          <cell r="BO54">
            <v>0</v>
          </cell>
          <cell r="BP54">
            <v>0</v>
          </cell>
          <cell r="BQ54">
            <v>11</v>
          </cell>
          <cell r="BR54">
            <v>17</v>
          </cell>
          <cell r="BS54">
            <v>16</v>
          </cell>
          <cell r="BT54">
            <v>17</v>
          </cell>
          <cell r="BU54">
            <v>30</v>
          </cell>
          <cell r="BV54">
            <v>17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108</v>
          </cell>
          <cell r="CG54">
            <v>0</v>
          </cell>
          <cell r="CH54">
            <v>0</v>
          </cell>
          <cell r="CI54">
            <v>0</v>
          </cell>
          <cell r="CJ54">
            <v>3</v>
          </cell>
        </row>
        <row r="55">
          <cell r="A55" t="str">
            <v>022114</v>
          </cell>
          <cell r="B55" t="str">
            <v>Jinaure Primary</v>
          </cell>
          <cell r="C55" t="str">
            <v>ENG</v>
          </cell>
          <cell r="D55" t="str">
            <v>PEB_SANMA</v>
          </cell>
          <cell r="E55" t="str">
            <v>Sanma PEB</v>
          </cell>
          <cell r="F55" t="str">
            <v>V</v>
          </cell>
          <cell r="G55" t="str">
            <v>Government of Vanuatu</v>
          </cell>
          <cell r="H55" t="str">
            <v>Malo</v>
          </cell>
          <cell r="I55" t="str">
            <v>Sanma</v>
          </cell>
          <cell r="J55" t="str">
            <v>0084594001</v>
          </cell>
          <cell r="K55" t="str">
            <v>GINAURE PRIMARY SCHOOL</v>
          </cell>
          <cell r="L55" t="str">
            <v>PS</v>
          </cell>
          <cell r="M55" t="str">
            <v>No</v>
          </cell>
          <cell r="N55" t="str">
            <v>Yes</v>
          </cell>
          <cell r="O55" t="str">
            <v>Yes</v>
          </cell>
          <cell r="P55" t="str">
            <v>Yes</v>
          </cell>
          <cell r="Q55" t="str">
            <v>Yes</v>
          </cell>
          <cell r="R55" t="str">
            <v>Yes</v>
          </cell>
          <cell r="S55" t="str">
            <v>Yes</v>
          </cell>
          <cell r="T55" t="str">
            <v>No</v>
          </cell>
          <cell r="U55" t="str">
            <v>No</v>
          </cell>
          <cell r="V55" t="str">
            <v>No</v>
          </cell>
          <cell r="W55" t="str">
            <v>No</v>
          </cell>
          <cell r="X55" t="str">
            <v>No</v>
          </cell>
          <cell r="Y55" t="str">
            <v>No</v>
          </cell>
          <cell r="Z55" t="str">
            <v>No</v>
          </cell>
          <cell r="AA55" t="str">
            <v>No</v>
          </cell>
          <cell r="AB55" t="str">
            <v>No</v>
          </cell>
          <cell r="AC55" t="str">
            <v>No</v>
          </cell>
          <cell r="AD55" t="str">
            <v xml:space="preserve">1 2 3 4 5 6 </v>
          </cell>
          <cell r="AE55" t="str">
            <v>No</v>
          </cell>
          <cell r="AF55" t="str">
            <v>Yes</v>
          </cell>
          <cell r="AG55" t="str">
            <v>No</v>
          </cell>
          <cell r="AH55" t="str">
            <v>No</v>
          </cell>
          <cell r="AI55" t="str">
            <v>No</v>
          </cell>
          <cell r="AJ55" t="str">
            <v>Yes</v>
          </cell>
          <cell r="AK55" t="str">
            <v>Yes</v>
          </cell>
          <cell r="AL55" t="str">
            <v>Yes</v>
          </cell>
          <cell r="AM55" t="str">
            <v>Yes</v>
          </cell>
          <cell r="AN55" t="str">
            <v>Yes</v>
          </cell>
          <cell r="AO55" t="str">
            <v>Yes</v>
          </cell>
          <cell r="AP55" t="str">
            <v>Yes</v>
          </cell>
          <cell r="AQ55" t="str">
            <v>Yes</v>
          </cell>
          <cell r="AR55" t="str">
            <v>Yes</v>
          </cell>
          <cell r="AS55" t="str">
            <v>Yes</v>
          </cell>
          <cell r="AT55" t="str">
            <v>Yes</v>
          </cell>
          <cell r="AU55" t="str">
            <v>Yes</v>
          </cell>
          <cell r="AV55" t="str">
            <v>No</v>
          </cell>
          <cell r="AW55" t="str">
            <v>No</v>
          </cell>
          <cell r="AX55">
            <v>0</v>
          </cell>
          <cell r="AY55">
            <v>23</v>
          </cell>
          <cell r="AZ55">
            <v>23</v>
          </cell>
          <cell r="BA55">
            <v>17</v>
          </cell>
          <cell r="BB55">
            <v>19</v>
          </cell>
          <cell r="BC55">
            <v>25</v>
          </cell>
          <cell r="BD55">
            <v>18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125</v>
          </cell>
          <cell r="BO55">
            <v>0</v>
          </cell>
          <cell r="BP55">
            <v>0</v>
          </cell>
          <cell r="BQ55">
            <v>23</v>
          </cell>
          <cell r="BR55">
            <v>23</v>
          </cell>
          <cell r="BS55">
            <v>17</v>
          </cell>
          <cell r="BT55">
            <v>19</v>
          </cell>
          <cell r="BU55">
            <v>25</v>
          </cell>
          <cell r="BV55">
            <v>18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125</v>
          </cell>
          <cell r="CG55">
            <v>0</v>
          </cell>
          <cell r="CH55">
            <v>0</v>
          </cell>
          <cell r="CI55">
            <v>0</v>
          </cell>
          <cell r="CJ55">
            <v>11</v>
          </cell>
        </row>
        <row r="56">
          <cell r="A56" t="str">
            <v>022120</v>
          </cell>
          <cell r="B56" t="str">
            <v>Kitacu Primary</v>
          </cell>
          <cell r="C56" t="str">
            <v>ENG</v>
          </cell>
          <cell r="D56" t="str">
            <v>PEB_SANMA</v>
          </cell>
          <cell r="E56" t="str">
            <v>Sanma PEB</v>
          </cell>
          <cell r="F56" t="str">
            <v>V</v>
          </cell>
          <cell r="G56" t="str">
            <v>Government of Vanuatu</v>
          </cell>
          <cell r="H56" t="str">
            <v>Malo</v>
          </cell>
          <cell r="I56" t="str">
            <v>Sanma</v>
          </cell>
          <cell r="J56" t="str">
            <v>0084595001</v>
          </cell>
          <cell r="K56" t="str">
            <v>KITACU PRIMARY SCHOOL</v>
          </cell>
          <cell r="L56" t="str">
            <v>PS</v>
          </cell>
          <cell r="M56" t="str">
            <v>No</v>
          </cell>
          <cell r="N56" t="str">
            <v>Yes</v>
          </cell>
          <cell r="O56" t="str">
            <v>Yes</v>
          </cell>
          <cell r="P56" t="str">
            <v>Yes</v>
          </cell>
          <cell r="Q56" t="str">
            <v>Yes</v>
          </cell>
          <cell r="R56" t="str">
            <v>Yes</v>
          </cell>
          <cell r="S56" t="str">
            <v>Yes</v>
          </cell>
          <cell r="T56" t="str">
            <v>No</v>
          </cell>
          <cell r="U56" t="str">
            <v>No</v>
          </cell>
          <cell r="V56" t="str">
            <v>No</v>
          </cell>
          <cell r="W56" t="str">
            <v>No</v>
          </cell>
          <cell r="X56" t="str">
            <v>No</v>
          </cell>
          <cell r="Y56" t="str">
            <v>No</v>
          </cell>
          <cell r="Z56" t="str">
            <v>No</v>
          </cell>
          <cell r="AA56" t="str">
            <v>No</v>
          </cell>
          <cell r="AB56" t="str">
            <v>No</v>
          </cell>
          <cell r="AC56" t="str">
            <v>No</v>
          </cell>
          <cell r="AD56" t="str">
            <v xml:space="preserve">1 2 3 4 5 6 </v>
          </cell>
          <cell r="AE56" t="str">
            <v>No</v>
          </cell>
          <cell r="AF56" t="str">
            <v>Yes</v>
          </cell>
          <cell r="AG56" t="str">
            <v>No</v>
          </cell>
          <cell r="AH56" t="str">
            <v>No</v>
          </cell>
          <cell r="AI56" t="str">
            <v>No</v>
          </cell>
          <cell r="AJ56" t="str">
            <v>Yes</v>
          </cell>
          <cell r="AK56" t="str">
            <v>Yes</v>
          </cell>
          <cell r="AL56" t="str">
            <v>Yes</v>
          </cell>
          <cell r="AM56" t="str">
            <v>Yes</v>
          </cell>
          <cell r="AN56" t="str">
            <v>Yes</v>
          </cell>
          <cell r="AO56" t="str">
            <v>Yes</v>
          </cell>
          <cell r="AP56" t="str">
            <v>Yes</v>
          </cell>
          <cell r="AQ56" t="str">
            <v>Yes</v>
          </cell>
          <cell r="AR56" t="str">
            <v>Yes</v>
          </cell>
          <cell r="AS56" t="str">
            <v>Yes</v>
          </cell>
          <cell r="AT56" t="str">
            <v>Yes</v>
          </cell>
          <cell r="AU56" t="str">
            <v>Yes</v>
          </cell>
          <cell r="AV56" t="str">
            <v>No</v>
          </cell>
          <cell r="AW56" t="str">
            <v>Yes</v>
          </cell>
          <cell r="AX56">
            <v>0</v>
          </cell>
          <cell r="AY56">
            <v>0</v>
          </cell>
          <cell r="AZ56">
            <v>2</v>
          </cell>
          <cell r="BA56">
            <v>2</v>
          </cell>
          <cell r="BB56">
            <v>2</v>
          </cell>
          <cell r="BC56">
            <v>2</v>
          </cell>
          <cell r="BD56">
            <v>4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12</v>
          </cell>
          <cell r="BO56">
            <v>0</v>
          </cell>
          <cell r="BP56">
            <v>0</v>
          </cell>
          <cell r="BQ56">
            <v>0</v>
          </cell>
          <cell r="BR56">
            <v>2</v>
          </cell>
          <cell r="BS56">
            <v>2</v>
          </cell>
          <cell r="BT56">
            <v>2</v>
          </cell>
          <cell r="BU56">
            <v>2</v>
          </cell>
          <cell r="BV56">
            <v>4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12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</row>
        <row r="57">
          <cell r="A57" t="str">
            <v>022139</v>
          </cell>
          <cell r="B57" t="str">
            <v>Nanuhu (Randasi)</v>
          </cell>
          <cell r="C57" t="str">
            <v>ENG</v>
          </cell>
          <cell r="D57" t="str">
            <v>PEB_SANMA</v>
          </cell>
          <cell r="E57" t="str">
            <v>Sanma PEB</v>
          </cell>
          <cell r="F57" t="str">
            <v>V</v>
          </cell>
          <cell r="G57" t="str">
            <v>Government of Vanuatu</v>
          </cell>
          <cell r="H57" t="str">
            <v>Malo</v>
          </cell>
          <cell r="I57" t="str">
            <v>Sanma</v>
          </cell>
          <cell r="J57" t="str">
            <v>0084651001</v>
          </cell>
          <cell r="K57" t="str">
            <v>NANUHU PRIMARY SCHOOL</v>
          </cell>
          <cell r="L57" t="str">
            <v>PS</v>
          </cell>
          <cell r="M57" t="str">
            <v>No</v>
          </cell>
          <cell r="N57" t="str">
            <v>Yes</v>
          </cell>
          <cell r="O57" t="str">
            <v>Yes</v>
          </cell>
          <cell r="P57" t="str">
            <v>Yes</v>
          </cell>
          <cell r="Q57" t="str">
            <v>Yes</v>
          </cell>
          <cell r="R57" t="str">
            <v>Yes</v>
          </cell>
          <cell r="S57" t="str">
            <v>Yes</v>
          </cell>
          <cell r="T57" t="str">
            <v>No</v>
          </cell>
          <cell r="U57" t="str">
            <v>No</v>
          </cell>
          <cell r="V57" t="str">
            <v>No</v>
          </cell>
          <cell r="W57" t="str">
            <v>No</v>
          </cell>
          <cell r="X57" t="str">
            <v>No</v>
          </cell>
          <cell r="Y57" t="str">
            <v>No</v>
          </cell>
          <cell r="Z57" t="str">
            <v>No</v>
          </cell>
          <cell r="AA57" t="str">
            <v>No</v>
          </cell>
          <cell r="AB57" t="str">
            <v>No</v>
          </cell>
          <cell r="AC57" t="str">
            <v>No</v>
          </cell>
          <cell r="AD57" t="str">
            <v xml:space="preserve">1 2 3 4 5 6 </v>
          </cell>
          <cell r="AE57" t="str">
            <v>No</v>
          </cell>
          <cell r="AF57" t="str">
            <v>Yes</v>
          </cell>
          <cell r="AG57" t="str">
            <v>No</v>
          </cell>
          <cell r="AH57" t="str">
            <v>No</v>
          </cell>
          <cell r="AI57" t="str">
            <v>No</v>
          </cell>
          <cell r="AJ57" t="str">
            <v>No</v>
          </cell>
          <cell r="AK57" t="str">
            <v>No</v>
          </cell>
          <cell r="AL57" t="str">
            <v>No</v>
          </cell>
          <cell r="AM57" t="str">
            <v>No</v>
          </cell>
          <cell r="AN57" t="str">
            <v>No</v>
          </cell>
          <cell r="AO57" t="str">
            <v>No</v>
          </cell>
          <cell r="AP57" t="str">
            <v>Yes</v>
          </cell>
          <cell r="AQ57" t="str">
            <v>No</v>
          </cell>
          <cell r="AR57" t="str">
            <v>Yes</v>
          </cell>
          <cell r="AS57" t="str">
            <v>Yes</v>
          </cell>
          <cell r="AT57" t="str">
            <v>Yes</v>
          </cell>
          <cell r="AU57" t="str">
            <v>Yes</v>
          </cell>
          <cell r="AV57" t="str">
            <v>No</v>
          </cell>
          <cell r="AW57" t="str">
            <v>No</v>
          </cell>
          <cell r="AX57">
            <v>0</v>
          </cell>
          <cell r="AY57">
            <v>12</v>
          </cell>
          <cell r="AZ57">
            <v>11</v>
          </cell>
          <cell r="BA57">
            <v>17</v>
          </cell>
          <cell r="BB57">
            <v>16</v>
          </cell>
          <cell r="BC57">
            <v>16</v>
          </cell>
          <cell r="BD57">
            <v>13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85</v>
          </cell>
          <cell r="BO57">
            <v>0</v>
          </cell>
          <cell r="BP57">
            <v>0</v>
          </cell>
          <cell r="BQ57">
            <v>12</v>
          </cell>
          <cell r="BR57">
            <v>11</v>
          </cell>
          <cell r="BS57">
            <v>17</v>
          </cell>
          <cell r="BT57">
            <v>16</v>
          </cell>
          <cell r="BU57">
            <v>16</v>
          </cell>
          <cell r="BV57">
            <v>13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85</v>
          </cell>
          <cell r="CG57">
            <v>0</v>
          </cell>
          <cell r="CH57">
            <v>0</v>
          </cell>
          <cell r="CI57">
            <v>0</v>
          </cell>
          <cell r="CJ57">
            <v>10</v>
          </cell>
        </row>
        <row r="58">
          <cell r="A58" t="str">
            <v>022143</v>
          </cell>
          <cell r="B58" t="str">
            <v>Naviaru Primary</v>
          </cell>
          <cell r="C58" t="str">
            <v>FRE</v>
          </cell>
          <cell r="D58" t="str">
            <v>PEB_SANMA</v>
          </cell>
          <cell r="E58" t="str">
            <v>Sanma PEB</v>
          </cell>
          <cell r="F58" t="str">
            <v>V</v>
          </cell>
          <cell r="G58" t="str">
            <v>Government of Vanuatu</v>
          </cell>
          <cell r="H58" t="str">
            <v>Malo</v>
          </cell>
          <cell r="I58" t="str">
            <v>Sanma</v>
          </cell>
          <cell r="J58" t="str">
            <v>0084652001</v>
          </cell>
          <cell r="K58" t="str">
            <v>NAVIARU PRIMARY SCHOOL</v>
          </cell>
          <cell r="L58" t="str">
            <v>PS</v>
          </cell>
          <cell r="M58" t="str">
            <v>No</v>
          </cell>
          <cell r="N58" t="str">
            <v>Yes</v>
          </cell>
          <cell r="O58" t="str">
            <v>Yes</v>
          </cell>
          <cell r="P58" t="str">
            <v>Yes</v>
          </cell>
          <cell r="Q58" t="str">
            <v>Yes</v>
          </cell>
          <cell r="R58" t="str">
            <v>Yes</v>
          </cell>
          <cell r="S58" t="str">
            <v>Yes</v>
          </cell>
          <cell r="T58" t="str">
            <v>No</v>
          </cell>
          <cell r="U58" t="str">
            <v>No</v>
          </cell>
          <cell r="V58" t="str">
            <v>No</v>
          </cell>
          <cell r="W58" t="str">
            <v>No</v>
          </cell>
          <cell r="X58" t="str">
            <v>No</v>
          </cell>
          <cell r="Y58" t="str">
            <v>No</v>
          </cell>
          <cell r="Z58" t="str">
            <v>No</v>
          </cell>
          <cell r="AA58" t="str">
            <v>No</v>
          </cell>
          <cell r="AB58" t="str">
            <v>No</v>
          </cell>
          <cell r="AC58" t="str">
            <v>No</v>
          </cell>
          <cell r="AD58" t="str">
            <v xml:space="preserve">1 2 3 4 5 6 </v>
          </cell>
          <cell r="AE58" t="str">
            <v>No</v>
          </cell>
          <cell r="AF58" t="str">
            <v>Yes</v>
          </cell>
          <cell r="AG58" t="str">
            <v>No</v>
          </cell>
          <cell r="AH58" t="str">
            <v>No</v>
          </cell>
          <cell r="AI58" t="str">
            <v>No</v>
          </cell>
          <cell r="AJ58" t="str">
            <v>Yes</v>
          </cell>
          <cell r="AK58" t="str">
            <v>Yes</v>
          </cell>
          <cell r="AL58" t="str">
            <v>Yes</v>
          </cell>
          <cell r="AM58" t="str">
            <v>Yes</v>
          </cell>
          <cell r="AN58" t="str">
            <v>Yes</v>
          </cell>
          <cell r="AO58" t="str">
            <v>Yes</v>
          </cell>
          <cell r="AP58" t="str">
            <v>Yes</v>
          </cell>
          <cell r="AQ58" t="str">
            <v>Yes</v>
          </cell>
          <cell r="AR58" t="str">
            <v>Yes</v>
          </cell>
          <cell r="AS58" t="str">
            <v>Yes</v>
          </cell>
          <cell r="AT58" t="str">
            <v>Yes</v>
          </cell>
          <cell r="AU58" t="str">
            <v>Yes</v>
          </cell>
          <cell r="AV58" t="str">
            <v>No</v>
          </cell>
          <cell r="AW58" t="str">
            <v>No</v>
          </cell>
          <cell r="AX58">
            <v>0</v>
          </cell>
          <cell r="AY58">
            <v>14</v>
          </cell>
          <cell r="AZ58">
            <v>11</v>
          </cell>
          <cell r="BA58">
            <v>9</v>
          </cell>
          <cell r="BB58">
            <v>10</v>
          </cell>
          <cell r="BC58">
            <v>15</v>
          </cell>
          <cell r="BD58">
            <v>6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65</v>
          </cell>
          <cell r="BO58">
            <v>0</v>
          </cell>
          <cell r="BP58">
            <v>0</v>
          </cell>
          <cell r="BQ58">
            <v>14</v>
          </cell>
          <cell r="BR58">
            <v>11</v>
          </cell>
          <cell r="BS58">
            <v>9</v>
          </cell>
          <cell r="BT58">
            <v>10</v>
          </cell>
          <cell r="BU58">
            <v>15</v>
          </cell>
          <cell r="BV58">
            <v>6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65</v>
          </cell>
          <cell r="CG58">
            <v>0</v>
          </cell>
          <cell r="CH58">
            <v>0</v>
          </cell>
          <cell r="CI58">
            <v>0</v>
          </cell>
          <cell r="CJ58">
            <v>6</v>
          </cell>
        </row>
        <row r="59">
          <cell r="A59" t="str">
            <v>0221500</v>
          </cell>
          <cell r="B59" t="str">
            <v>Najaraiwelu Primary</v>
          </cell>
          <cell r="C59" t="str">
            <v>FRE</v>
          </cell>
          <cell r="D59" t="str">
            <v>PEB_SANMA</v>
          </cell>
          <cell r="E59" t="str">
            <v>Sanma PEB</v>
          </cell>
          <cell r="F59" t="str">
            <v>V</v>
          </cell>
          <cell r="G59" t="str">
            <v>Government of Vanuatu</v>
          </cell>
          <cell r="H59" t="str">
            <v>Malo</v>
          </cell>
          <cell r="I59" t="str">
            <v>Sanma</v>
          </cell>
          <cell r="J59" t="str">
            <v>0098421001</v>
          </cell>
          <cell r="K59" t="str">
            <v>NAJARAIWELU PRIMARY SCHOOL</v>
          </cell>
          <cell r="L59" t="str">
            <v>PS</v>
          </cell>
          <cell r="M59" t="str">
            <v>No</v>
          </cell>
          <cell r="N59" t="str">
            <v>Yes</v>
          </cell>
          <cell r="O59" t="str">
            <v>Yes</v>
          </cell>
          <cell r="P59" t="str">
            <v>Yes</v>
          </cell>
          <cell r="Q59" t="str">
            <v>Yes</v>
          </cell>
          <cell r="R59" t="str">
            <v>Yes</v>
          </cell>
          <cell r="S59" t="str">
            <v>Yes</v>
          </cell>
          <cell r="T59" t="str">
            <v>No</v>
          </cell>
          <cell r="U59" t="str">
            <v>No</v>
          </cell>
          <cell r="V59" t="str">
            <v>No</v>
          </cell>
          <cell r="W59" t="str">
            <v>No</v>
          </cell>
          <cell r="X59" t="str">
            <v>No</v>
          </cell>
          <cell r="Y59" t="str">
            <v>No</v>
          </cell>
          <cell r="Z59" t="str">
            <v>No</v>
          </cell>
          <cell r="AA59" t="str">
            <v>No</v>
          </cell>
          <cell r="AB59" t="str">
            <v>No</v>
          </cell>
          <cell r="AC59" t="str">
            <v>No</v>
          </cell>
          <cell r="AD59" t="str">
            <v xml:space="preserve">1 2 3 4 5 6 </v>
          </cell>
          <cell r="AE59" t="str">
            <v>No</v>
          </cell>
          <cell r="AF59" t="str">
            <v>Yes</v>
          </cell>
          <cell r="AG59" t="str">
            <v>No</v>
          </cell>
          <cell r="AH59" t="str">
            <v>No</v>
          </cell>
          <cell r="AI59" t="str">
            <v>No</v>
          </cell>
          <cell r="AJ59" t="str">
            <v>Yes</v>
          </cell>
          <cell r="AK59" t="str">
            <v>Yes</v>
          </cell>
          <cell r="AL59" t="str">
            <v>Yes</v>
          </cell>
          <cell r="AM59" t="str">
            <v>Yes</v>
          </cell>
          <cell r="AN59" t="str">
            <v>Yes</v>
          </cell>
          <cell r="AO59" t="str">
            <v>Yes</v>
          </cell>
          <cell r="AP59" t="str">
            <v>Yes</v>
          </cell>
          <cell r="AQ59" t="str">
            <v>Yes</v>
          </cell>
          <cell r="AR59" t="str">
            <v>Yes</v>
          </cell>
          <cell r="AS59" t="str">
            <v>Yes</v>
          </cell>
          <cell r="AT59" t="str">
            <v>Yes</v>
          </cell>
          <cell r="AU59" t="str">
            <v>Yes</v>
          </cell>
          <cell r="AV59" t="str">
            <v>No</v>
          </cell>
          <cell r="AW59" t="str">
            <v>No</v>
          </cell>
          <cell r="AX59">
            <v>0</v>
          </cell>
          <cell r="AY59">
            <v>13</v>
          </cell>
          <cell r="AZ59">
            <v>6</v>
          </cell>
          <cell r="BA59">
            <v>14</v>
          </cell>
          <cell r="BB59">
            <v>21</v>
          </cell>
          <cell r="BC59">
            <v>13</v>
          </cell>
          <cell r="BD59">
            <v>13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80</v>
          </cell>
          <cell r="BO59">
            <v>0</v>
          </cell>
          <cell r="BP59">
            <v>0</v>
          </cell>
          <cell r="BQ59">
            <v>13</v>
          </cell>
          <cell r="BR59">
            <v>6</v>
          </cell>
          <cell r="BS59">
            <v>14</v>
          </cell>
          <cell r="BT59">
            <v>21</v>
          </cell>
          <cell r="BU59">
            <v>13</v>
          </cell>
          <cell r="BV59">
            <v>13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80</v>
          </cell>
          <cell r="CG59">
            <v>0</v>
          </cell>
          <cell r="CH59">
            <v>0</v>
          </cell>
          <cell r="CI59">
            <v>0</v>
          </cell>
          <cell r="CJ59">
            <v>7</v>
          </cell>
        </row>
        <row r="60">
          <cell r="A60" t="str">
            <v>0221501</v>
          </cell>
          <cell r="B60" t="str">
            <v>Ambakura Primary</v>
          </cell>
          <cell r="C60" t="str">
            <v>FRE</v>
          </cell>
          <cell r="D60" t="str">
            <v>PEB_SANMA</v>
          </cell>
          <cell r="E60" t="str">
            <v>Sanma PEB</v>
          </cell>
          <cell r="F60" t="str">
            <v>V</v>
          </cell>
          <cell r="G60" t="str">
            <v>Government of Vanuatu</v>
          </cell>
          <cell r="H60" t="str">
            <v>Malo</v>
          </cell>
          <cell r="I60" t="str">
            <v>Sanma</v>
          </cell>
          <cell r="J60" t="str">
            <v>0098422001</v>
          </cell>
          <cell r="K60" t="str">
            <v>AMBAKURA PRIMARY SCHOOL</v>
          </cell>
          <cell r="L60" t="str">
            <v>PS</v>
          </cell>
          <cell r="M60" t="str">
            <v>No</v>
          </cell>
          <cell r="N60" t="str">
            <v>Yes</v>
          </cell>
          <cell r="O60" t="str">
            <v>Yes</v>
          </cell>
          <cell r="P60" t="str">
            <v>Yes</v>
          </cell>
          <cell r="Q60" t="str">
            <v>Yes</v>
          </cell>
          <cell r="R60" t="str">
            <v>Yes</v>
          </cell>
          <cell r="S60" t="str">
            <v>Yes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 t="str">
            <v>No</v>
          </cell>
          <cell r="AC60" t="str">
            <v>No</v>
          </cell>
          <cell r="AD60" t="str">
            <v xml:space="preserve">1 2 3 4 5 6 </v>
          </cell>
          <cell r="AE60" t="str">
            <v>No</v>
          </cell>
          <cell r="AF60" t="str">
            <v>Yes</v>
          </cell>
          <cell r="AG60" t="str">
            <v>No</v>
          </cell>
          <cell r="AH60" t="str">
            <v>No</v>
          </cell>
          <cell r="AI60" t="str">
            <v>No</v>
          </cell>
          <cell r="AJ60" t="str">
            <v>Yes</v>
          </cell>
          <cell r="AK60" t="str">
            <v>Yes</v>
          </cell>
          <cell r="AL60" t="str">
            <v>Yes</v>
          </cell>
          <cell r="AM60" t="str">
            <v>Yes</v>
          </cell>
          <cell r="AN60" t="str">
            <v>Yes</v>
          </cell>
          <cell r="AO60" t="str">
            <v>Yes</v>
          </cell>
          <cell r="AP60" t="str">
            <v>Yes</v>
          </cell>
          <cell r="AQ60" t="str">
            <v>Yes</v>
          </cell>
          <cell r="AR60" t="str">
            <v>No</v>
          </cell>
          <cell r="AS60" t="str">
            <v>Yes</v>
          </cell>
          <cell r="AT60" t="str">
            <v>Yes</v>
          </cell>
          <cell r="AU60" t="str">
            <v>Yes</v>
          </cell>
          <cell r="AV60" t="str">
            <v>No</v>
          </cell>
          <cell r="AW60" t="str">
            <v>No</v>
          </cell>
          <cell r="AX60">
            <v>0</v>
          </cell>
          <cell r="AY60">
            <v>8</v>
          </cell>
          <cell r="AZ60">
            <v>0</v>
          </cell>
          <cell r="BA60">
            <v>10</v>
          </cell>
          <cell r="BB60">
            <v>9</v>
          </cell>
          <cell r="BC60">
            <v>2</v>
          </cell>
          <cell r="BD60">
            <v>5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34</v>
          </cell>
          <cell r="BO60">
            <v>0</v>
          </cell>
          <cell r="BP60">
            <v>0</v>
          </cell>
          <cell r="BQ60">
            <v>8</v>
          </cell>
          <cell r="BR60">
            <v>0</v>
          </cell>
          <cell r="BS60">
            <v>10</v>
          </cell>
          <cell r="BT60">
            <v>9</v>
          </cell>
          <cell r="BU60">
            <v>2</v>
          </cell>
          <cell r="BV60">
            <v>5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34</v>
          </cell>
          <cell r="CG60">
            <v>0</v>
          </cell>
          <cell r="CH60">
            <v>0</v>
          </cell>
          <cell r="CI60">
            <v>0</v>
          </cell>
          <cell r="CJ60">
            <v>3</v>
          </cell>
        </row>
        <row r="61">
          <cell r="A61" t="str">
            <v>022163</v>
          </cell>
          <cell r="B61" t="str">
            <v>Taharo Primary</v>
          </cell>
          <cell r="C61" t="str">
            <v>ENG</v>
          </cell>
          <cell r="D61" t="str">
            <v>PEB_SANMA</v>
          </cell>
          <cell r="E61" t="str">
            <v>Sanma PEB</v>
          </cell>
          <cell r="F61" t="str">
            <v>V</v>
          </cell>
          <cell r="G61" t="str">
            <v>Government of Vanuatu</v>
          </cell>
          <cell r="H61" t="str">
            <v>Malo</v>
          </cell>
          <cell r="I61" t="str">
            <v>Sanma</v>
          </cell>
          <cell r="J61" t="str">
            <v>0084596001</v>
          </cell>
          <cell r="K61" t="str">
            <v>TAHARO PRIMARY SCHOOL</v>
          </cell>
          <cell r="L61" t="str">
            <v>PS</v>
          </cell>
          <cell r="M61" t="str">
            <v>No</v>
          </cell>
          <cell r="N61" t="str">
            <v>Yes</v>
          </cell>
          <cell r="O61" t="str">
            <v>Yes</v>
          </cell>
          <cell r="P61" t="str">
            <v>Yes</v>
          </cell>
          <cell r="Q61" t="str">
            <v>Yes</v>
          </cell>
          <cell r="R61" t="str">
            <v>Yes</v>
          </cell>
          <cell r="S61" t="str">
            <v>Yes</v>
          </cell>
          <cell r="T61" t="str">
            <v>No</v>
          </cell>
          <cell r="U61" t="str">
            <v>No</v>
          </cell>
          <cell r="V61" t="str">
            <v>No</v>
          </cell>
          <cell r="W61" t="str">
            <v>No</v>
          </cell>
          <cell r="X61" t="str">
            <v>No</v>
          </cell>
          <cell r="Y61" t="str">
            <v>No</v>
          </cell>
          <cell r="Z61" t="str">
            <v>No</v>
          </cell>
          <cell r="AA61" t="str">
            <v>No</v>
          </cell>
          <cell r="AB61" t="str">
            <v>No</v>
          </cell>
          <cell r="AC61" t="str">
            <v>No</v>
          </cell>
          <cell r="AD61" t="str">
            <v xml:space="preserve">1 2 3 4 5 6 </v>
          </cell>
          <cell r="AE61" t="str">
            <v>No</v>
          </cell>
          <cell r="AF61" t="str">
            <v>Yes</v>
          </cell>
          <cell r="AG61" t="str">
            <v>No</v>
          </cell>
          <cell r="AH61" t="str">
            <v>No</v>
          </cell>
          <cell r="AI61" t="str">
            <v>No</v>
          </cell>
          <cell r="AJ61" t="str">
            <v>No</v>
          </cell>
          <cell r="AK61" t="str">
            <v>Yes</v>
          </cell>
          <cell r="AL61" t="str">
            <v>Yes</v>
          </cell>
          <cell r="AM61" t="str">
            <v>Yes</v>
          </cell>
          <cell r="AN61" t="str">
            <v>Yes</v>
          </cell>
          <cell r="AO61" t="str">
            <v>Yes</v>
          </cell>
          <cell r="AP61" t="str">
            <v>No</v>
          </cell>
          <cell r="AQ61" t="str">
            <v>No</v>
          </cell>
          <cell r="AR61" t="str">
            <v>No</v>
          </cell>
          <cell r="AS61" t="str">
            <v>Yes</v>
          </cell>
          <cell r="AT61" t="str">
            <v>Yes</v>
          </cell>
          <cell r="AU61" t="str">
            <v>Yes</v>
          </cell>
          <cell r="AV61" t="str">
            <v>No</v>
          </cell>
          <cell r="AW61" t="str">
            <v>No</v>
          </cell>
          <cell r="AX61">
            <v>0</v>
          </cell>
          <cell r="AY61">
            <v>5</v>
          </cell>
          <cell r="AZ61">
            <v>14</v>
          </cell>
          <cell r="BA61">
            <v>4</v>
          </cell>
          <cell r="BB61">
            <v>12</v>
          </cell>
          <cell r="BC61">
            <v>14</v>
          </cell>
          <cell r="BD61">
            <v>6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55</v>
          </cell>
          <cell r="BO61">
            <v>0</v>
          </cell>
          <cell r="BP61">
            <v>0</v>
          </cell>
          <cell r="BQ61">
            <v>5</v>
          </cell>
          <cell r="BR61">
            <v>14</v>
          </cell>
          <cell r="BS61">
            <v>4</v>
          </cell>
          <cell r="BT61">
            <v>12</v>
          </cell>
          <cell r="BU61">
            <v>14</v>
          </cell>
          <cell r="BV61">
            <v>6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55</v>
          </cell>
          <cell r="CG61">
            <v>0</v>
          </cell>
          <cell r="CH61">
            <v>0</v>
          </cell>
          <cell r="CI61">
            <v>0</v>
          </cell>
          <cell r="CJ61">
            <v>4</v>
          </cell>
        </row>
        <row r="62">
          <cell r="A62" t="str">
            <v>022204</v>
          </cell>
          <cell r="B62" t="str">
            <v>Balon Primary</v>
          </cell>
          <cell r="C62" t="str">
            <v>ENG</v>
          </cell>
          <cell r="D62" t="str">
            <v>PEB_SANMA</v>
          </cell>
          <cell r="E62" t="str">
            <v>Sanma PEB</v>
          </cell>
          <cell r="F62" t="str">
            <v>V</v>
          </cell>
          <cell r="G62" t="str">
            <v>Government of Vanuatu</v>
          </cell>
          <cell r="H62" t="str">
            <v>Santo</v>
          </cell>
          <cell r="I62" t="str">
            <v>Sanma</v>
          </cell>
          <cell r="J62" t="str">
            <v>0084597001</v>
          </cell>
          <cell r="K62" t="str">
            <v>BALON PRIMARY SCHOOL</v>
          </cell>
          <cell r="L62" t="str">
            <v>PS</v>
          </cell>
          <cell r="M62" t="str">
            <v>No</v>
          </cell>
          <cell r="N62" t="str">
            <v>Yes</v>
          </cell>
          <cell r="O62" t="str">
            <v>Yes</v>
          </cell>
          <cell r="P62" t="str">
            <v>Yes</v>
          </cell>
          <cell r="Q62" t="str">
            <v>Yes</v>
          </cell>
          <cell r="R62" t="str">
            <v>Yes</v>
          </cell>
          <cell r="S62" t="str">
            <v>Yes</v>
          </cell>
          <cell r="T62" t="str">
            <v>No</v>
          </cell>
          <cell r="U62" t="str">
            <v>No</v>
          </cell>
          <cell r="V62" t="str">
            <v>No</v>
          </cell>
          <cell r="W62" t="str">
            <v>No</v>
          </cell>
          <cell r="X62" t="str">
            <v>No</v>
          </cell>
          <cell r="Y62" t="str">
            <v>No</v>
          </cell>
          <cell r="Z62" t="str">
            <v>No</v>
          </cell>
          <cell r="AA62" t="str">
            <v>No</v>
          </cell>
          <cell r="AB62" t="str">
            <v>No</v>
          </cell>
          <cell r="AC62" t="str">
            <v>No</v>
          </cell>
          <cell r="AD62" t="str">
            <v xml:space="preserve">1 2 3 4 5 6 </v>
          </cell>
          <cell r="AE62" t="str">
            <v>No</v>
          </cell>
          <cell r="AF62" t="str">
            <v>Yes</v>
          </cell>
          <cell r="AG62" t="str">
            <v>No</v>
          </cell>
          <cell r="AH62" t="str">
            <v>No</v>
          </cell>
          <cell r="AI62" t="str">
            <v>No</v>
          </cell>
          <cell r="AJ62" t="str">
            <v>Yes</v>
          </cell>
          <cell r="AK62" t="str">
            <v>Yes</v>
          </cell>
          <cell r="AL62" t="str">
            <v>Yes</v>
          </cell>
          <cell r="AM62" t="str">
            <v>Yes</v>
          </cell>
          <cell r="AN62" t="str">
            <v>Yes</v>
          </cell>
          <cell r="AO62" t="str">
            <v>Yes</v>
          </cell>
          <cell r="AP62" t="str">
            <v>Yes</v>
          </cell>
          <cell r="AQ62" t="str">
            <v>Yes</v>
          </cell>
          <cell r="AR62" t="str">
            <v>Yes</v>
          </cell>
          <cell r="AS62" t="str">
            <v>Yes</v>
          </cell>
          <cell r="AT62" t="str">
            <v>Yes</v>
          </cell>
          <cell r="AU62" t="str">
            <v>Yes</v>
          </cell>
          <cell r="AV62" t="str">
            <v>No</v>
          </cell>
          <cell r="AW62" t="str">
            <v>No</v>
          </cell>
          <cell r="AX62">
            <v>0</v>
          </cell>
          <cell r="AY62">
            <v>30</v>
          </cell>
          <cell r="AZ62">
            <v>29</v>
          </cell>
          <cell r="BA62">
            <v>25</v>
          </cell>
          <cell r="BB62">
            <v>24</v>
          </cell>
          <cell r="BC62">
            <v>26</v>
          </cell>
          <cell r="BD62">
            <v>34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168</v>
          </cell>
          <cell r="BO62">
            <v>0</v>
          </cell>
          <cell r="BP62">
            <v>0</v>
          </cell>
          <cell r="BQ62">
            <v>30</v>
          </cell>
          <cell r="BR62">
            <v>29</v>
          </cell>
          <cell r="BS62">
            <v>25</v>
          </cell>
          <cell r="BT62">
            <v>24</v>
          </cell>
          <cell r="BU62">
            <v>26</v>
          </cell>
          <cell r="BV62">
            <v>34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168</v>
          </cell>
          <cell r="CG62">
            <v>0</v>
          </cell>
          <cell r="CH62">
            <v>0</v>
          </cell>
          <cell r="CI62">
            <v>0</v>
          </cell>
          <cell r="CJ62">
            <v>13</v>
          </cell>
        </row>
        <row r="63">
          <cell r="A63" t="str">
            <v>022205</v>
          </cell>
          <cell r="B63" t="str">
            <v>Banban Primary</v>
          </cell>
          <cell r="C63" t="str">
            <v>ENG</v>
          </cell>
          <cell r="D63" t="str">
            <v>PEB_SANMA</v>
          </cell>
          <cell r="E63" t="str">
            <v>Sanma PEB</v>
          </cell>
          <cell r="F63" t="str">
            <v>V</v>
          </cell>
          <cell r="G63" t="str">
            <v>Government of Vanuatu</v>
          </cell>
          <cell r="H63" t="str">
            <v>Santo</v>
          </cell>
          <cell r="I63" t="str">
            <v>Sanma</v>
          </cell>
          <cell r="J63" t="str">
            <v>0084598001</v>
          </cell>
          <cell r="K63" t="str">
            <v>BANBAN PRIMARY SCHOOL</v>
          </cell>
          <cell r="L63" t="str">
            <v>PS</v>
          </cell>
          <cell r="M63" t="str">
            <v>No</v>
          </cell>
          <cell r="N63" t="str">
            <v>Yes</v>
          </cell>
          <cell r="O63" t="str">
            <v>Yes</v>
          </cell>
          <cell r="P63" t="str">
            <v>Yes</v>
          </cell>
          <cell r="Q63" t="str">
            <v>Yes</v>
          </cell>
          <cell r="R63" t="str">
            <v>Yes</v>
          </cell>
          <cell r="S63" t="str">
            <v>Yes</v>
          </cell>
          <cell r="T63" t="str">
            <v>Yes</v>
          </cell>
          <cell r="U63" t="str">
            <v>Yes</v>
          </cell>
          <cell r="V63" t="str">
            <v>No</v>
          </cell>
          <cell r="W63" t="str">
            <v>No</v>
          </cell>
          <cell r="X63" t="str">
            <v>No</v>
          </cell>
          <cell r="Y63" t="str">
            <v>No</v>
          </cell>
          <cell r="Z63" t="str">
            <v>No</v>
          </cell>
          <cell r="AA63" t="str">
            <v>No</v>
          </cell>
          <cell r="AB63" t="str">
            <v>No</v>
          </cell>
          <cell r="AC63" t="str">
            <v>No</v>
          </cell>
          <cell r="AD63" t="str">
            <v xml:space="preserve">1 2 3 4 5 6 7 8 </v>
          </cell>
          <cell r="AE63" t="str">
            <v>No</v>
          </cell>
          <cell r="AF63" t="str">
            <v>Yes</v>
          </cell>
          <cell r="AG63" t="str">
            <v>Yes</v>
          </cell>
          <cell r="AH63" t="str">
            <v>Yes</v>
          </cell>
          <cell r="AI63" t="str">
            <v>No</v>
          </cell>
          <cell r="AJ63" t="str">
            <v>Yes</v>
          </cell>
          <cell r="AK63" t="str">
            <v>Yes</v>
          </cell>
          <cell r="AL63" t="str">
            <v>Yes</v>
          </cell>
          <cell r="AM63" t="str">
            <v>Yes</v>
          </cell>
          <cell r="AN63" t="str">
            <v>Yes</v>
          </cell>
          <cell r="AO63" t="str">
            <v>Yes</v>
          </cell>
          <cell r="AP63" t="str">
            <v>Yes</v>
          </cell>
          <cell r="AQ63" t="str">
            <v>Yes</v>
          </cell>
          <cell r="AR63" t="str">
            <v>Yes</v>
          </cell>
          <cell r="AS63" t="str">
            <v>Yes</v>
          </cell>
          <cell r="AT63" t="str">
            <v>Yes</v>
          </cell>
          <cell r="AU63" t="str">
            <v>Yes</v>
          </cell>
          <cell r="AV63" t="str">
            <v>No</v>
          </cell>
          <cell r="AW63" t="str">
            <v>No</v>
          </cell>
          <cell r="AX63">
            <v>0</v>
          </cell>
          <cell r="AY63">
            <v>92</v>
          </cell>
          <cell r="AZ63">
            <v>81</v>
          </cell>
          <cell r="BA63">
            <v>93</v>
          </cell>
          <cell r="BB63">
            <v>89</v>
          </cell>
          <cell r="BC63">
            <v>84</v>
          </cell>
          <cell r="BD63">
            <v>91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530</v>
          </cell>
          <cell r="BO63">
            <v>0</v>
          </cell>
          <cell r="BP63">
            <v>0</v>
          </cell>
          <cell r="BQ63">
            <v>92</v>
          </cell>
          <cell r="BR63">
            <v>81</v>
          </cell>
          <cell r="BS63">
            <v>93</v>
          </cell>
          <cell r="BT63">
            <v>89</v>
          </cell>
          <cell r="BU63">
            <v>84</v>
          </cell>
          <cell r="BV63">
            <v>91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530</v>
          </cell>
          <cell r="CG63">
            <v>0</v>
          </cell>
          <cell r="CH63">
            <v>0</v>
          </cell>
          <cell r="CI63">
            <v>0</v>
          </cell>
          <cell r="CJ63">
            <v>27</v>
          </cell>
        </row>
        <row r="64">
          <cell r="A64" t="str">
            <v>022208</v>
          </cell>
          <cell r="B64" t="str">
            <v>St. Jacques Primary</v>
          </cell>
          <cell r="C64" t="str">
            <v>FRE</v>
          </cell>
          <cell r="D64" t="str">
            <v>PEB_SANMA</v>
          </cell>
          <cell r="E64" t="str">
            <v>Sanma PEB</v>
          </cell>
          <cell r="F64" t="str">
            <v>V</v>
          </cell>
          <cell r="G64" t="str">
            <v>Government of Vanuatu</v>
          </cell>
          <cell r="H64" t="str">
            <v>Santo</v>
          </cell>
          <cell r="I64" t="str">
            <v>Sanma</v>
          </cell>
          <cell r="J64" t="str">
            <v>0084599001</v>
          </cell>
          <cell r="K64" t="str">
            <v>ST JACQUES PRIMARY SCHOOL</v>
          </cell>
          <cell r="L64" t="str">
            <v>PS</v>
          </cell>
          <cell r="M64" t="str">
            <v>No</v>
          </cell>
          <cell r="N64" t="str">
            <v>Yes</v>
          </cell>
          <cell r="O64" t="str">
            <v>Yes</v>
          </cell>
          <cell r="P64" t="str">
            <v>Yes</v>
          </cell>
          <cell r="Q64" t="str">
            <v>Yes</v>
          </cell>
          <cell r="R64" t="str">
            <v>Yes</v>
          </cell>
          <cell r="S64" t="str">
            <v>Yes</v>
          </cell>
          <cell r="T64" t="str">
            <v>Yes</v>
          </cell>
          <cell r="U64" t="str">
            <v>Yes</v>
          </cell>
          <cell r="V64" t="str">
            <v>No</v>
          </cell>
          <cell r="W64" t="str">
            <v>No</v>
          </cell>
          <cell r="X64" t="str">
            <v>No</v>
          </cell>
          <cell r="Y64" t="str">
            <v>No</v>
          </cell>
          <cell r="Z64" t="str">
            <v>No</v>
          </cell>
          <cell r="AA64" t="str">
            <v>No</v>
          </cell>
          <cell r="AB64" t="str">
            <v>No</v>
          </cell>
          <cell r="AC64" t="str">
            <v>No</v>
          </cell>
          <cell r="AD64" t="str">
            <v xml:space="preserve">1 2 3 4 5 6 7 8 </v>
          </cell>
          <cell r="AE64" t="str">
            <v>No</v>
          </cell>
          <cell r="AF64" t="str">
            <v>Yes</v>
          </cell>
          <cell r="AG64" t="str">
            <v>Yes</v>
          </cell>
          <cell r="AH64" t="str">
            <v>Yes</v>
          </cell>
          <cell r="AI64" t="str">
            <v>No</v>
          </cell>
          <cell r="AJ64" t="str">
            <v>Yes</v>
          </cell>
          <cell r="AK64" t="str">
            <v>Yes</v>
          </cell>
          <cell r="AL64" t="str">
            <v>Yes</v>
          </cell>
          <cell r="AM64" t="str">
            <v>Yes</v>
          </cell>
          <cell r="AN64" t="str">
            <v>Yes</v>
          </cell>
          <cell r="AO64" t="str">
            <v>Yes</v>
          </cell>
          <cell r="AP64" t="str">
            <v>No</v>
          </cell>
          <cell r="AQ64" t="str">
            <v>Yes</v>
          </cell>
          <cell r="AR64" t="str">
            <v>Yes</v>
          </cell>
          <cell r="AS64" t="str">
            <v>Yes</v>
          </cell>
          <cell r="AT64" t="str">
            <v>Yes</v>
          </cell>
          <cell r="AU64" t="str">
            <v>Yes</v>
          </cell>
          <cell r="AV64" t="str">
            <v>No</v>
          </cell>
          <cell r="AW64" t="str">
            <v>No</v>
          </cell>
          <cell r="AX64">
            <v>0</v>
          </cell>
          <cell r="AY64">
            <v>9</v>
          </cell>
          <cell r="AZ64">
            <v>11</v>
          </cell>
          <cell r="BA64">
            <v>10</v>
          </cell>
          <cell r="BB64">
            <v>11</v>
          </cell>
          <cell r="BC64">
            <v>10</v>
          </cell>
          <cell r="BD64">
            <v>10</v>
          </cell>
          <cell r="BE64">
            <v>16</v>
          </cell>
          <cell r="BF64">
            <v>14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61</v>
          </cell>
          <cell r="BO64">
            <v>30</v>
          </cell>
          <cell r="BP64">
            <v>0</v>
          </cell>
          <cell r="BQ64">
            <v>9</v>
          </cell>
          <cell r="BR64">
            <v>11</v>
          </cell>
          <cell r="BS64">
            <v>10</v>
          </cell>
          <cell r="BT64">
            <v>11</v>
          </cell>
          <cell r="BU64">
            <v>10</v>
          </cell>
          <cell r="BV64">
            <v>10</v>
          </cell>
          <cell r="BW64">
            <v>16</v>
          </cell>
          <cell r="BX64">
            <v>14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61</v>
          </cell>
          <cell r="CG64">
            <v>30</v>
          </cell>
          <cell r="CH64">
            <v>0</v>
          </cell>
          <cell r="CI64">
            <v>0</v>
          </cell>
          <cell r="CJ64">
            <v>1</v>
          </cell>
        </row>
        <row r="65">
          <cell r="A65" t="str">
            <v>022209</v>
          </cell>
          <cell r="B65" t="str">
            <v>Butmas Primary</v>
          </cell>
          <cell r="C65" t="str">
            <v>FRE</v>
          </cell>
          <cell r="D65" t="str">
            <v>PEB_SANMA</v>
          </cell>
          <cell r="E65" t="str">
            <v>Sanma PEB</v>
          </cell>
          <cell r="F65" t="str">
            <v>V</v>
          </cell>
          <cell r="G65" t="str">
            <v>Government of Vanuatu</v>
          </cell>
          <cell r="H65" t="str">
            <v>Santo</v>
          </cell>
          <cell r="I65" t="str">
            <v>Sanma</v>
          </cell>
          <cell r="J65" t="str">
            <v>0084600001</v>
          </cell>
          <cell r="K65" t="str">
            <v>BUTMAS PRIMARY SCHOOL</v>
          </cell>
          <cell r="L65" t="str">
            <v>PS</v>
          </cell>
          <cell r="M65" t="str">
            <v>No</v>
          </cell>
          <cell r="N65" t="str">
            <v>Yes</v>
          </cell>
          <cell r="O65" t="str">
            <v>Yes</v>
          </cell>
          <cell r="P65" t="str">
            <v>Yes</v>
          </cell>
          <cell r="Q65" t="str">
            <v>Yes</v>
          </cell>
          <cell r="R65" t="str">
            <v>Yes</v>
          </cell>
          <cell r="S65" t="str">
            <v>Yes</v>
          </cell>
          <cell r="T65" t="str">
            <v>No</v>
          </cell>
          <cell r="U65" t="str">
            <v>No</v>
          </cell>
          <cell r="V65" t="str">
            <v>No</v>
          </cell>
          <cell r="W65" t="str">
            <v>No</v>
          </cell>
          <cell r="X65" t="str">
            <v>No</v>
          </cell>
          <cell r="Y65" t="str">
            <v>No</v>
          </cell>
          <cell r="Z65" t="str">
            <v>No</v>
          </cell>
          <cell r="AA65" t="str">
            <v>No</v>
          </cell>
          <cell r="AB65" t="str">
            <v>No</v>
          </cell>
          <cell r="AC65" t="str">
            <v>No</v>
          </cell>
          <cell r="AD65" t="str">
            <v xml:space="preserve">1 2 3 4 5 6 </v>
          </cell>
          <cell r="AE65" t="str">
            <v>No</v>
          </cell>
          <cell r="AF65" t="str">
            <v>Yes</v>
          </cell>
          <cell r="AG65" t="str">
            <v>No</v>
          </cell>
          <cell r="AH65" t="str">
            <v>No</v>
          </cell>
          <cell r="AI65" t="str">
            <v>No</v>
          </cell>
          <cell r="AJ65" t="str">
            <v>Yes</v>
          </cell>
          <cell r="AK65" t="str">
            <v>Yes</v>
          </cell>
          <cell r="AL65" t="str">
            <v>Yes</v>
          </cell>
          <cell r="AM65" t="str">
            <v>Yes</v>
          </cell>
          <cell r="AN65" t="str">
            <v>Yes</v>
          </cell>
          <cell r="AO65" t="str">
            <v>Yes</v>
          </cell>
          <cell r="AP65" t="str">
            <v>Yes</v>
          </cell>
          <cell r="AQ65" t="str">
            <v>Yes</v>
          </cell>
          <cell r="AR65" t="str">
            <v>Yes</v>
          </cell>
          <cell r="AS65" t="str">
            <v>Yes</v>
          </cell>
          <cell r="AT65" t="str">
            <v>Yes</v>
          </cell>
          <cell r="AU65" t="str">
            <v>Yes</v>
          </cell>
          <cell r="AV65" t="str">
            <v>No</v>
          </cell>
          <cell r="AW65" t="str">
            <v>No</v>
          </cell>
          <cell r="AX65">
            <v>0</v>
          </cell>
          <cell r="AY65">
            <v>15</v>
          </cell>
          <cell r="AZ65">
            <v>15</v>
          </cell>
          <cell r="BA65">
            <v>11</v>
          </cell>
          <cell r="BB65">
            <v>13</v>
          </cell>
          <cell r="BC65">
            <v>11</v>
          </cell>
          <cell r="BD65">
            <v>9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74</v>
          </cell>
          <cell r="BO65">
            <v>0</v>
          </cell>
          <cell r="BP65">
            <v>0</v>
          </cell>
          <cell r="BQ65">
            <v>15</v>
          </cell>
          <cell r="BR65">
            <v>15</v>
          </cell>
          <cell r="BS65">
            <v>11</v>
          </cell>
          <cell r="BT65">
            <v>13</v>
          </cell>
          <cell r="BU65">
            <v>11</v>
          </cell>
          <cell r="BV65">
            <v>9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74</v>
          </cell>
          <cell r="CG65">
            <v>0</v>
          </cell>
          <cell r="CH65">
            <v>0</v>
          </cell>
          <cell r="CI65">
            <v>0</v>
          </cell>
          <cell r="CJ65">
            <v>21</v>
          </cell>
        </row>
        <row r="66">
          <cell r="A66" t="str">
            <v>022210</v>
          </cell>
          <cell r="B66" t="str">
            <v>Ebenezer Primary</v>
          </cell>
          <cell r="C66" t="str">
            <v>ENG</v>
          </cell>
          <cell r="D66" t="str">
            <v>PEB_SANMA</v>
          </cell>
          <cell r="E66" t="str">
            <v>Sanma PEB</v>
          </cell>
          <cell r="F66" t="str">
            <v>V</v>
          </cell>
          <cell r="G66" t="str">
            <v>Government of Vanuatu</v>
          </cell>
          <cell r="H66" t="str">
            <v>Santo</v>
          </cell>
          <cell r="I66" t="str">
            <v>Sanma</v>
          </cell>
          <cell r="J66" t="str">
            <v>0084601001</v>
          </cell>
          <cell r="K66" t="str">
            <v>EBENEZER PRIMARY SCHOOL</v>
          </cell>
          <cell r="L66" t="str">
            <v>PS</v>
          </cell>
          <cell r="M66" t="str">
            <v>No</v>
          </cell>
          <cell r="N66" t="str">
            <v>Yes</v>
          </cell>
          <cell r="O66" t="str">
            <v>Yes</v>
          </cell>
          <cell r="P66" t="str">
            <v>Yes</v>
          </cell>
          <cell r="Q66" t="str">
            <v>Yes</v>
          </cell>
          <cell r="R66" t="str">
            <v>Yes</v>
          </cell>
          <cell r="S66" t="str">
            <v>Yes</v>
          </cell>
          <cell r="T66" t="str">
            <v>Yes</v>
          </cell>
          <cell r="U66" t="str">
            <v>Yes</v>
          </cell>
          <cell r="V66" t="str">
            <v>No</v>
          </cell>
          <cell r="W66" t="str">
            <v>No</v>
          </cell>
          <cell r="X66" t="str">
            <v>No</v>
          </cell>
          <cell r="Y66" t="str">
            <v>No</v>
          </cell>
          <cell r="Z66" t="str">
            <v>No</v>
          </cell>
          <cell r="AA66" t="str">
            <v>No</v>
          </cell>
          <cell r="AB66" t="str">
            <v>No</v>
          </cell>
          <cell r="AC66" t="str">
            <v>No</v>
          </cell>
          <cell r="AD66" t="str">
            <v xml:space="preserve">1 2 3 4 5 6 7 8 </v>
          </cell>
          <cell r="AE66" t="str">
            <v>No</v>
          </cell>
          <cell r="AF66" t="str">
            <v>Yes</v>
          </cell>
          <cell r="AG66" t="str">
            <v>Yes</v>
          </cell>
          <cell r="AH66" t="str">
            <v>Yes</v>
          </cell>
          <cell r="AI66" t="str">
            <v>No</v>
          </cell>
          <cell r="AJ66" t="str">
            <v>Yes</v>
          </cell>
          <cell r="AK66" t="str">
            <v>Yes</v>
          </cell>
          <cell r="AL66" t="str">
            <v>Yes</v>
          </cell>
          <cell r="AM66" t="str">
            <v>Yes</v>
          </cell>
          <cell r="AN66" t="str">
            <v>Yes</v>
          </cell>
          <cell r="AO66" t="str">
            <v>Yes</v>
          </cell>
          <cell r="AP66" t="str">
            <v>Yes</v>
          </cell>
          <cell r="AQ66" t="str">
            <v>Yes</v>
          </cell>
          <cell r="AR66" t="str">
            <v>Yes</v>
          </cell>
          <cell r="AS66" t="str">
            <v>Yes</v>
          </cell>
          <cell r="AT66" t="str">
            <v>Yes</v>
          </cell>
          <cell r="AU66" t="str">
            <v>Yes</v>
          </cell>
          <cell r="AV66" t="str">
            <v>No</v>
          </cell>
          <cell r="AW66" t="str">
            <v>No</v>
          </cell>
          <cell r="AX66">
            <v>0</v>
          </cell>
          <cell r="AY66">
            <v>31</v>
          </cell>
          <cell r="AZ66">
            <v>21</v>
          </cell>
          <cell r="BA66">
            <v>32</v>
          </cell>
          <cell r="BB66">
            <v>37</v>
          </cell>
          <cell r="BC66">
            <v>30</v>
          </cell>
          <cell r="BD66">
            <v>35</v>
          </cell>
          <cell r="BE66">
            <v>53</v>
          </cell>
          <cell r="BF66">
            <v>38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186</v>
          </cell>
          <cell r="BO66">
            <v>91</v>
          </cell>
          <cell r="BP66">
            <v>0</v>
          </cell>
          <cell r="BQ66">
            <v>31</v>
          </cell>
          <cell r="BR66">
            <v>21</v>
          </cell>
          <cell r="BS66">
            <v>32</v>
          </cell>
          <cell r="BT66">
            <v>37</v>
          </cell>
          <cell r="BU66">
            <v>30</v>
          </cell>
          <cell r="BV66">
            <v>35</v>
          </cell>
          <cell r="BW66">
            <v>53</v>
          </cell>
          <cell r="BX66">
            <v>38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186</v>
          </cell>
          <cell r="CG66">
            <v>91</v>
          </cell>
          <cell r="CH66">
            <v>0</v>
          </cell>
          <cell r="CI66">
            <v>0</v>
          </cell>
          <cell r="CJ66">
            <v>8</v>
          </cell>
        </row>
        <row r="67">
          <cell r="A67" t="str">
            <v>022213</v>
          </cell>
          <cell r="B67" t="str">
            <v>Fanafo Primary</v>
          </cell>
          <cell r="C67" t="str">
            <v>FRE</v>
          </cell>
          <cell r="D67" t="str">
            <v>CATH</v>
          </cell>
          <cell r="E67" t="str">
            <v>Catholic Education Authority</v>
          </cell>
          <cell r="F67" t="str">
            <v>G</v>
          </cell>
          <cell r="G67" t="str">
            <v>Church (Government Assisted)</v>
          </cell>
          <cell r="H67" t="str">
            <v>Santo</v>
          </cell>
          <cell r="I67" t="str">
            <v>Sanma</v>
          </cell>
          <cell r="J67" t="str">
            <v>0084665001</v>
          </cell>
          <cell r="K67" t="str">
            <v>FANAFO PRIMARY SCHOOL</v>
          </cell>
          <cell r="L67" t="str">
            <v>PS</v>
          </cell>
          <cell r="M67" t="str">
            <v>No</v>
          </cell>
          <cell r="N67" t="str">
            <v>Yes</v>
          </cell>
          <cell r="O67" t="str">
            <v>Yes</v>
          </cell>
          <cell r="P67" t="str">
            <v>Yes</v>
          </cell>
          <cell r="Q67" t="str">
            <v>Yes</v>
          </cell>
          <cell r="R67" t="str">
            <v>Yes</v>
          </cell>
          <cell r="S67" t="str">
            <v>Yes</v>
          </cell>
          <cell r="T67" t="str">
            <v>No</v>
          </cell>
          <cell r="U67" t="str">
            <v>No</v>
          </cell>
          <cell r="V67" t="str">
            <v>No</v>
          </cell>
          <cell r="W67" t="str">
            <v>No</v>
          </cell>
          <cell r="X67" t="str">
            <v>No</v>
          </cell>
          <cell r="Y67" t="str">
            <v>No</v>
          </cell>
          <cell r="Z67" t="str">
            <v>No</v>
          </cell>
          <cell r="AA67" t="str">
            <v>No</v>
          </cell>
          <cell r="AB67" t="str">
            <v>No</v>
          </cell>
          <cell r="AC67" t="str">
            <v>No</v>
          </cell>
          <cell r="AD67" t="str">
            <v xml:space="preserve">1 2 3 4 5 6 </v>
          </cell>
          <cell r="AE67" t="str">
            <v>No</v>
          </cell>
          <cell r="AF67" t="str">
            <v>Yes</v>
          </cell>
          <cell r="AG67" t="str">
            <v>No</v>
          </cell>
          <cell r="AH67" t="str">
            <v>No</v>
          </cell>
          <cell r="AI67" t="str">
            <v>No</v>
          </cell>
          <cell r="AJ67" t="str">
            <v>Yes</v>
          </cell>
          <cell r="AK67" t="str">
            <v>Yes</v>
          </cell>
          <cell r="AL67" t="str">
            <v>Yes</v>
          </cell>
          <cell r="AM67" t="str">
            <v>Yes</v>
          </cell>
          <cell r="AN67" t="str">
            <v>Yes</v>
          </cell>
          <cell r="AO67" t="str">
            <v>Yes</v>
          </cell>
          <cell r="AP67" t="str">
            <v>Yes</v>
          </cell>
          <cell r="AQ67" t="str">
            <v>Yes</v>
          </cell>
          <cell r="AR67" t="str">
            <v>Yes</v>
          </cell>
          <cell r="AS67" t="str">
            <v>Yes</v>
          </cell>
          <cell r="AT67" t="str">
            <v>Yes</v>
          </cell>
          <cell r="AU67" t="str">
            <v>Yes</v>
          </cell>
          <cell r="AV67" t="str">
            <v>No</v>
          </cell>
          <cell r="AW67" t="str">
            <v>No</v>
          </cell>
          <cell r="AX67">
            <v>0</v>
          </cell>
          <cell r="AY67">
            <v>29</v>
          </cell>
          <cell r="AZ67">
            <v>35</v>
          </cell>
          <cell r="BA67">
            <v>36</v>
          </cell>
          <cell r="BB67">
            <v>45</v>
          </cell>
          <cell r="BC67">
            <v>31</v>
          </cell>
          <cell r="BD67">
            <v>26</v>
          </cell>
          <cell r="BE67">
            <v>33</v>
          </cell>
          <cell r="BF67">
            <v>34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202</v>
          </cell>
          <cell r="BO67">
            <v>67</v>
          </cell>
          <cell r="BP67">
            <v>0</v>
          </cell>
          <cell r="BQ67">
            <v>29</v>
          </cell>
          <cell r="BR67">
            <v>35</v>
          </cell>
          <cell r="BS67">
            <v>36</v>
          </cell>
          <cell r="BT67">
            <v>45</v>
          </cell>
          <cell r="BU67">
            <v>31</v>
          </cell>
          <cell r="BV67">
            <v>26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202</v>
          </cell>
          <cell r="CG67">
            <v>0</v>
          </cell>
          <cell r="CH67">
            <v>0</v>
          </cell>
          <cell r="CI67">
            <v>0</v>
          </cell>
          <cell r="CJ67">
            <v>14</v>
          </cell>
        </row>
        <row r="68">
          <cell r="A68" t="str">
            <v>022215</v>
          </cell>
          <cell r="B68" t="str">
            <v>Hog Harbour Primary</v>
          </cell>
          <cell r="C68" t="str">
            <v>ENG</v>
          </cell>
          <cell r="D68" t="str">
            <v>PEB_SANMA</v>
          </cell>
          <cell r="E68" t="str">
            <v>Sanma PEB</v>
          </cell>
          <cell r="F68" t="str">
            <v>V</v>
          </cell>
          <cell r="G68" t="str">
            <v>Government of Vanuatu</v>
          </cell>
          <cell r="H68" t="str">
            <v>Santo</v>
          </cell>
          <cell r="I68" t="str">
            <v>Sanma</v>
          </cell>
          <cell r="J68" t="str">
            <v>0084602001</v>
          </cell>
          <cell r="K68" t="str">
            <v>HOG HARBOUR PRIMARY SCHOOL</v>
          </cell>
          <cell r="L68" t="str">
            <v>PS</v>
          </cell>
          <cell r="M68" t="str">
            <v>No</v>
          </cell>
          <cell r="N68" t="str">
            <v>Yes</v>
          </cell>
          <cell r="O68" t="str">
            <v>Yes</v>
          </cell>
          <cell r="P68" t="str">
            <v>Yes</v>
          </cell>
          <cell r="Q68" t="str">
            <v>Yes</v>
          </cell>
          <cell r="R68" t="str">
            <v>Yes</v>
          </cell>
          <cell r="S68" t="str">
            <v>Yes</v>
          </cell>
          <cell r="T68" t="str">
            <v>No</v>
          </cell>
          <cell r="U68" t="str">
            <v>No</v>
          </cell>
          <cell r="V68" t="str">
            <v>No</v>
          </cell>
          <cell r="W68" t="str">
            <v>No</v>
          </cell>
          <cell r="X68" t="str">
            <v>No</v>
          </cell>
          <cell r="Y68" t="str">
            <v>No</v>
          </cell>
          <cell r="Z68" t="str">
            <v>No</v>
          </cell>
          <cell r="AA68" t="str">
            <v>No</v>
          </cell>
          <cell r="AB68" t="str">
            <v>No</v>
          </cell>
          <cell r="AC68" t="str">
            <v>No</v>
          </cell>
          <cell r="AD68" t="str">
            <v xml:space="preserve">1 2 3 4 5 6 </v>
          </cell>
          <cell r="AE68" t="str">
            <v>No</v>
          </cell>
          <cell r="AF68" t="str">
            <v>Yes</v>
          </cell>
          <cell r="AG68" t="str">
            <v>No</v>
          </cell>
          <cell r="AH68" t="str">
            <v>No</v>
          </cell>
          <cell r="AI68" t="str">
            <v>No</v>
          </cell>
          <cell r="AJ68" t="str">
            <v>Yes</v>
          </cell>
          <cell r="AK68" t="str">
            <v>Yes</v>
          </cell>
          <cell r="AL68" t="str">
            <v>Yes</v>
          </cell>
          <cell r="AM68" t="str">
            <v>Yes</v>
          </cell>
          <cell r="AN68" t="str">
            <v>Yes</v>
          </cell>
          <cell r="AO68" t="str">
            <v>Yes</v>
          </cell>
          <cell r="AP68" t="str">
            <v>Yes</v>
          </cell>
          <cell r="AQ68" t="str">
            <v>Yes</v>
          </cell>
          <cell r="AR68" t="str">
            <v>Yes</v>
          </cell>
          <cell r="AS68" t="str">
            <v>Yes</v>
          </cell>
          <cell r="AT68" t="str">
            <v>Yes</v>
          </cell>
          <cell r="AU68" t="str">
            <v>Yes</v>
          </cell>
          <cell r="AV68" t="str">
            <v>No</v>
          </cell>
          <cell r="AW68" t="str">
            <v>No</v>
          </cell>
          <cell r="AX68">
            <v>0</v>
          </cell>
          <cell r="AY68">
            <v>18</v>
          </cell>
          <cell r="AZ68">
            <v>25</v>
          </cell>
          <cell r="BA68">
            <v>24</v>
          </cell>
          <cell r="BB68">
            <v>24</v>
          </cell>
          <cell r="BC68">
            <v>26</v>
          </cell>
          <cell r="BD68">
            <v>33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150</v>
          </cell>
          <cell r="BO68">
            <v>0</v>
          </cell>
          <cell r="BP68">
            <v>0</v>
          </cell>
          <cell r="BQ68">
            <v>18</v>
          </cell>
          <cell r="BR68">
            <v>25</v>
          </cell>
          <cell r="BS68">
            <v>24</v>
          </cell>
          <cell r="BT68">
            <v>24</v>
          </cell>
          <cell r="BU68">
            <v>26</v>
          </cell>
          <cell r="BV68">
            <v>33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150</v>
          </cell>
          <cell r="CG68">
            <v>0</v>
          </cell>
          <cell r="CH68">
            <v>0</v>
          </cell>
          <cell r="CI68">
            <v>0</v>
          </cell>
          <cell r="CJ68">
            <v>7</v>
          </cell>
        </row>
        <row r="69">
          <cell r="A69" t="str">
            <v>022216</v>
          </cell>
          <cell r="B69" t="str">
            <v>Ian Livo Primary</v>
          </cell>
          <cell r="C69" t="str">
            <v>ENG</v>
          </cell>
          <cell r="D69" t="str">
            <v>PEB_SANMA</v>
          </cell>
          <cell r="E69" t="str">
            <v>Sanma PEB</v>
          </cell>
          <cell r="F69" t="str">
            <v>V</v>
          </cell>
          <cell r="G69" t="str">
            <v>Government of Vanuatu</v>
          </cell>
          <cell r="H69" t="str">
            <v>Santo</v>
          </cell>
          <cell r="I69" t="str">
            <v>Sanma</v>
          </cell>
          <cell r="J69" t="str">
            <v>0084603001</v>
          </cell>
          <cell r="K69" t="str">
            <v>IAN LIVO PRIMARY SCHOOL</v>
          </cell>
          <cell r="L69" t="str">
            <v>PS</v>
          </cell>
          <cell r="M69" t="str">
            <v>No</v>
          </cell>
          <cell r="N69" t="str">
            <v>Yes</v>
          </cell>
          <cell r="O69" t="str">
            <v>Yes</v>
          </cell>
          <cell r="P69" t="str">
            <v>Yes</v>
          </cell>
          <cell r="Q69" t="str">
            <v>Yes</v>
          </cell>
          <cell r="R69" t="str">
            <v>Yes</v>
          </cell>
          <cell r="S69" t="str">
            <v>Yes</v>
          </cell>
          <cell r="T69" t="str">
            <v>No</v>
          </cell>
          <cell r="U69" t="str">
            <v>No</v>
          </cell>
          <cell r="V69" t="str">
            <v>No</v>
          </cell>
          <cell r="W69" t="str">
            <v>No</v>
          </cell>
          <cell r="X69" t="str">
            <v>No</v>
          </cell>
          <cell r="Y69" t="str">
            <v>No</v>
          </cell>
          <cell r="Z69" t="str">
            <v>No</v>
          </cell>
          <cell r="AA69" t="str">
            <v>No</v>
          </cell>
          <cell r="AB69" t="str">
            <v>No</v>
          </cell>
          <cell r="AC69" t="str">
            <v>No</v>
          </cell>
          <cell r="AD69" t="str">
            <v xml:space="preserve">1 2 3 4 5 6 </v>
          </cell>
          <cell r="AE69" t="str">
            <v>No</v>
          </cell>
          <cell r="AF69" t="str">
            <v>Yes</v>
          </cell>
          <cell r="AG69" t="str">
            <v>No</v>
          </cell>
          <cell r="AH69" t="str">
            <v>No</v>
          </cell>
          <cell r="AI69" t="str">
            <v>No</v>
          </cell>
          <cell r="AJ69" t="str">
            <v>Yes</v>
          </cell>
          <cell r="AK69" t="str">
            <v>Yes</v>
          </cell>
          <cell r="AL69" t="str">
            <v>Yes</v>
          </cell>
          <cell r="AM69" t="str">
            <v>Yes</v>
          </cell>
          <cell r="AN69" t="str">
            <v>Yes</v>
          </cell>
          <cell r="AO69" t="str">
            <v>Yes</v>
          </cell>
          <cell r="AP69" t="str">
            <v>Yes</v>
          </cell>
          <cell r="AQ69" t="str">
            <v>Yes</v>
          </cell>
          <cell r="AR69" t="str">
            <v>Yes</v>
          </cell>
          <cell r="AS69" t="str">
            <v>Yes</v>
          </cell>
          <cell r="AT69" t="str">
            <v>Yes</v>
          </cell>
          <cell r="AU69" t="str">
            <v>Yes</v>
          </cell>
          <cell r="AV69" t="str">
            <v>No</v>
          </cell>
          <cell r="AW69" t="str">
            <v>No</v>
          </cell>
          <cell r="AX69">
            <v>0</v>
          </cell>
          <cell r="AY69">
            <v>11</v>
          </cell>
          <cell r="AZ69">
            <v>18</v>
          </cell>
          <cell r="BA69">
            <v>15</v>
          </cell>
          <cell r="BB69">
            <v>17</v>
          </cell>
          <cell r="BC69">
            <v>18</v>
          </cell>
          <cell r="BD69">
            <v>20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99</v>
          </cell>
          <cell r="BO69">
            <v>0</v>
          </cell>
          <cell r="BP69">
            <v>0</v>
          </cell>
          <cell r="BQ69">
            <v>11</v>
          </cell>
          <cell r="BR69">
            <v>18</v>
          </cell>
          <cell r="BS69">
            <v>15</v>
          </cell>
          <cell r="BT69">
            <v>17</v>
          </cell>
          <cell r="BU69">
            <v>18</v>
          </cell>
          <cell r="BV69">
            <v>20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99</v>
          </cell>
          <cell r="CG69">
            <v>0</v>
          </cell>
          <cell r="CH69">
            <v>0</v>
          </cell>
          <cell r="CI69">
            <v>0</v>
          </cell>
          <cell r="CJ69">
            <v>26</v>
          </cell>
        </row>
        <row r="70">
          <cell r="A70" t="str">
            <v>022217</v>
          </cell>
          <cell r="B70" t="str">
            <v>Iethvekar Primary</v>
          </cell>
          <cell r="C70" t="str">
            <v>ENG</v>
          </cell>
          <cell r="D70" t="str">
            <v>PEB_SANMA</v>
          </cell>
          <cell r="E70" t="str">
            <v>Sanma PEB</v>
          </cell>
          <cell r="F70" t="str">
            <v>V</v>
          </cell>
          <cell r="G70" t="str">
            <v>Government of Vanuatu</v>
          </cell>
          <cell r="H70" t="str">
            <v>Santo</v>
          </cell>
          <cell r="I70" t="str">
            <v>Sanma</v>
          </cell>
          <cell r="J70" t="str">
            <v>0084604001</v>
          </cell>
          <cell r="K70" t="str">
            <v>IETHVEKAR PRIMARY SCHOOL</v>
          </cell>
          <cell r="L70" t="str">
            <v>PS</v>
          </cell>
          <cell r="M70" t="str">
            <v>No</v>
          </cell>
          <cell r="N70" t="str">
            <v>Yes</v>
          </cell>
          <cell r="O70" t="str">
            <v>Yes</v>
          </cell>
          <cell r="P70" t="str">
            <v>Yes</v>
          </cell>
          <cell r="Q70" t="str">
            <v>Yes</v>
          </cell>
          <cell r="R70" t="str">
            <v>Yes</v>
          </cell>
          <cell r="S70" t="str">
            <v>Yes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 t="str">
            <v>No</v>
          </cell>
          <cell r="AC70" t="str">
            <v>No</v>
          </cell>
          <cell r="AD70" t="str">
            <v xml:space="preserve">1 2 3 4 5 6 </v>
          </cell>
          <cell r="AE70" t="str">
            <v>No</v>
          </cell>
          <cell r="AF70" t="str">
            <v>Yes</v>
          </cell>
          <cell r="AG70" t="str">
            <v>No</v>
          </cell>
          <cell r="AH70" t="str">
            <v>No</v>
          </cell>
          <cell r="AI70" t="str">
            <v>No</v>
          </cell>
          <cell r="AJ70" t="str">
            <v>Yes</v>
          </cell>
          <cell r="AK70" t="str">
            <v>Yes</v>
          </cell>
          <cell r="AL70" t="str">
            <v>Yes</v>
          </cell>
          <cell r="AM70" t="str">
            <v>Yes</v>
          </cell>
          <cell r="AN70" t="str">
            <v>Yes</v>
          </cell>
          <cell r="AO70" t="str">
            <v>Yes</v>
          </cell>
          <cell r="AP70" t="str">
            <v>Yes</v>
          </cell>
          <cell r="AQ70" t="str">
            <v>Yes</v>
          </cell>
          <cell r="AR70" t="str">
            <v>Yes</v>
          </cell>
          <cell r="AS70" t="str">
            <v>Yes</v>
          </cell>
          <cell r="AT70" t="str">
            <v>Yes</v>
          </cell>
          <cell r="AU70" t="str">
            <v>Yes</v>
          </cell>
          <cell r="AV70" t="str">
            <v>No</v>
          </cell>
          <cell r="AW70" t="str">
            <v>No</v>
          </cell>
          <cell r="AX70">
            <v>0</v>
          </cell>
          <cell r="AY70">
            <v>15</v>
          </cell>
          <cell r="AZ70">
            <v>16</v>
          </cell>
          <cell r="BA70">
            <v>20</v>
          </cell>
          <cell r="BB70">
            <v>20</v>
          </cell>
          <cell r="BC70">
            <v>20</v>
          </cell>
          <cell r="BD70">
            <v>21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112</v>
          </cell>
          <cell r="BO70">
            <v>0</v>
          </cell>
          <cell r="BP70">
            <v>0</v>
          </cell>
          <cell r="BQ70">
            <v>15</v>
          </cell>
          <cell r="BR70">
            <v>16</v>
          </cell>
          <cell r="BS70">
            <v>20</v>
          </cell>
          <cell r="BT70">
            <v>20</v>
          </cell>
          <cell r="BU70">
            <v>20</v>
          </cell>
          <cell r="BV70">
            <v>21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112</v>
          </cell>
          <cell r="CG70">
            <v>0</v>
          </cell>
          <cell r="CH70">
            <v>0</v>
          </cell>
          <cell r="CI70">
            <v>0</v>
          </cell>
          <cell r="CJ70">
            <v>21</v>
          </cell>
        </row>
        <row r="71">
          <cell r="A71" t="str">
            <v>022218</v>
          </cell>
          <cell r="B71" t="str">
            <v>Ipayato Primary</v>
          </cell>
          <cell r="C71" t="str">
            <v>FRE</v>
          </cell>
          <cell r="D71" t="str">
            <v>FELP</v>
          </cell>
          <cell r="E71" t="str">
            <v>Federation de l'enseignement libre protestant (FELP)</v>
          </cell>
          <cell r="F71" t="str">
            <v>G</v>
          </cell>
          <cell r="G71" t="str">
            <v>Church (Government Assisted)</v>
          </cell>
          <cell r="H71" t="str">
            <v>Santo</v>
          </cell>
          <cell r="I71" t="str">
            <v>Sanma</v>
          </cell>
          <cell r="J71" t="str">
            <v>0084671001</v>
          </cell>
          <cell r="K71" t="str">
            <v>IPAYATO PRIMARY SCHOOL</v>
          </cell>
          <cell r="L71" t="str">
            <v>PS</v>
          </cell>
          <cell r="M71" t="str">
            <v>No</v>
          </cell>
          <cell r="N71" t="str">
            <v>Yes</v>
          </cell>
          <cell r="O71" t="str">
            <v>Yes</v>
          </cell>
          <cell r="P71" t="str">
            <v>Yes</v>
          </cell>
          <cell r="Q71" t="str">
            <v>Yes</v>
          </cell>
          <cell r="R71" t="str">
            <v>Yes</v>
          </cell>
          <cell r="S71" t="str">
            <v>Yes</v>
          </cell>
          <cell r="T71" t="str">
            <v>No</v>
          </cell>
          <cell r="U71" t="str">
            <v>No</v>
          </cell>
          <cell r="V71" t="str">
            <v>No</v>
          </cell>
          <cell r="W71" t="str">
            <v>No</v>
          </cell>
          <cell r="X71" t="str">
            <v>No</v>
          </cell>
          <cell r="Y71" t="str">
            <v>No</v>
          </cell>
          <cell r="Z71" t="str">
            <v>No</v>
          </cell>
          <cell r="AA71" t="str">
            <v>No</v>
          </cell>
          <cell r="AB71" t="str">
            <v>No</v>
          </cell>
          <cell r="AC71" t="str">
            <v>No</v>
          </cell>
          <cell r="AD71" t="str">
            <v xml:space="preserve">1 2 3 4 5 6 </v>
          </cell>
          <cell r="AE71" t="str">
            <v>No</v>
          </cell>
          <cell r="AF71" t="str">
            <v>Yes</v>
          </cell>
          <cell r="AG71" t="str">
            <v>No</v>
          </cell>
          <cell r="AH71" t="str">
            <v>No</v>
          </cell>
          <cell r="AI71" t="str">
            <v>No</v>
          </cell>
          <cell r="AJ71" t="str">
            <v>Yes</v>
          </cell>
          <cell r="AK71" t="str">
            <v>Yes</v>
          </cell>
          <cell r="AL71" t="str">
            <v>Yes</v>
          </cell>
          <cell r="AM71" t="str">
            <v>Yes</v>
          </cell>
          <cell r="AN71" t="str">
            <v>Yes</v>
          </cell>
          <cell r="AO71" t="str">
            <v>Yes</v>
          </cell>
          <cell r="AP71" t="str">
            <v>Yes</v>
          </cell>
          <cell r="AQ71" t="str">
            <v>Yes</v>
          </cell>
          <cell r="AR71" t="str">
            <v>No</v>
          </cell>
          <cell r="AS71" t="str">
            <v>Yes</v>
          </cell>
          <cell r="AT71" t="str">
            <v>Yes</v>
          </cell>
          <cell r="AU71" t="str">
            <v>Yes</v>
          </cell>
          <cell r="AV71" t="str">
            <v>No</v>
          </cell>
          <cell r="AW71" t="str">
            <v>No</v>
          </cell>
          <cell r="AX71">
            <v>0</v>
          </cell>
          <cell r="AY71">
            <v>17</v>
          </cell>
          <cell r="AZ71">
            <v>17</v>
          </cell>
          <cell r="BA71">
            <v>24</v>
          </cell>
          <cell r="BB71">
            <v>18</v>
          </cell>
          <cell r="BC71">
            <v>14</v>
          </cell>
          <cell r="BD71">
            <v>11</v>
          </cell>
          <cell r="BE71">
            <v>10</v>
          </cell>
          <cell r="BF71">
            <v>8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101</v>
          </cell>
          <cell r="BO71">
            <v>18</v>
          </cell>
          <cell r="BP71">
            <v>0</v>
          </cell>
          <cell r="BQ71">
            <v>17</v>
          </cell>
          <cell r="BR71">
            <v>17</v>
          </cell>
          <cell r="BS71">
            <v>24</v>
          </cell>
          <cell r="BT71">
            <v>18</v>
          </cell>
          <cell r="BU71">
            <v>14</v>
          </cell>
          <cell r="BV71">
            <v>11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101</v>
          </cell>
          <cell r="CG71">
            <v>0</v>
          </cell>
          <cell r="CH71">
            <v>0</v>
          </cell>
          <cell r="CI71">
            <v>0</v>
          </cell>
          <cell r="CJ71">
            <v>11</v>
          </cell>
        </row>
        <row r="72">
          <cell r="A72" t="str">
            <v>022222</v>
          </cell>
          <cell r="B72" t="str">
            <v>Lathi Primary</v>
          </cell>
          <cell r="C72" t="str">
            <v>ENG</v>
          </cell>
          <cell r="D72" t="str">
            <v>PEB_SANMA</v>
          </cell>
          <cell r="E72" t="str">
            <v>Sanma PEB</v>
          </cell>
          <cell r="F72" t="str">
            <v>V</v>
          </cell>
          <cell r="G72" t="str">
            <v>Government of Vanuatu</v>
          </cell>
          <cell r="H72" t="str">
            <v>Santo</v>
          </cell>
          <cell r="I72" t="str">
            <v>Sanma</v>
          </cell>
          <cell r="J72" t="str">
            <v>0084606001</v>
          </cell>
          <cell r="K72" t="str">
            <v>LATH HI PRIMARY SCHOOL</v>
          </cell>
          <cell r="L72" t="str">
            <v>PS</v>
          </cell>
          <cell r="M72" t="str">
            <v>No</v>
          </cell>
          <cell r="N72" t="str">
            <v>Yes</v>
          </cell>
          <cell r="O72" t="str">
            <v>Yes</v>
          </cell>
          <cell r="P72" t="str">
            <v>Yes</v>
          </cell>
          <cell r="Q72" t="str">
            <v>Yes</v>
          </cell>
          <cell r="R72" t="str">
            <v>Yes</v>
          </cell>
          <cell r="S72" t="str">
            <v>Yes</v>
          </cell>
          <cell r="T72" t="str">
            <v>No</v>
          </cell>
          <cell r="U72" t="str">
            <v>No</v>
          </cell>
          <cell r="V72" t="str">
            <v>No</v>
          </cell>
          <cell r="W72" t="str">
            <v>No</v>
          </cell>
          <cell r="X72" t="str">
            <v>No</v>
          </cell>
          <cell r="Y72" t="str">
            <v>No</v>
          </cell>
          <cell r="Z72" t="str">
            <v>No</v>
          </cell>
          <cell r="AA72" t="str">
            <v>No</v>
          </cell>
          <cell r="AB72" t="str">
            <v>No</v>
          </cell>
          <cell r="AC72" t="str">
            <v>No</v>
          </cell>
          <cell r="AD72" t="str">
            <v xml:space="preserve">1 2 3 4 5 6 </v>
          </cell>
          <cell r="AE72" t="str">
            <v>No</v>
          </cell>
          <cell r="AF72" t="str">
            <v>Yes</v>
          </cell>
          <cell r="AG72" t="str">
            <v>No</v>
          </cell>
          <cell r="AH72" t="str">
            <v>No</v>
          </cell>
          <cell r="AI72" t="str">
            <v>No</v>
          </cell>
          <cell r="AJ72" t="str">
            <v>Yes</v>
          </cell>
          <cell r="AK72" t="str">
            <v>Yes</v>
          </cell>
          <cell r="AL72" t="str">
            <v>Yes</v>
          </cell>
          <cell r="AM72" t="str">
            <v>Yes</v>
          </cell>
          <cell r="AN72" t="str">
            <v>Yes</v>
          </cell>
          <cell r="AO72" t="str">
            <v>Yes</v>
          </cell>
          <cell r="AP72" t="str">
            <v>Yes</v>
          </cell>
          <cell r="AQ72" t="str">
            <v>Yes</v>
          </cell>
          <cell r="AR72" t="str">
            <v>Yes</v>
          </cell>
          <cell r="AS72" t="str">
            <v>Yes</v>
          </cell>
          <cell r="AT72" t="str">
            <v>Yes</v>
          </cell>
          <cell r="AU72" t="str">
            <v>Yes</v>
          </cell>
          <cell r="AV72" t="str">
            <v>No</v>
          </cell>
          <cell r="AW72" t="str">
            <v>No</v>
          </cell>
          <cell r="AX72">
            <v>0</v>
          </cell>
          <cell r="AY72">
            <v>9</v>
          </cell>
          <cell r="AZ72">
            <v>12</v>
          </cell>
          <cell r="BA72">
            <v>7</v>
          </cell>
          <cell r="BB72">
            <v>10</v>
          </cell>
          <cell r="BC72">
            <v>15</v>
          </cell>
          <cell r="BD72">
            <v>5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58</v>
          </cell>
          <cell r="BO72">
            <v>0</v>
          </cell>
          <cell r="BP72">
            <v>0</v>
          </cell>
          <cell r="BQ72">
            <v>9</v>
          </cell>
          <cell r="BR72">
            <v>12</v>
          </cell>
          <cell r="BS72">
            <v>7</v>
          </cell>
          <cell r="BT72">
            <v>10</v>
          </cell>
          <cell r="BU72">
            <v>15</v>
          </cell>
          <cell r="BV72">
            <v>5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58</v>
          </cell>
          <cell r="CG72">
            <v>0</v>
          </cell>
          <cell r="CH72">
            <v>0</v>
          </cell>
          <cell r="CI72">
            <v>0</v>
          </cell>
          <cell r="CJ72">
            <v>7</v>
          </cell>
        </row>
        <row r="73">
          <cell r="A73" t="str">
            <v>022223</v>
          </cell>
          <cell r="B73" t="str">
            <v>Limarua Primary</v>
          </cell>
          <cell r="C73" t="str">
            <v>ENG</v>
          </cell>
          <cell r="D73" t="str">
            <v>PEB_SANMA</v>
          </cell>
          <cell r="E73" t="str">
            <v>Sanma PEB</v>
          </cell>
          <cell r="F73" t="str">
            <v>V</v>
          </cell>
          <cell r="G73" t="str">
            <v>Government of Vanuatu</v>
          </cell>
          <cell r="H73" t="str">
            <v>Santo</v>
          </cell>
          <cell r="I73" t="str">
            <v>Sanma</v>
          </cell>
          <cell r="J73" t="str">
            <v>0084649001</v>
          </cell>
          <cell r="K73" t="str">
            <v>LIMARUA PRIMARY SCHOOL</v>
          </cell>
          <cell r="L73" t="str">
            <v>PS</v>
          </cell>
          <cell r="M73" t="str">
            <v>No</v>
          </cell>
          <cell r="N73" t="str">
            <v>Yes</v>
          </cell>
          <cell r="O73" t="str">
            <v>Yes</v>
          </cell>
          <cell r="P73" t="str">
            <v>Yes</v>
          </cell>
          <cell r="Q73" t="str">
            <v>Yes</v>
          </cell>
          <cell r="R73" t="str">
            <v>Yes</v>
          </cell>
          <cell r="S73" t="str">
            <v>Yes</v>
          </cell>
          <cell r="T73" t="str">
            <v>Yes</v>
          </cell>
          <cell r="U73" t="str">
            <v>Yes</v>
          </cell>
          <cell r="V73" t="str">
            <v>No</v>
          </cell>
          <cell r="W73" t="str">
            <v>No</v>
          </cell>
          <cell r="X73" t="str">
            <v>No</v>
          </cell>
          <cell r="Y73" t="str">
            <v>No</v>
          </cell>
          <cell r="Z73" t="str">
            <v>No</v>
          </cell>
          <cell r="AA73" t="str">
            <v>No</v>
          </cell>
          <cell r="AB73" t="str">
            <v>No</v>
          </cell>
          <cell r="AC73" t="str">
            <v>No</v>
          </cell>
          <cell r="AD73" t="str">
            <v xml:space="preserve">1 2 3 4 5 6 7 8 </v>
          </cell>
          <cell r="AE73" t="str">
            <v>No</v>
          </cell>
          <cell r="AF73" t="str">
            <v>Yes</v>
          </cell>
          <cell r="AG73" t="str">
            <v>Yes</v>
          </cell>
          <cell r="AH73" t="str">
            <v>Yes</v>
          </cell>
          <cell r="AI73" t="str">
            <v>No</v>
          </cell>
          <cell r="AJ73" t="str">
            <v>Yes</v>
          </cell>
          <cell r="AK73" t="str">
            <v>Yes</v>
          </cell>
          <cell r="AL73" t="str">
            <v>Yes</v>
          </cell>
          <cell r="AM73" t="str">
            <v>Yes</v>
          </cell>
          <cell r="AN73" t="str">
            <v>Yes</v>
          </cell>
          <cell r="AO73" t="str">
            <v>Yes</v>
          </cell>
          <cell r="AP73" t="str">
            <v>Yes</v>
          </cell>
          <cell r="AQ73" t="str">
            <v>Yes</v>
          </cell>
          <cell r="AR73" t="str">
            <v>Yes</v>
          </cell>
          <cell r="AS73" t="str">
            <v>Yes</v>
          </cell>
          <cell r="AT73" t="str">
            <v>Yes</v>
          </cell>
          <cell r="AU73" t="str">
            <v>Yes</v>
          </cell>
          <cell r="AV73" t="str">
            <v>No</v>
          </cell>
          <cell r="AW73" t="str">
            <v>No</v>
          </cell>
          <cell r="AX73">
            <v>0</v>
          </cell>
          <cell r="AY73">
            <v>6</v>
          </cell>
          <cell r="AZ73">
            <v>5</v>
          </cell>
          <cell r="BA73">
            <v>6</v>
          </cell>
          <cell r="BB73">
            <v>9</v>
          </cell>
          <cell r="BC73">
            <v>8</v>
          </cell>
          <cell r="BD73">
            <v>14</v>
          </cell>
          <cell r="BE73">
            <v>38</v>
          </cell>
          <cell r="BF73">
            <v>16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48</v>
          </cell>
          <cell r="BO73">
            <v>54</v>
          </cell>
          <cell r="BP73">
            <v>0</v>
          </cell>
          <cell r="BQ73">
            <v>6</v>
          </cell>
          <cell r="BR73">
            <v>5</v>
          </cell>
          <cell r="BS73">
            <v>6</v>
          </cell>
          <cell r="BT73">
            <v>9</v>
          </cell>
          <cell r="BU73">
            <v>8</v>
          </cell>
          <cell r="BV73">
            <v>14</v>
          </cell>
          <cell r="BW73">
            <v>38</v>
          </cell>
          <cell r="BX73">
            <v>16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48</v>
          </cell>
          <cell r="CG73">
            <v>54</v>
          </cell>
          <cell r="CH73">
            <v>0</v>
          </cell>
          <cell r="CI73">
            <v>0</v>
          </cell>
          <cell r="CJ73">
            <v>14</v>
          </cell>
        </row>
        <row r="74">
          <cell r="A74" t="str">
            <v>022224</v>
          </cell>
          <cell r="B74" t="str">
            <v>Lorethiakarkar Primary</v>
          </cell>
          <cell r="C74" t="str">
            <v>FRE</v>
          </cell>
          <cell r="D74" t="str">
            <v>PEB_SANMA</v>
          </cell>
          <cell r="E74" t="str">
            <v>Sanma PEB</v>
          </cell>
          <cell r="F74" t="str">
            <v>V</v>
          </cell>
          <cell r="G74" t="str">
            <v>Government of Vanuatu</v>
          </cell>
          <cell r="H74" t="str">
            <v>Santo</v>
          </cell>
          <cell r="I74" t="str">
            <v>Sanma</v>
          </cell>
          <cell r="J74" t="str">
            <v>0084605001</v>
          </cell>
          <cell r="K74" t="str">
            <v>LORETHIAKARKAR PRIMARY SCHOOL</v>
          </cell>
          <cell r="L74" t="str">
            <v>PS</v>
          </cell>
          <cell r="M74" t="str">
            <v>No</v>
          </cell>
          <cell r="N74" t="str">
            <v>Yes</v>
          </cell>
          <cell r="O74" t="str">
            <v>Yes</v>
          </cell>
          <cell r="P74" t="str">
            <v>Yes</v>
          </cell>
          <cell r="Q74" t="str">
            <v>Yes</v>
          </cell>
          <cell r="R74" t="str">
            <v>Yes</v>
          </cell>
          <cell r="S74" t="str">
            <v>Yes</v>
          </cell>
          <cell r="T74" t="str">
            <v>No</v>
          </cell>
          <cell r="U74" t="str">
            <v>No</v>
          </cell>
          <cell r="V74" t="str">
            <v>No</v>
          </cell>
          <cell r="W74" t="str">
            <v>No</v>
          </cell>
          <cell r="X74" t="str">
            <v>No</v>
          </cell>
          <cell r="Y74" t="str">
            <v>No</v>
          </cell>
          <cell r="Z74" t="str">
            <v>No</v>
          </cell>
          <cell r="AA74" t="str">
            <v>No</v>
          </cell>
          <cell r="AB74" t="str">
            <v>No</v>
          </cell>
          <cell r="AC74" t="str">
            <v>No</v>
          </cell>
          <cell r="AD74" t="str">
            <v xml:space="preserve">1 2 3 4 5 6 </v>
          </cell>
          <cell r="AE74" t="str">
            <v>No</v>
          </cell>
          <cell r="AF74" t="str">
            <v>Yes</v>
          </cell>
          <cell r="AG74" t="str">
            <v>No</v>
          </cell>
          <cell r="AH74" t="str">
            <v>No</v>
          </cell>
          <cell r="AI74" t="str">
            <v>No</v>
          </cell>
          <cell r="AJ74" t="str">
            <v>Yes</v>
          </cell>
          <cell r="AK74" t="str">
            <v>Yes</v>
          </cell>
          <cell r="AL74" t="str">
            <v>Yes</v>
          </cell>
          <cell r="AM74" t="str">
            <v>Yes</v>
          </cell>
          <cell r="AN74" t="str">
            <v>Yes</v>
          </cell>
          <cell r="AO74" t="str">
            <v>Yes</v>
          </cell>
          <cell r="AP74" t="str">
            <v>Yes</v>
          </cell>
          <cell r="AQ74" t="str">
            <v>Yes</v>
          </cell>
          <cell r="AR74" t="str">
            <v>Yes</v>
          </cell>
          <cell r="AS74" t="str">
            <v>Yes</v>
          </cell>
          <cell r="AT74" t="str">
            <v>Yes</v>
          </cell>
          <cell r="AU74" t="str">
            <v>Yes</v>
          </cell>
          <cell r="AV74" t="str">
            <v>No</v>
          </cell>
          <cell r="AW74" t="str">
            <v>No</v>
          </cell>
          <cell r="AX74">
            <v>0</v>
          </cell>
          <cell r="AY74">
            <v>15</v>
          </cell>
          <cell r="AZ74">
            <v>22</v>
          </cell>
          <cell r="BA74">
            <v>21</v>
          </cell>
          <cell r="BB74">
            <v>25</v>
          </cell>
          <cell r="BC74">
            <v>18</v>
          </cell>
          <cell r="BD74">
            <v>20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121</v>
          </cell>
          <cell r="BO74">
            <v>0</v>
          </cell>
          <cell r="BP74">
            <v>0</v>
          </cell>
          <cell r="BQ74">
            <v>15</v>
          </cell>
          <cell r="BR74">
            <v>22</v>
          </cell>
          <cell r="BS74">
            <v>21</v>
          </cell>
          <cell r="BT74">
            <v>25</v>
          </cell>
          <cell r="BU74">
            <v>18</v>
          </cell>
          <cell r="BV74">
            <v>20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121</v>
          </cell>
          <cell r="CG74">
            <v>0</v>
          </cell>
          <cell r="CH74">
            <v>0</v>
          </cell>
          <cell r="CI74">
            <v>0</v>
          </cell>
          <cell r="CJ74">
            <v>7</v>
          </cell>
        </row>
        <row r="75">
          <cell r="A75" t="str">
            <v>022225</v>
          </cell>
          <cell r="B75" t="str">
            <v>Lorovuilko Anglican Community Primary</v>
          </cell>
          <cell r="C75" t="str">
            <v>ENG</v>
          </cell>
          <cell r="D75" t="str">
            <v>ACOM</v>
          </cell>
          <cell r="E75" t="str">
            <v>Anglican Church of Melanesia</v>
          </cell>
          <cell r="F75" t="str">
            <v>G</v>
          </cell>
          <cell r="G75" t="str">
            <v>Church (Government Assisted)</v>
          </cell>
          <cell r="H75" t="str">
            <v>Santo</v>
          </cell>
          <cell r="I75" t="str">
            <v>Sanma</v>
          </cell>
          <cell r="J75" t="str">
            <v>0084675001</v>
          </cell>
          <cell r="K75" t="str">
            <v>LOROVUILKO PRIMARY SCHOOL</v>
          </cell>
          <cell r="L75" t="str">
            <v>PS</v>
          </cell>
          <cell r="M75" t="str">
            <v>No</v>
          </cell>
          <cell r="N75" t="str">
            <v>Yes</v>
          </cell>
          <cell r="O75" t="str">
            <v>Yes</v>
          </cell>
          <cell r="P75" t="str">
            <v>Yes</v>
          </cell>
          <cell r="Q75" t="str">
            <v>Yes</v>
          </cell>
          <cell r="R75" t="str">
            <v>Yes</v>
          </cell>
          <cell r="S75" t="str">
            <v>Yes</v>
          </cell>
          <cell r="T75" t="str">
            <v>No</v>
          </cell>
          <cell r="U75" t="str">
            <v>No</v>
          </cell>
          <cell r="V75" t="str">
            <v>No</v>
          </cell>
          <cell r="W75" t="str">
            <v>No</v>
          </cell>
          <cell r="X75" t="str">
            <v>No</v>
          </cell>
          <cell r="Y75" t="str">
            <v>No</v>
          </cell>
          <cell r="Z75" t="str">
            <v>No</v>
          </cell>
          <cell r="AA75" t="str">
            <v>No</v>
          </cell>
          <cell r="AB75" t="str">
            <v>No</v>
          </cell>
          <cell r="AC75" t="str">
            <v>No</v>
          </cell>
          <cell r="AD75" t="str">
            <v xml:space="preserve">1 2 3 4 5 6 </v>
          </cell>
          <cell r="AE75" t="str">
            <v>No</v>
          </cell>
          <cell r="AF75" t="str">
            <v>Yes</v>
          </cell>
          <cell r="AG75" t="str">
            <v>No</v>
          </cell>
          <cell r="AH75" t="str">
            <v>No</v>
          </cell>
          <cell r="AI75" t="str">
            <v>No</v>
          </cell>
          <cell r="AJ75" t="str">
            <v>Yes</v>
          </cell>
          <cell r="AK75" t="str">
            <v>Yes</v>
          </cell>
          <cell r="AL75" t="str">
            <v>Yes</v>
          </cell>
          <cell r="AM75" t="str">
            <v>Yes</v>
          </cell>
          <cell r="AN75" t="str">
            <v>Yes</v>
          </cell>
          <cell r="AO75" t="str">
            <v>Yes</v>
          </cell>
          <cell r="AP75" t="str">
            <v>No</v>
          </cell>
          <cell r="AQ75" t="str">
            <v>Yes</v>
          </cell>
          <cell r="AR75" t="str">
            <v>Yes</v>
          </cell>
          <cell r="AS75" t="str">
            <v>Yes</v>
          </cell>
          <cell r="AT75" t="str">
            <v>Yes</v>
          </cell>
          <cell r="AU75" t="str">
            <v>Yes</v>
          </cell>
          <cell r="AV75" t="str">
            <v>No</v>
          </cell>
          <cell r="AW75" t="str">
            <v>No</v>
          </cell>
          <cell r="AX75">
            <v>0</v>
          </cell>
          <cell r="AY75">
            <v>12</v>
          </cell>
          <cell r="AZ75">
            <v>9</v>
          </cell>
          <cell r="BA75">
            <v>9</v>
          </cell>
          <cell r="BB75">
            <v>7</v>
          </cell>
          <cell r="BC75">
            <v>8</v>
          </cell>
          <cell r="BD75">
            <v>4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49</v>
          </cell>
          <cell r="BO75">
            <v>0</v>
          </cell>
          <cell r="BP75">
            <v>0</v>
          </cell>
          <cell r="BQ75">
            <v>12</v>
          </cell>
          <cell r="BR75">
            <v>9</v>
          </cell>
          <cell r="BS75">
            <v>9</v>
          </cell>
          <cell r="BT75">
            <v>7</v>
          </cell>
          <cell r="BU75">
            <v>8</v>
          </cell>
          <cell r="BV75">
            <v>4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49</v>
          </cell>
          <cell r="CG75">
            <v>0</v>
          </cell>
          <cell r="CH75">
            <v>0</v>
          </cell>
          <cell r="CI75">
            <v>0</v>
          </cell>
          <cell r="CJ75">
            <v>7</v>
          </cell>
        </row>
        <row r="76">
          <cell r="A76" t="str">
            <v>022226</v>
          </cell>
          <cell r="B76" t="str">
            <v>Malao Primary</v>
          </cell>
          <cell r="C76" t="str">
            <v>ENG</v>
          </cell>
          <cell r="D76" t="str">
            <v>PEB_SANMA</v>
          </cell>
          <cell r="E76" t="str">
            <v>Sanma PEB</v>
          </cell>
          <cell r="F76" t="str">
            <v>V</v>
          </cell>
          <cell r="G76" t="str">
            <v>Government of Vanuatu</v>
          </cell>
          <cell r="H76" t="str">
            <v>Santo</v>
          </cell>
          <cell r="I76" t="str">
            <v>Sanma</v>
          </cell>
          <cell r="J76" t="str">
            <v>0084622001</v>
          </cell>
          <cell r="K76" t="str">
            <v>MALAO PRIMARY SCHOOL</v>
          </cell>
          <cell r="L76" t="str">
            <v>PS</v>
          </cell>
          <cell r="M76" t="str">
            <v>No</v>
          </cell>
          <cell r="N76" t="str">
            <v>Yes</v>
          </cell>
          <cell r="O76" t="str">
            <v>Yes</v>
          </cell>
          <cell r="P76" t="str">
            <v>Yes</v>
          </cell>
          <cell r="Q76" t="str">
            <v>Yes</v>
          </cell>
          <cell r="R76" t="str">
            <v>Yes</v>
          </cell>
          <cell r="S76" t="str">
            <v>Yes</v>
          </cell>
          <cell r="T76" t="str">
            <v>No</v>
          </cell>
          <cell r="U76" t="str">
            <v>No</v>
          </cell>
          <cell r="V76" t="str">
            <v>No</v>
          </cell>
          <cell r="W76" t="str">
            <v>No</v>
          </cell>
          <cell r="X76" t="str">
            <v>No</v>
          </cell>
          <cell r="Y76" t="str">
            <v>No</v>
          </cell>
          <cell r="Z76" t="str">
            <v>No</v>
          </cell>
          <cell r="AA76" t="str">
            <v>No</v>
          </cell>
          <cell r="AB76" t="str">
            <v>No</v>
          </cell>
          <cell r="AC76" t="str">
            <v>No</v>
          </cell>
          <cell r="AD76" t="str">
            <v xml:space="preserve">1 2 3 4 5 6 </v>
          </cell>
          <cell r="AE76" t="str">
            <v>No</v>
          </cell>
          <cell r="AF76" t="str">
            <v>Yes</v>
          </cell>
          <cell r="AG76" t="str">
            <v>No</v>
          </cell>
          <cell r="AH76" t="str">
            <v>No</v>
          </cell>
          <cell r="AI76" t="str">
            <v>No</v>
          </cell>
          <cell r="AJ76" t="str">
            <v>Yes</v>
          </cell>
          <cell r="AK76" t="str">
            <v>Yes</v>
          </cell>
          <cell r="AL76" t="str">
            <v>Yes</v>
          </cell>
          <cell r="AM76" t="str">
            <v>Yes</v>
          </cell>
          <cell r="AN76" t="str">
            <v>Yes</v>
          </cell>
          <cell r="AO76" t="str">
            <v>Yes</v>
          </cell>
          <cell r="AP76" t="str">
            <v>Yes</v>
          </cell>
          <cell r="AQ76" t="str">
            <v>Yes</v>
          </cell>
          <cell r="AR76" t="str">
            <v>Yes</v>
          </cell>
          <cell r="AS76" t="str">
            <v>Yes</v>
          </cell>
          <cell r="AT76" t="str">
            <v>Yes</v>
          </cell>
          <cell r="AU76" t="str">
            <v>Yes</v>
          </cell>
          <cell r="AV76" t="str">
            <v>No</v>
          </cell>
          <cell r="AW76" t="str">
            <v>No</v>
          </cell>
          <cell r="AX76">
            <v>0</v>
          </cell>
          <cell r="AY76">
            <v>19</v>
          </cell>
          <cell r="AZ76">
            <v>15</v>
          </cell>
          <cell r="BA76">
            <v>19</v>
          </cell>
          <cell r="BB76">
            <v>19</v>
          </cell>
          <cell r="BC76">
            <v>17</v>
          </cell>
          <cell r="BD76">
            <v>21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110</v>
          </cell>
          <cell r="BO76">
            <v>0</v>
          </cell>
          <cell r="BP76">
            <v>0</v>
          </cell>
          <cell r="BQ76">
            <v>19</v>
          </cell>
          <cell r="BR76">
            <v>15</v>
          </cell>
          <cell r="BS76">
            <v>19</v>
          </cell>
          <cell r="BT76">
            <v>19</v>
          </cell>
          <cell r="BU76">
            <v>17</v>
          </cell>
          <cell r="BV76">
            <v>21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110</v>
          </cell>
          <cell r="CG76">
            <v>0</v>
          </cell>
          <cell r="CH76">
            <v>0</v>
          </cell>
          <cell r="CI76">
            <v>0</v>
          </cell>
          <cell r="CJ76">
            <v>7</v>
          </cell>
        </row>
        <row r="77">
          <cell r="A77" t="str">
            <v>022227</v>
          </cell>
          <cell r="B77" t="str">
            <v>Malores Primary</v>
          </cell>
          <cell r="C77" t="str">
            <v>FRE</v>
          </cell>
          <cell r="D77" t="str">
            <v>FELP</v>
          </cell>
          <cell r="E77" t="str">
            <v>Federation de l'enseignement libre protestant (FELP)</v>
          </cell>
          <cell r="F77" t="str">
            <v>G</v>
          </cell>
          <cell r="G77" t="str">
            <v>Church (Government Assisted)</v>
          </cell>
          <cell r="H77" t="str">
            <v>Santo</v>
          </cell>
          <cell r="I77" t="str">
            <v>Sanma</v>
          </cell>
          <cell r="J77" t="str">
            <v>0084656001</v>
          </cell>
          <cell r="K77" t="str">
            <v>MALORES PRIMARY SCHOOL</v>
          </cell>
          <cell r="L77" t="str">
            <v>PS</v>
          </cell>
          <cell r="M77" t="str">
            <v>No</v>
          </cell>
          <cell r="N77" t="str">
            <v>Yes</v>
          </cell>
          <cell r="O77" t="str">
            <v>Yes</v>
          </cell>
          <cell r="P77" t="str">
            <v>Yes</v>
          </cell>
          <cell r="Q77" t="str">
            <v>Yes</v>
          </cell>
          <cell r="R77" t="str">
            <v>Yes</v>
          </cell>
          <cell r="S77" t="str">
            <v>Yes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 t="str">
            <v>No</v>
          </cell>
          <cell r="AC77" t="str">
            <v>No</v>
          </cell>
          <cell r="AD77" t="str">
            <v xml:space="preserve">1 2 3 4 5 6 </v>
          </cell>
          <cell r="AE77" t="str">
            <v>No</v>
          </cell>
          <cell r="AF77" t="str">
            <v>Yes</v>
          </cell>
          <cell r="AG77" t="str">
            <v>No</v>
          </cell>
          <cell r="AH77" t="str">
            <v>No</v>
          </cell>
          <cell r="AI77" t="str">
            <v>No</v>
          </cell>
          <cell r="AJ77" t="str">
            <v>Yes</v>
          </cell>
          <cell r="AK77" t="str">
            <v>Yes</v>
          </cell>
          <cell r="AL77" t="str">
            <v>Yes</v>
          </cell>
          <cell r="AM77" t="str">
            <v>Yes</v>
          </cell>
          <cell r="AN77" t="str">
            <v>Yes</v>
          </cell>
          <cell r="AO77" t="str">
            <v>Yes</v>
          </cell>
          <cell r="AP77" t="str">
            <v>Yes</v>
          </cell>
          <cell r="AQ77" t="str">
            <v>Yes</v>
          </cell>
          <cell r="AR77" t="str">
            <v>No</v>
          </cell>
          <cell r="AS77" t="str">
            <v>Yes</v>
          </cell>
          <cell r="AT77" t="str">
            <v>Yes</v>
          </cell>
          <cell r="AU77" t="str">
            <v>Yes</v>
          </cell>
          <cell r="AV77" t="str">
            <v>Yes</v>
          </cell>
          <cell r="AW77" t="str">
            <v>No</v>
          </cell>
          <cell r="AX77">
            <v>0</v>
          </cell>
          <cell r="AY77">
            <v>4</v>
          </cell>
          <cell r="AZ77">
            <v>14</v>
          </cell>
          <cell r="BA77">
            <v>9</v>
          </cell>
          <cell r="BB77">
            <v>1</v>
          </cell>
          <cell r="BC77">
            <v>14</v>
          </cell>
          <cell r="BD77">
            <v>21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63</v>
          </cell>
          <cell r="BO77">
            <v>0</v>
          </cell>
          <cell r="BP77">
            <v>0</v>
          </cell>
          <cell r="BQ77">
            <v>4</v>
          </cell>
          <cell r="BR77">
            <v>14</v>
          </cell>
          <cell r="BS77">
            <v>9</v>
          </cell>
          <cell r="BT77">
            <v>1</v>
          </cell>
          <cell r="BU77">
            <v>14</v>
          </cell>
          <cell r="BV77">
            <v>21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63</v>
          </cell>
          <cell r="CG77">
            <v>0</v>
          </cell>
          <cell r="CH77">
            <v>0</v>
          </cell>
          <cell r="CI77">
            <v>0</v>
          </cell>
          <cell r="CJ77">
            <v>39</v>
          </cell>
        </row>
        <row r="78">
          <cell r="A78" t="str">
            <v>022229</v>
          </cell>
          <cell r="B78" t="str">
            <v>Merei (Mamara) Primary</v>
          </cell>
          <cell r="C78" t="str">
            <v>ENG</v>
          </cell>
          <cell r="D78" t="str">
            <v>PEB_SANMA</v>
          </cell>
          <cell r="E78" t="str">
            <v>Sanma PEB</v>
          </cell>
          <cell r="F78" t="str">
            <v>V</v>
          </cell>
          <cell r="G78" t="str">
            <v>Government of Vanuatu</v>
          </cell>
          <cell r="H78" t="str">
            <v>Santo</v>
          </cell>
          <cell r="I78" t="str">
            <v>Sanma</v>
          </cell>
          <cell r="J78" t="str">
            <v>0084623001</v>
          </cell>
          <cell r="K78" t="str">
            <v>MEREI PRIMARY SCHOOL</v>
          </cell>
          <cell r="L78" t="str">
            <v>PS</v>
          </cell>
          <cell r="M78" t="str">
            <v>No</v>
          </cell>
          <cell r="N78" t="str">
            <v>Yes</v>
          </cell>
          <cell r="O78" t="str">
            <v>Yes</v>
          </cell>
          <cell r="P78" t="str">
            <v>Yes</v>
          </cell>
          <cell r="Q78" t="str">
            <v>Yes</v>
          </cell>
          <cell r="R78" t="str">
            <v>Yes</v>
          </cell>
          <cell r="S78" t="str">
            <v>Yes</v>
          </cell>
          <cell r="T78" t="str">
            <v>Yes</v>
          </cell>
          <cell r="U78" t="str">
            <v>Yes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 t="str">
            <v>No</v>
          </cell>
          <cell r="AC78" t="str">
            <v>No</v>
          </cell>
          <cell r="AD78" t="str">
            <v xml:space="preserve">1 2 3 4 5 6 7 8 </v>
          </cell>
          <cell r="AE78" t="str">
            <v>No</v>
          </cell>
          <cell r="AF78" t="str">
            <v>Yes</v>
          </cell>
          <cell r="AG78" t="str">
            <v>Yes</v>
          </cell>
          <cell r="AH78" t="str">
            <v>Yes</v>
          </cell>
          <cell r="AI78" t="str">
            <v>No</v>
          </cell>
          <cell r="AJ78" t="str">
            <v>Yes</v>
          </cell>
          <cell r="AK78" t="str">
            <v>Yes</v>
          </cell>
          <cell r="AL78" t="str">
            <v>Yes</v>
          </cell>
          <cell r="AM78" t="str">
            <v>Yes</v>
          </cell>
          <cell r="AN78" t="str">
            <v>Yes</v>
          </cell>
          <cell r="AO78" t="str">
            <v>Yes</v>
          </cell>
          <cell r="AP78" t="str">
            <v>Yes</v>
          </cell>
          <cell r="AQ78" t="str">
            <v>Yes</v>
          </cell>
          <cell r="AR78" t="str">
            <v>Yes</v>
          </cell>
          <cell r="AS78" t="str">
            <v>Yes</v>
          </cell>
          <cell r="AT78" t="str">
            <v>Yes</v>
          </cell>
          <cell r="AU78" t="str">
            <v>Yes</v>
          </cell>
          <cell r="AV78" t="str">
            <v>No</v>
          </cell>
          <cell r="AW78" t="str">
            <v>No</v>
          </cell>
          <cell r="AX78">
            <v>0</v>
          </cell>
          <cell r="AY78">
            <v>35</v>
          </cell>
          <cell r="AZ78">
            <v>27</v>
          </cell>
          <cell r="BA78">
            <v>26</v>
          </cell>
          <cell r="BB78">
            <v>30</v>
          </cell>
          <cell r="BC78">
            <v>26</v>
          </cell>
          <cell r="BD78">
            <v>20</v>
          </cell>
          <cell r="BE78">
            <v>31</v>
          </cell>
          <cell r="BF78">
            <v>16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164</v>
          </cell>
          <cell r="BO78">
            <v>47</v>
          </cell>
          <cell r="BP78">
            <v>0</v>
          </cell>
          <cell r="BQ78">
            <v>35</v>
          </cell>
          <cell r="BR78">
            <v>27</v>
          </cell>
          <cell r="BS78">
            <v>26</v>
          </cell>
          <cell r="BT78">
            <v>30</v>
          </cell>
          <cell r="BU78">
            <v>26</v>
          </cell>
          <cell r="BV78">
            <v>20</v>
          </cell>
          <cell r="BW78">
            <v>31</v>
          </cell>
          <cell r="BX78">
            <v>16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164</v>
          </cell>
          <cell r="CG78">
            <v>47</v>
          </cell>
          <cell r="CH78">
            <v>0</v>
          </cell>
          <cell r="CI78">
            <v>0</v>
          </cell>
          <cell r="CJ78">
            <v>30</v>
          </cell>
        </row>
        <row r="79">
          <cell r="A79" t="str">
            <v>022232</v>
          </cell>
          <cell r="B79" t="str">
            <v>Mataloi Primary</v>
          </cell>
          <cell r="C79" t="str">
            <v>FRE</v>
          </cell>
          <cell r="D79" t="str">
            <v>FELP</v>
          </cell>
          <cell r="E79" t="str">
            <v>Federation de l'enseignement libre protestant (FELP)</v>
          </cell>
          <cell r="F79" t="str">
            <v>G</v>
          </cell>
          <cell r="G79" t="str">
            <v>Church (Government Assisted)</v>
          </cell>
          <cell r="H79" t="str">
            <v>Santo</v>
          </cell>
          <cell r="I79" t="str">
            <v>Sanma</v>
          </cell>
          <cell r="J79" t="str">
            <v>0084672001</v>
          </cell>
          <cell r="K79" t="str">
            <v>MATALOI PRIMARY SCHOOL</v>
          </cell>
          <cell r="L79" t="str">
            <v>PS</v>
          </cell>
          <cell r="M79" t="str">
            <v>No</v>
          </cell>
          <cell r="N79" t="str">
            <v>Yes</v>
          </cell>
          <cell r="O79" t="str">
            <v>Yes</v>
          </cell>
          <cell r="P79" t="str">
            <v>Yes</v>
          </cell>
          <cell r="Q79" t="str">
            <v>Yes</v>
          </cell>
          <cell r="R79" t="str">
            <v>Yes</v>
          </cell>
          <cell r="S79" t="str">
            <v>Yes</v>
          </cell>
          <cell r="T79" t="str">
            <v>Yes</v>
          </cell>
          <cell r="U79" t="str">
            <v>Yes</v>
          </cell>
          <cell r="V79" t="str">
            <v>No</v>
          </cell>
          <cell r="W79" t="str">
            <v>No</v>
          </cell>
          <cell r="X79" t="str">
            <v>No</v>
          </cell>
          <cell r="Y79" t="str">
            <v>No</v>
          </cell>
          <cell r="Z79" t="str">
            <v>No</v>
          </cell>
          <cell r="AA79" t="str">
            <v>No</v>
          </cell>
          <cell r="AB79" t="str">
            <v>No</v>
          </cell>
          <cell r="AC79" t="str">
            <v>No</v>
          </cell>
          <cell r="AD79" t="str">
            <v xml:space="preserve">1 2 3 4 5 6 7 8 </v>
          </cell>
          <cell r="AE79" t="str">
            <v>No</v>
          </cell>
          <cell r="AF79" t="str">
            <v>Yes</v>
          </cell>
          <cell r="AG79" t="str">
            <v>Yes</v>
          </cell>
          <cell r="AH79" t="str">
            <v>Yes</v>
          </cell>
          <cell r="AI79" t="str">
            <v>No</v>
          </cell>
          <cell r="AJ79" t="str">
            <v>Yes</v>
          </cell>
          <cell r="AK79" t="str">
            <v>Yes</v>
          </cell>
          <cell r="AL79" t="str">
            <v>Yes</v>
          </cell>
          <cell r="AM79" t="str">
            <v>Yes</v>
          </cell>
          <cell r="AN79" t="str">
            <v>Yes</v>
          </cell>
          <cell r="AO79" t="str">
            <v>Yes</v>
          </cell>
          <cell r="AP79" t="str">
            <v>No</v>
          </cell>
          <cell r="AQ79" t="str">
            <v>No</v>
          </cell>
          <cell r="AR79" t="str">
            <v>No</v>
          </cell>
          <cell r="AS79" t="str">
            <v>Yes</v>
          </cell>
          <cell r="AT79" t="str">
            <v>Yes</v>
          </cell>
          <cell r="AU79" t="str">
            <v>Yes</v>
          </cell>
          <cell r="AV79" t="str">
            <v>No</v>
          </cell>
          <cell r="AW79" t="str">
            <v>No</v>
          </cell>
          <cell r="AX79">
            <v>0</v>
          </cell>
          <cell r="AY79">
            <v>8</v>
          </cell>
          <cell r="AZ79">
            <v>9</v>
          </cell>
          <cell r="BA79">
            <v>5</v>
          </cell>
          <cell r="BB79">
            <v>7</v>
          </cell>
          <cell r="BC79">
            <v>8</v>
          </cell>
          <cell r="BD79">
            <v>7</v>
          </cell>
          <cell r="BE79">
            <v>15</v>
          </cell>
          <cell r="BF79">
            <v>18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44</v>
          </cell>
          <cell r="BO79">
            <v>33</v>
          </cell>
          <cell r="BP79">
            <v>0</v>
          </cell>
          <cell r="BQ79">
            <v>8</v>
          </cell>
          <cell r="BR79">
            <v>9</v>
          </cell>
          <cell r="BS79">
            <v>5</v>
          </cell>
          <cell r="BT79">
            <v>7</v>
          </cell>
          <cell r="BU79">
            <v>8</v>
          </cell>
          <cell r="BV79">
            <v>7</v>
          </cell>
          <cell r="BW79">
            <v>15</v>
          </cell>
          <cell r="BX79">
            <v>18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44</v>
          </cell>
          <cell r="CG79">
            <v>33</v>
          </cell>
          <cell r="CH79">
            <v>0</v>
          </cell>
          <cell r="CI79">
            <v>0</v>
          </cell>
          <cell r="CJ79">
            <v>25</v>
          </cell>
        </row>
        <row r="80">
          <cell r="A80" t="str">
            <v>0222325</v>
          </cell>
          <cell r="B80" t="str">
            <v>Day Spring Primary</v>
          </cell>
          <cell r="C80" t="str">
            <v>ENG</v>
          </cell>
          <cell r="D80" t="str">
            <v>PEB_SANMA</v>
          </cell>
          <cell r="E80" t="str">
            <v>Sanma PEB</v>
          </cell>
          <cell r="F80" t="str">
            <v>V</v>
          </cell>
          <cell r="G80" t="str">
            <v>Government of Vanuatu</v>
          </cell>
          <cell r="H80" t="str">
            <v>Santo</v>
          </cell>
          <cell r="I80" t="str">
            <v>Sanma</v>
          </cell>
          <cell r="J80" t="str">
            <v>0099659001</v>
          </cell>
          <cell r="K80" t="str">
            <v>DAY SPRING PRIMARY SCHOOL</v>
          </cell>
          <cell r="L80" t="str">
            <v>PS</v>
          </cell>
          <cell r="M80" t="str">
            <v>No</v>
          </cell>
          <cell r="N80" t="str">
            <v>Yes</v>
          </cell>
          <cell r="O80" t="str">
            <v>Yes</v>
          </cell>
          <cell r="P80" t="str">
            <v>Yes</v>
          </cell>
          <cell r="Q80" t="str">
            <v>Yes</v>
          </cell>
          <cell r="R80" t="str">
            <v>Yes</v>
          </cell>
          <cell r="S80" t="str">
            <v>Yes</v>
          </cell>
          <cell r="T80" t="str">
            <v>No</v>
          </cell>
          <cell r="U80" t="str">
            <v>No</v>
          </cell>
          <cell r="V80" t="str">
            <v>No</v>
          </cell>
          <cell r="W80" t="str">
            <v>No</v>
          </cell>
          <cell r="X80" t="str">
            <v>No</v>
          </cell>
          <cell r="Y80" t="str">
            <v>No</v>
          </cell>
          <cell r="Z80" t="str">
            <v>No</v>
          </cell>
          <cell r="AA80" t="str">
            <v>No</v>
          </cell>
          <cell r="AB80" t="str">
            <v>No</v>
          </cell>
          <cell r="AC80" t="str">
            <v>No</v>
          </cell>
          <cell r="AD80" t="str">
            <v xml:space="preserve">1 2 3 4 5 6 </v>
          </cell>
          <cell r="AE80" t="str">
            <v>No</v>
          </cell>
          <cell r="AF80" t="str">
            <v>Yes</v>
          </cell>
          <cell r="AG80" t="str">
            <v>No</v>
          </cell>
          <cell r="AH80" t="str">
            <v>No</v>
          </cell>
          <cell r="AI80" t="str">
            <v>No</v>
          </cell>
          <cell r="AJ80" t="str">
            <v>Yes</v>
          </cell>
          <cell r="AK80" t="str">
            <v>Yes</v>
          </cell>
          <cell r="AL80" t="str">
            <v>Yes</v>
          </cell>
          <cell r="AM80" t="str">
            <v>Yes</v>
          </cell>
          <cell r="AN80" t="str">
            <v>Yes</v>
          </cell>
          <cell r="AO80" t="str">
            <v>Yes</v>
          </cell>
          <cell r="AP80" t="str">
            <v>Yes</v>
          </cell>
          <cell r="AQ80" t="str">
            <v>Yes</v>
          </cell>
          <cell r="AR80" t="str">
            <v>No</v>
          </cell>
          <cell r="AS80" t="str">
            <v>Yes</v>
          </cell>
          <cell r="AT80" t="str">
            <v>Yes</v>
          </cell>
          <cell r="AU80" t="str">
            <v>Yes</v>
          </cell>
          <cell r="AV80" t="str">
            <v>Yes</v>
          </cell>
          <cell r="AW80" t="str">
            <v>No</v>
          </cell>
          <cell r="AX80">
            <v>0</v>
          </cell>
          <cell r="AY80">
            <v>20</v>
          </cell>
          <cell r="AZ80">
            <v>19</v>
          </cell>
          <cell r="BA80">
            <v>19</v>
          </cell>
          <cell r="BB80">
            <v>20</v>
          </cell>
          <cell r="BC80">
            <v>15</v>
          </cell>
          <cell r="BD80">
            <v>22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115</v>
          </cell>
          <cell r="BO80">
            <v>0</v>
          </cell>
          <cell r="BP80">
            <v>0</v>
          </cell>
          <cell r="BQ80">
            <v>20</v>
          </cell>
          <cell r="BR80">
            <v>19</v>
          </cell>
          <cell r="BS80">
            <v>19</v>
          </cell>
          <cell r="BT80">
            <v>20</v>
          </cell>
          <cell r="BU80">
            <v>15</v>
          </cell>
          <cell r="BV80">
            <v>22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115</v>
          </cell>
          <cell r="CG80">
            <v>0</v>
          </cell>
          <cell r="CH80">
            <v>0</v>
          </cell>
          <cell r="CI80">
            <v>0</v>
          </cell>
          <cell r="CJ80">
            <v>93</v>
          </cell>
        </row>
        <row r="81">
          <cell r="A81" t="str">
            <v>0222326</v>
          </cell>
          <cell r="B81" t="str">
            <v>Tavumae Primary</v>
          </cell>
          <cell r="C81" t="str">
            <v>ENG</v>
          </cell>
          <cell r="D81" t="str">
            <v>APO</v>
          </cell>
          <cell r="E81" t="str">
            <v>Apostolic Church</v>
          </cell>
          <cell r="F81" t="str">
            <v>G</v>
          </cell>
          <cell r="G81" t="str">
            <v>Church (Government Assisted)</v>
          </cell>
          <cell r="H81" t="str">
            <v>Santo</v>
          </cell>
          <cell r="I81" t="str">
            <v>Sanma</v>
          </cell>
          <cell r="J81" t="str">
            <v>0098398001</v>
          </cell>
          <cell r="K81" t="str">
            <v>TAVUMAE PRIMARY SCHOOL</v>
          </cell>
          <cell r="L81" t="str">
            <v>PS</v>
          </cell>
          <cell r="M81" t="str">
            <v>No</v>
          </cell>
          <cell r="N81" t="str">
            <v>Yes</v>
          </cell>
          <cell r="O81" t="str">
            <v>Yes</v>
          </cell>
          <cell r="P81" t="str">
            <v>Yes</v>
          </cell>
          <cell r="Q81" t="str">
            <v>Yes</v>
          </cell>
          <cell r="R81" t="str">
            <v>Yes</v>
          </cell>
          <cell r="S81" t="str">
            <v>Yes</v>
          </cell>
          <cell r="T81" t="str">
            <v>No</v>
          </cell>
          <cell r="U81" t="str">
            <v>No</v>
          </cell>
          <cell r="V81" t="str">
            <v>No</v>
          </cell>
          <cell r="W81" t="str">
            <v>No</v>
          </cell>
          <cell r="X81" t="str">
            <v>No</v>
          </cell>
          <cell r="Y81" t="str">
            <v>No</v>
          </cell>
          <cell r="Z81" t="str">
            <v>No</v>
          </cell>
          <cell r="AA81" t="str">
            <v>No</v>
          </cell>
          <cell r="AB81" t="str">
            <v>No</v>
          </cell>
          <cell r="AC81" t="str">
            <v>No</v>
          </cell>
          <cell r="AD81" t="str">
            <v xml:space="preserve">1 2 3 4 5 6 </v>
          </cell>
          <cell r="AE81" t="str">
            <v>No</v>
          </cell>
          <cell r="AF81" t="str">
            <v>Yes</v>
          </cell>
          <cell r="AG81" t="str">
            <v>No</v>
          </cell>
          <cell r="AH81" t="str">
            <v>No</v>
          </cell>
          <cell r="AI81" t="str">
            <v>No</v>
          </cell>
          <cell r="AJ81" t="str">
            <v>Yes</v>
          </cell>
          <cell r="AK81" t="str">
            <v>Yes</v>
          </cell>
          <cell r="AL81" t="str">
            <v>Yes</v>
          </cell>
          <cell r="AM81" t="str">
            <v>Yes</v>
          </cell>
          <cell r="AN81" t="str">
            <v>Yes</v>
          </cell>
          <cell r="AO81" t="str">
            <v>Yes</v>
          </cell>
          <cell r="AP81" t="str">
            <v>Yes</v>
          </cell>
          <cell r="AQ81" t="str">
            <v>Yes</v>
          </cell>
          <cell r="AR81" t="str">
            <v>Yes</v>
          </cell>
          <cell r="AS81" t="str">
            <v>Yes</v>
          </cell>
          <cell r="AT81" t="str">
            <v>Yes</v>
          </cell>
          <cell r="AU81" t="str">
            <v>Yes</v>
          </cell>
          <cell r="AV81" t="str">
            <v>No</v>
          </cell>
          <cell r="AW81" t="str">
            <v>No</v>
          </cell>
          <cell r="AX81">
            <v>0</v>
          </cell>
          <cell r="AY81">
            <v>23</v>
          </cell>
          <cell r="AZ81">
            <v>24</v>
          </cell>
          <cell r="BA81">
            <v>19</v>
          </cell>
          <cell r="BB81">
            <v>18</v>
          </cell>
          <cell r="BC81">
            <v>26</v>
          </cell>
          <cell r="BD81">
            <v>18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128</v>
          </cell>
          <cell r="BO81">
            <v>0</v>
          </cell>
          <cell r="BP81">
            <v>0</v>
          </cell>
          <cell r="BQ81">
            <v>23</v>
          </cell>
          <cell r="BR81">
            <v>24</v>
          </cell>
          <cell r="BS81">
            <v>19</v>
          </cell>
          <cell r="BT81">
            <v>18</v>
          </cell>
          <cell r="BU81">
            <v>26</v>
          </cell>
          <cell r="BV81">
            <v>18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128</v>
          </cell>
          <cell r="CG81">
            <v>0</v>
          </cell>
          <cell r="CH81">
            <v>0</v>
          </cell>
          <cell r="CI81">
            <v>0</v>
          </cell>
          <cell r="CJ81">
            <v>11</v>
          </cell>
        </row>
        <row r="82">
          <cell r="A82" t="str">
            <v>022234</v>
          </cell>
          <cell r="B82" t="str">
            <v>Menevula Primary</v>
          </cell>
          <cell r="C82" t="str">
            <v>ENG</v>
          </cell>
          <cell r="D82" t="str">
            <v>PEB_SANMA</v>
          </cell>
          <cell r="E82" t="str">
            <v>Sanma PEB</v>
          </cell>
          <cell r="F82" t="str">
            <v>V</v>
          </cell>
          <cell r="G82" t="str">
            <v>Government of Vanuatu</v>
          </cell>
          <cell r="H82" t="str">
            <v>Santo</v>
          </cell>
          <cell r="I82" t="str">
            <v>Sanma</v>
          </cell>
          <cell r="J82" t="str">
            <v>0084650001</v>
          </cell>
          <cell r="K82" t="str">
            <v>MENEVULA PRIMARY SCHOOL</v>
          </cell>
          <cell r="L82" t="str">
            <v>PS</v>
          </cell>
          <cell r="M82" t="str">
            <v>No</v>
          </cell>
          <cell r="N82" t="str">
            <v>Yes</v>
          </cell>
          <cell r="O82" t="str">
            <v>Yes</v>
          </cell>
          <cell r="P82" t="str">
            <v>Yes</v>
          </cell>
          <cell r="Q82" t="str">
            <v>Yes</v>
          </cell>
          <cell r="R82" t="str">
            <v>Yes</v>
          </cell>
          <cell r="S82" t="str">
            <v>Yes</v>
          </cell>
          <cell r="T82" t="str">
            <v>No</v>
          </cell>
          <cell r="U82" t="str">
            <v>No</v>
          </cell>
          <cell r="V82" t="str">
            <v>No</v>
          </cell>
          <cell r="W82" t="str">
            <v>No</v>
          </cell>
          <cell r="X82" t="str">
            <v>No</v>
          </cell>
          <cell r="Y82" t="str">
            <v>No</v>
          </cell>
          <cell r="Z82" t="str">
            <v>No</v>
          </cell>
          <cell r="AA82" t="str">
            <v>No</v>
          </cell>
          <cell r="AB82" t="str">
            <v>No</v>
          </cell>
          <cell r="AC82" t="str">
            <v>No</v>
          </cell>
          <cell r="AD82" t="str">
            <v xml:space="preserve">1 2 3 4 5 6 </v>
          </cell>
          <cell r="AE82" t="str">
            <v>No</v>
          </cell>
          <cell r="AF82" t="str">
            <v>Yes</v>
          </cell>
          <cell r="AG82" t="str">
            <v>No</v>
          </cell>
          <cell r="AH82" t="str">
            <v>No</v>
          </cell>
          <cell r="AI82" t="str">
            <v>No</v>
          </cell>
          <cell r="AJ82" t="str">
            <v>Yes</v>
          </cell>
          <cell r="AK82" t="str">
            <v>Yes</v>
          </cell>
          <cell r="AL82" t="str">
            <v>Yes</v>
          </cell>
          <cell r="AM82" t="str">
            <v>Yes</v>
          </cell>
          <cell r="AN82" t="str">
            <v>Yes</v>
          </cell>
          <cell r="AO82" t="str">
            <v>Yes</v>
          </cell>
          <cell r="AP82" t="str">
            <v>No</v>
          </cell>
          <cell r="AQ82" t="str">
            <v>Yes</v>
          </cell>
          <cell r="AR82" t="str">
            <v>No</v>
          </cell>
          <cell r="AS82" t="str">
            <v>Yes</v>
          </cell>
          <cell r="AT82" t="str">
            <v>Yes</v>
          </cell>
          <cell r="AU82" t="str">
            <v>Yes</v>
          </cell>
          <cell r="AV82" t="str">
            <v>No</v>
          </cell>
          <cell r="AW82" t="str">
            <v>No</v>
          </cell>
          <cell r="AX82">
            <v>0</v>
          </cell>
          <cell r="AY82">
            <v>14</v>
          </cell>
          <cell r="AZ82">
            <v>21</v>
          </cell>
          <cell r="BA82">
            <v>27</v>
          </cell>
          <cell r="BB82">
            <v>32</v>
          </cell>
          <cell r="BC82">
            <v>38</v>
          </cell>
          <cell r="BD82">
            <v>22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154</v>
          </cell>
          <cell r="BO82">
            <v>0</v>
          </cell>
          <cell r="BP82">
            <v>0</v>
          </cell>
          <cell r="BQ82">
            <v>14</v>
          </cell>
          <cell r="BR82">
            <v>21</v>
          </cell>
          <cell r="BS82">
            <v>27</v>
          </cell>
          <cell r="BT82">
            <v>32</v>
          </cell>
          <cell r="BU82">
            <v>38</v>
          </cell>
          <cell r="BV82">
            <v>22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154</v>
          </cell>
          <cell r="CG82">
            <v>0</v>
          </cell>
          <cell r="CH82">
            <v>0</v>
          </cell>
          <cell r="CI82">
            <v>0</v>
          </cell>
          <cell r="CJ82">
            <v>87</v>
          </cell>
        </row>
        <row r="83">
          <cell r="A83" t="str">
            <v>022235</v>
          </cell>
          <cell r="B83" t="str">
            <v>Mwast Primary</v>
          </cell>
          <cell r="C83" t="str">
            <v>ENG</v>
          </cell>
          <cell r="D83" t="str">
            <v>PEB_SANMA</v>
          </cell>
          <cell r="E83" t="str">
            <v>Sanma PEB</v>
          </cell>
          <cell r="F83" t="str">
            <v>V</v>
          </cell>
          <cell r="G83" t="str">
            <v>Government of Vanuatu</v>
          </cell>
          <cell r="H83" t="str">
            <v>Santo</v>
          </cell>
          <cell r="I83" t="str">
            <v>Sanma</v>
          </cell>
          <cell r="J83" t="str">
            <v>0098428001</v>
          </cell>
          <cell r="K83" t="str">
            <v>MWAST PRIMARY SCHOOL</v>
          </cell>
          <cell r="L83" t="str">
            <v>PS</v>
          </cell>
          <cell r="M83" t="str">
            <v>No</v>
          </cell>
          <cell r="N83" t="str">
            <v>Yes</v>
          </cell>
          <cell r="O83" t="str">
            <v>Yes</v>
          </cell>
          <cell r="P83" t="str">
            <v>Yes</v>
          </cell>
          <cell r="Q83" t="str">
            <v>Yes</v>
          </cell>
          <cell r="R83" t="str">
            <v>Yes</v>
          </cell>
          <cell r="S83" t="str">
            <v>Yes</v>
          </cell>
          <cell r="T83" t="str">
            <v>No</v>
          </cell>
          <cell r="U83" t="str">
            <v>No</v>
          </cell>
          <cell r="V83" t="str">
            <v>No</v>
          </cell>
          <cell r="W83" t="str">
            <v>No</v>
          </cell>
          <cell r="X83" t="str">
            <v>No</v>
          </cell>
          <cell r="Y83" t="str">
            <v>No</v>
          </cell>
          <cell r="Z83" t="str">
            <v>No</v>
          </cell>
          <cell r="AA83" t="str">
            <v>No</v>
          </cell>
          <cell r="AB83" t="str">
            <v>No</v>
          </cell>
          <cell r="AC83" t="str">
            <v>No</v>
          </cell>
          <cell r="AD83" t="str">
            <v xml:space="preserve">1 2 3 4 5 6 </v>
          </cell>
          <cell r="AE83" t="str">
            <v>No</v>
          </cell>
          <cell r="AF83" t="str">
            <v>Yes</v>
          </cell>
          <cell r="AG83" t="str">
            <v>No</v>
          </cell>
          <cell r="AH83" t="str">
            <v>No</v>
          </cell>
          <cell r="AI83" t="str">
            <v>No</v>
          </cell>
          <cell r="AJ83" t="str">
            <v>No</v>
          </cell>
          <cell r="AK83" t="str">
            <v>Yes</v>
          </cell>
          <cell r="AL83" t="str">
            <v>Yes</v>
          </cell>
          <cell r="AM83" t="str">
            <v>Yes</v>
          </cell>
          <cell r="AN83" t="str">
            <v>Yes</v>
          </cell>
          <cell r="AO83" t="str">
            <v>Yes</v>
          </cell>
          <cell r="AP83" t="str">
            <v>No</v>
          </cell>
          <cell r="AQ83" t="str">
            <v>No</v>
          </cell>
          <cell r="AR83" t="str">
            <v>No</v>
          </cell>
          <cell r="AS83" t="str">
            <v>Yes</v>
          </cell>
          <cell r="AT83" t="str">
            <v>Yes</v>
          </cell>
          <cell r="AU83" t="str">
            <v>Yes</v>
          </cell>
          <cell r="AV83" t="str">
            <v>No</v>
          </cell>
          <cell r="AW83" t="str">
            <v>No</v>
          </cell>
          <cell r="AX83">
            <v>0</v>
          </cell>
          <cell r="AY83">
            <v>16</v>
          </cell>
          <cell r="AZ83">
            <v>21</v>
          </cell>
          <cell r="BA83">
            <v>20</v>
          </cell>
          <cell r="BB83">
            <v>30</v>
          </cell>
          <cell r="BC83">
            <v>30</v>
          </cell>
          <cell r="BD83">
            <v>23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140</v>
          </cell>
          <cell r="BO83">
            <v>0</v>
          </cell>
          <cell r="BP83">
            <v>0</v>
          </cell>
          <cell r="BQ83">
            <v>16</v>
          </cell>
          <cell r="BR83">
            <v>21</v>
          </cell>
          <cell r="BS83">
            <v>20</v>
          </cell>
          <cell r="BT83">
            <v>30</v>
          </cell>
          <cell r="BU83">
            <v>30</v>
          </cell>
          <cell r="BV83">
            <v>23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140</v>
          </cell>
          <cell r="CG83">
            <v>0</v>
          </cell>
          <cell r="CH83">
            <v>0</v>
          </cell>
          <cell r="CI83">
            <v>0</v>
          </cell>
          <cell r="CJ83">
            <v>35</v>
          </cell>
        </row>
        <row r="84">
          <cell r="A84" t="str">
            <v>022236</v>
          </cell>
          <cell r="B84" t="str">
            <v>Namoru Primary</v>
          </cell>
          <cell r="C84" t="str">
            <v>FRE</v>
          </cell>
          <cell r="D84" t="str">
            <v>FELP</v>
          </cell>
          <cell r="E84" t="str">
            <v>Federation de l'enseignement libre protestant (FELP)</v>
          </cell>
          <cell r="F84" t="str">
            <v>G</v>
          </cell>
          <cell r="G84" t="str">
            <v>Church (Government Assisted)</v>
          </cell>
          <cell r="H84" t="str">
            <v>Santo</v>
          </cell>
          <cell r="I84" t="str">
            <v>Sanma</v>
          </cell>
          <cell r="J84" t="str">
            <v>0084658001</v>
          </cell>
          <cell r="K84" t="str">
            <v>NAMORU PRIMARY SCHOOL</v>
          </cell>
          <cell r="L84" t="str">
            <v>PS</v>
          </cell>
          <cell r="M84" t="str">
            <v>No</v>
          </cell>
          <cell r="N84" t="str">
            <v>Yes</v>
          </cell>
          <cell r="O84" t="str">
            <v>Yes</v>
          </cell>
          <cell r="P84" t="str">
            <v>Yes</v>
          </cell>
          <cell r="Q84" t="str">
            <v>Yes</v>
          </cell>
          <cell r="R84" t="str">
            <v>Yes</v>
          </cell>
          <cell r="S84" t="str">
            <v>Yes</v>
          </cell>
          <cell r="T84" t="str">
            <v>No</v>
          </cell>
          <cell r="U84" t="str">
            <v>No</v>
          </cell>
          <cell r="V84" t="str">
            <v>No</v>
          </cell>
          <cell r="W84" t="str">
            <v>No</v>
          </cell>
          <cell r="X84" t="str">
            <v>No</v>
          </cell>
          <cell r="Y84" t="str">
            <v>No</v>
          </cell>
          <cell r="Z84" t="str">
            <v>No</v>
          </cell>
          <cell r="AA84" t="str">
            <v>No</v>
          </cell>
          <cell r="AB84" t="str">
            <v>No</v>
          </cell>
          <cell r="AC84" t="str">
            <v>No</v>
          </cell>
          <cell r="AD84" t="str">
            <v xml:space="preserve">1 2 3 4 5 6 </v>
          </cell>
          <cell r="AE84" t="str">
            <v>No</v>
          </cell>
          <cell r="AF84" t="str">
            <v>Yes</v>
          </cell>
          <cell r="AG84" t="str">
            <v>No</v>
          </cell>
          <cell r="AH84" t="str">
            <v>No</v>
          </cell>
          <cell r="AI84" t="str">
            <v>No</v>
          </cell>
          <cell r="AJ84" t="str">
            <v>Yes</v>
          </cell>
          <cell r="AK84" t="str">
            <v>Yes</v>
          </cell>
          <cell r="AL84" t="str">
            <v>Yes</v>
          </cell>
          <cell r="AM84" t="str">
            <v>Yes</v>
          </cell>
          <cell r="AN84" t="str">
            <v>Yes</v>
          </cell>
          <cell r="AO84" t="str">
            <v>Yes</v>
          </cell>
          <cell r="AP84" t="str">
            <v>Yes</v>
          </cell>
          <cell r="AQ84" t="str">
            <v>Yes</v>
          </cell>
          <cell r="AR84" t="str">
            <v>Yes</v>
          </cell>
          <cell r="AS84" t="str">
            <v>Yes</v>
          </cell>
          <cell r="AT84" t="str">
            <v>Yes</v>
          </cell>
          <cell r="AU84" t="str">
            <v>Yes</v>
          </cell>
          <cell r="AV84" t="str">
            <v>No</v>
          </cell>
          <cell r="AW84" t="str">
            <v>No</v>
          </cell>
          <cell r="AX84">
            <v>0</v>
          </cell>
          <cell r="AY84">
            <v>28</v>
          </cell>
          <cell r="AZ84">
            <v>29</v>
          </cell>
          <cell r="BA84">
            <v>22</v>
          </cell>
          <cell r="BB84">
            <v>24</v>
          </cell>
          <cell r="BC84">
            <v>10</v>
          </cell>
          <cell r="BD84">
            <v>12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125</v>
          </cell>
          <cell r="BO84">
            <v>0</v>
          </cell>
          <cell r="BP84">
            <v>0</v>
          </cell>
          <cell r="BQ84">
            <v>28</v>
          </cell>
          <cell r="BR84">
            <v>29</v>
          </cell>
          <cell r="BS84">
            <v>22</v>
          </cell>
          <cell r="BT84">
            <v>24</v>
          </cell>
          <cell r="BU84">
            <v>10</v>
          </cell>
          <cell r="BV84">
            <v>12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125</v>
          </cell>
          <cell r="CG84">
            <v>0</v>
          </cell>
          <cell r="CH84">
            <v>0</v>
          </cell>
          <cell r="CI84">
            <v>0</v>
          </cell>
          <cell r="CJ84">
            <v>30</v>
          </cell>
        </row>
        <row r="85">
          <cell r="A85" t="str">
            <v>022240</v>
          </cell>
          <cell r="B85" t="str">
            <v>Nasalanvunmoli Primary</v>
          </cell>
          <cell r="C85" t="str">
            <v>ENG</v>
          </cell>
          <cell r="D85" t="str">
            <v>PEB_SANMA</v>
          </cell>
          <cell r="E85" t="str">
            <v>Sanma PEB</v>
          </cell>
          <cell r="F85" t="str">
            <v>V</v>
          </cell>
          <cell r="G85" t="str">
            <v>Government of Vanuatu</v>
          </cell>
          <cell r="H85" t="str">
            <v>Santo</v>
          </cell>
          <cell r="I85" t="str">
            <v>Sanma</v>
          </cell>
          <cell r="J85" t="str">
            <v>0084645001</v>
          </cell>
          <cell r="K85" t="str">
            <v>NASALANVUNMOLI PRIMARY SCHOOL</v>
          </cell>
          <cell r="L85" t="str">
            <v>PS</v>
          </cell>
          <cell r="M85" t="str">
            <v>No</v>
          </cell>
          <cell r="N85" t="str">
            <v>Yes</v>
          </cell>
          <cell r="O85" t="str">
            <v>Yes</v>
          </cell>
          <cell r="P85" t="str">
            <v>Yes</v>
          </cell>
          <cell r="Q85" t="str">
            <v>Yes</v>
          </cell>
          <cell r="R85" t="str">
            <v>Yes</v>
          </cell>
          <cell r="S85" t="str">
            <v>Yes</v>
          </cell>
          <cell r="T85" t="str">
            <v>No</v>
          </cell>
          <cell r="U85" t="str">
            <v>No</v>
          </cell>
          <cell r="V85" t="str">
            <v>No</v>
          </cell>
          <cell r="W85" t="str">
            <v>No</v>
          </cell>
          <cell r="X85" t="str">
            <v>No</v>
          </cell>
          <cell r="Y85" t="str">
            <v>No</v>
          </cell>
          <cell r="Z85" t="str">
            <v>No</v>
          </cell>
          <cell r="AA85" t="str">
            <v>No</v>
          </cell>
          <cell r="AB85" t="str">
            <v>No</v>
          </cell>
          <cell r="AC85" t="str">
            <v>No</v>
          </cell>
          <cell r="AD85" t="str">
            <v xml:space="preserve">1 2 3 4 5 6 </v>
          </cell>
          <cell r="AE85" t="str">
            <v>No</v>
          </cell>
          <cell r="AF85" t="str">
            <v>Yes</v>
          </cell>
          <cell r="AG85" t="str">
            <v>No</v>
          </cell>
          <cell r="AH85" t="str">
            <v>No</v>
          </cell>
          <cell r="AI85" t="str">
            <v>No</v>
          </cell>
          <cell r="AJ85" t="str">
            <v>Yes</v>
          </cell>
          <cell r="AK85" t="str">
            <v>Yes</v>
          </cell>
          <cell r="AL85" t="str">
            <v>Yes</v>
          </cell>
          <cell r="AM85" t="str">
            <v>Yes</v>
          </cell>
          <cell r="AN85" t="str">
            <v>Yes</v>
          </cell>
          <cell r="AO85" t="str">
            <v>Yes</v>
          </cell>
          <cell r="AP85" t="str">
            <v>Yes</v>
          </cell>
          <cell r="AQ85" t="str">
            <v>No</v>
          </cell>
          <cell r="AR85" t="str">
            <v>No</v>
          </cell>
          <cell r="AS85" t="str">
            <v>Yes</v>
          </cell>
          <cell r="AT85" t="str">
            <v>Yes</v>
          </cell>
          <cell r="AU85" t="str">
            <v>Yes</v>
          </cell>
          <cell r="AV85" t="str">
            <v>No</v>
          </cell>
          <cell r="AW85" t="str">
            <v>No</v>
          </cell>
          <cell r="AX85">
            <v>0</v>
          </cell>
          <cell r="AY85">
            <v>29</v>
          </cell>
          <cell r="AZ85">
            <v>25</v>
          </cell>
          <cell r="BA85">
            <v>28</v>
          </cell>
          <cell r="BB85">
            <v>32</v>
          </cell>
          <cell r="BC85">
            <v>31</v>
          </cell>
          <cell r="BD85">
            <v>33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178</v>
          </cell>
          <cell r="BO85">
            <v>0</v>
          </cell>
          <cell r="BP85">
            <v>0</v>
          </cell>
          <cell r="BQ85">
            <v>29</v>
          </cell>
          <cell r="BR85">
            <v>25</v>
          </cell>
          <cell r="BS85">
            <v>28</v>
          </cell>
          <cell r="BT85">
            <v>32</v>
          </cell>
          <cell r="BU85">
            <v>31</v>
          </cell>
          <cell r="BV85">
            <v>33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178</v>
          </cell>
          <cell r="CG85">
            <v>0</v>
          </cell>
          <cell r="CH85">
            <v>0</v>
          </cell>
          <cell r="CI85">
            <v>0</v>
          </cell>
          <cell r="CJ85">
            <v>19</v>
          </cell>
        </row>
        <row r="86">
          <cell r="A86" t="str">
            <v>022241</v>
          </cell>
          <cell r="B86" t="str">
            <v>Natawa Primary</v>
          </cell>
          <cell r="C86" t="str">
            <v>ENG</v>
          </cell>
          <cell r="D86" t="str">
            <v>PEB_SANMA</v>
          </cell>
          <cell r="E86" t="str">
            <v>Sanma PEB</v>
          </cell>
          <cell r="F86" t="str">
            <v>V</v>
          </cell>
          <cell r="G86" t="str">
            <v>Government of Vanuatu</v>
          </cell>
          <cell r="H86" t="str">
            <v>Santo</v>
          </cell>
          <cell r="I86" t="str">
            <v>Sanma</v>
          </cell>
          <cell r="J86" t="str">
            <v>0084624001</v>
          </cell>
          <cell r="K86" t="str">
            <v>NATAWA PRIMARY SCHOOL</v>
          </cell>
          <cell r="L86" t="str">
            <v>PS</v>
          </cell>
          <cell r="M86" t="str">
            <v>No</v>
          </cell>
          <cell r="N86" t="str">
            <v>Yes</v>
          </cell>
          <cell r="O86" t="str">
            <v>Yes</v>
          </cell>
          <cell r="P86" t="str">
            <v>Yes</v>
          </cell>
          <cell r="Q86" t="str">
            <v>Yes</v>
          </cell>
          <cell r="R86" t="str">
            <v>Yes</v>
          </cell>
          <cell r="S86" t="str">
            <v>Yes</v>
          </cell>
          <cell r="T86" t="str">
            <v>Yes</v>
          </cell>
          <cell r="U86" t="str">
            <v>Yes</v>
          </cell>
          <cell r="V86" t="str">
            <v>No</v>
          </cell>
          <cell r="W86" t="str">
            <v>No</v>
          </cell>
          <cell r="X86" t="str">
            <v>No</v>
          </cell>
          <cell r="Y86" t="str">
            <v>No</v>
          </cell>
          <cell r="Z86" t="str">
            <v>No</v>
          </cell>
          <cell r="AA86" t="str">
            <v>No</v>
          </cell>
          <cell r="AB86" t="str">
            <v>No</v>
          </cell>
          <cell r="AC86" t="str">
            <v>No</v>
          </cell>
          <cell r="AD86" t="str">
            <v xml:space="preserve">1 2 3 4 5 6 7 8 </v>
          </cell>
          <cell r="AE86" t="str">
            <v>No</v>
          </cell>
          <cell r="AF86" t="str">
            <v>Yes</v>
          </cell>
          <cell r="AG86" t="str">
            <v>Yes</v>
          </cell>
          <cell r="AH86" t="str">
            <v>Yes</v>
          </cell>
          <cell r="AI86" t="str">
            <v>No</v>
          </cell>
          <cell r="AJ86" t="str">
            <v>Yes</v>
          </cell>
          <cell r="AK86" t="str">
            <v>Yes</v>
          </cell>
          <cell r="AL86" t="str">
            <v>Yes</v>
          </cell>
          <cell r="AM86" t="str">
            <v>Yes</v>
          </cell>
          <cell r="AN86" t="str">
            <v>Yes</v>
          </cell>
          <cell r="AO86" t="str">
            <v>Yes</v>
          </cell>
          <cell r="AP86" t="str">
            <v>Yes</v>
          </cell>
          <cell r="AQ86" t="str">
            <v>Yes</v>
          </cell>
          <cell r="AR86" t="str">
            <v>Yes</v>
          </cell>
          <cell r="AS86" t="str">
            <v>Yes</v>
          </cell>
          <cell r="AT86" t="str">
            <v>Yes</v>
          </cell>
          <cell r="AU86" t="str">
            <v>Yes</v>
          </cell>
          <cell r="AV86" t="str">
            <v>No</v>
          </cell>
          <cell r="AW86" t="str">
            <v>No</v>
          </cell>
          <cell r="AX86">
            <v>0</v>
          </cell>
          <cell r="AY86">
            <v>31</v>
          </cell>
          <cell r="AZ86">
            <v>38</v>
          </cell>
          <cell r="BA86">
            <v>40</v>
          </cell>
          <cell r="BB86">
            <v>35</v>
          </cell>
          <cell r="BC86">
            <v>38</v>
          </cell>
          <cell r="BD86">
            <v>42</v>
          </cell>
          <cell r="BE86">
            <v>54</v>
          </cell>
          <cell r="BF86">
            <v>51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224</v>
          </cell>
          <cell r="BO86">
            <v>105</v>
          </cell>
          <cell r="BP86">
            <v>0</v>
          </cell>
          <cell r="BQ86">
            <v>31</v>
          </cell>
          <cell r="BR86">
            <v>38</v>
          </cell>
          <cell r="BS86">
            <v>40</v>
          </cell>
          <cell r="BT86">
            <v>35</v>
          </cell>
          <cell r="BU86">
            <v>38</v>
          </cell>
          <cell r="BV86">
            <v>42</v>
          </cell>
          <cell r="BW86">
            <v>54</v>
          </cell>
          <cell r="BX86">
            <v>51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224</v>
          </cell>
          <cell r="CG86">
            <v>105</v>
          </cell>
          <cell r="CH86">
            <v>0</v>
          </cell>
          <cell r="CI86">
            <v>0</v>
          </cell>
          <cell r="CJ86">
            <v>19</v>
          </cell>
        </row>
        <row r="87">
          <cell r="A87" t="str">
            <v>022242</v>
          </cell>
          <cell r="B87" t="str">
            <v>Navele (St. Paul) Primary</v>
          </cell>
          <cell r="C87" t="str">
            <v>ENG</v>
          </cell>
          <cell r="D87" t="str">
            <v>ACOM</v>
          </cell>
          <cell r="E87" t="str">
            <v>Anglican Church of Melanesia</v>
          </cell>
          <cell r="F87" t="str">
            <v>G</v>
          </cell>
          <cell r="G87" t="str">
            <v>Church (Government Assisted)</v>
          </cell>
          <cell r="H87" t="str">
            <v>Santo</v>
          </cell>
          <cell r="I87" t="str">
            <v>Sanma</v>
          </cell>
          <cell r="J87" t="str">
            <v>0084626001</v>
          </cell>
          <cell r="K87" t="str">
            <v>ST PAUL PRIMARY SCHOOL</v>
          </cell>
          <cell r="L87" t="str">
            <v>PS</v>
          </cell>
          <cell r="M87" t="str">
            <v>No</v>
          </cell>
          <cell r="N87" t="str">
            <v>Yes</v>
          </cell>
          <cell r="O87" t="str">
            <v>Yes</v>
          </cell>
          <cell r="P87" t="str">
            <v>Yes</v>
          </cell>
          <cell r="Q87" t="str">
            <v>Yes</v>
          </cell>
          <cell r="R87" t="str">
            <v>Yes</v>
          </cell>
          <cell r="S87" t="str">
            <v>Yes</v>
          </cell>
          <cell r="T87" t="str">
            <v>No</v>
          </cell>
          <cell r="U87" t="str">
            <v>No</v>
          </cell>
          <cell r="V87" t="str">
            <v>No</v>
          </cell>
          <cell r="W87" t="str">
            <v>No</v>
          </cell>
          <cell r="X87" t="str">
            <v>No</v>
          </cell>
          <cell r="Y87" t="str">
            <v>No</v>
          </cell>
          <cell r="Z87" t="str">
            <v>No</v>
          </cell>
          <cell r="AA87" t="str">
            <v>No</v>
          </cell>
          <cell r="AB87" t="str">
            <v>No</v>
          </cell>
          <cell r="AC87" t="str">
            <v>No</v>
          </cell>
          <cell r="AD87" t="str">
            <v xml:space="preserve">1 2 3 4 5 6 </v>
          </cell>
          <cell r="AE87" t="str">
            <v>No</v>
          </cell>
          <cell r="AF87" t="str">
            <v>Yes</v>
          </cell>
          <cell r="AG87" t="str">
            <v>No</v>
          </cell>
          <cell r="AH87" t="str">
            <v>No</v>
          </cell>
          <cell r="AI87" t="str">
            <v>No</v>
          </cell>
          <cell r="AJ87" t="str">
            <v>Yes</v>
          </cell>
          <cell r="AK87" t="str">
            <v>Yes</v>
          </cell>
          <cell r="AL87" t="str">
            <v>Yes</v>
          </cell>
          <cell r="AM87" t="str">
            <v>Yes</v>
          </cell>
          <cell r="AN87" t="str">
            <v>Yes</v>
          </cell>
          <cell r="AO87" t="str">
            <v>Yes</v>
          </cell>
          <cell r="AP87" t="str">
            <v>No</v>
          </cell>
          <cell r="AQ87" t="str">
            <v>No</v>
          </cell>
          <cell r="AR87" t="str">
            <v>No</v>
          </cell>
          <cell r="AS87" t="str">
            <v>Yes</v>
          </cell>
          <cell r="AT87" t="str">
            <v>No</v>
          </cell>
          <cell r="AU87" t="str">
            <v>Yes</v>
          </cell>
          <cell r="AV87" t="str">
            <v>No</v>
          </cell>
          <cell r="AW87" t="str">
            <v>No</v>
          </cell>
          <cell r="AX87">
            <v>0</v>
          </cell>
          <cell r="AY87">
            <v>0</v>
          </cell>
          <cell r="AZ87">
            <v>3</v>
          </cell>
          <cell r="BA87">
            <v>9</v>
          </cell>
          <cell r="BB87">
            <v>10</v>
          </cell>
          <cell r="BC87">
            <v>14</v>
          </cell>
          <cell r="BD87">
            <v>13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49</v>
          </cell>
          <cell r="BO87">
            <v>0</v>
          </cell>
          <cell r="BP87">
            <v>0</v>
          </cell>
          <cell r="BQ87">
            <v>0</v>
          </cell>
          <cell r="BR87">
            <v>3</v>
          </cell>
          <cell r="BS87">
            <v>9</v>
          </cell>
          <cell r="BT87">
            <v>10</v>
          </cell>
          <cell r="BU87">
            <v>14</v>
          </cell>
          <cell r="BV87">
            <v>13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49</v>
          </cell>
          <cell r="CG87">
            <v>0</v>
          </cell>
          <cell r="CH87">
            <v>0</v>
          </cell>
          <cell r="CI87">
            <v>0</v>
          </cell>
          <cell r="CJ87">
            <v>13</v>
          </cell>
        </row>
        <row r="88">
          <cell r="A88" t="str">
            <v>022244</v>
          </cell>
          <cell r="B88" t="str">
            <v>Vusiroro Primary</v>
          </cell>
          <cell r="C88" t="str">
            <v>FRE</v>
          </cell>
          <cell r="D88" t="str">
            <v>CATH</v>
          </cell>
          <cell r="E88" t="str">
            <v>Catholic Education Authority</v>
          </cell>
          <cell r="F88" t="str">
            <v>G</v>
          </cell>
          <cell r="G88" t="str">
            <v>Church (Government Assisted)</v>
          </cell>
          <cell r="H88" t="str">
            <v>Santo</v>
          </cell>
          <cell r="I88" t="str">
            <v>Sanma</v>
          </cell>
          <cell r="J88" t="str">
            <v>0084668001</v>
          </cell>
          <cell r="K88" t="str">
            <v>VUSIRORO PRIMARY SCHOOL</v>
          </cell>
          <cell r="L88" t="str">
            <v>PS</v>
          </cell>
          <cell r="M88" t="str">
            <v>No</v>
          </cell>
          <cell r="N88" t="str">
            <v>Yes</v>
          </cell>
          <cell r="O88" t="str">
            <v>Yes</v>
          </cell>
          <cell r="P88" t="str">
            <v>Yes</v>
          </cell>
          <cell r="Q88" t="str">
            <v>Yes</v>
          </cell>
          <cell r="R88" t="str">
            <v>Yes</v>
          </cell>
          <cell r="S88" t="str">
            <v>Yes</v>
          </cell>
          <cell r="T88" t="str">
            <v>No</v>
          </cell>
          <cell r="U88" t="str">
            <v>No</v>
          </cell>
          <cell r="V88" t="str">
            <v>No</v>
          </cell>
          <cell r="W88" t="str">
            <v>No</v>
          </cell>
          <cell r="X88" t="str">
            <v>No</v>
          </cell>
          <cell r="Y88" t="str">
            <v>No</v>
          </cell>
          <cell r="Z88" t="str">
            <v>No</v>
          </cell>
          <cell r="AA88" t="str">
            <v>No</v>
          </cell>
          <cell r="AB88" t="str">
            <v>No</v>
          </cell>
          <cell r="AC88" t="str">
            <v>No</v>
          </cell>
          <cell r="AD88" t="str">
            <v xml:space="preserve">1 2 3 4 5 6 </v>
          </cell>
          <cell r="AE88" t="str">
            <v>No</v>
          </cell>
          <cell r="AF88" t="str">
            <v>Yes</v>
          </cell>
          <cell r="AG88" t="str">
            <v>No</v>
          </cell>
          <cell r="AH88" t="str">
            <v>No</v>
          </cell>
          <cell r="AI88" t="str">
            <v>No</v>
          </cell>
          <cell r="AJ88" t="str">
            <v>Yes</v>
          </cell>
          <cell r="AK88" t="str">
            <v>Yes</v>
          </cell>
          <cell r="AL88" t="str">
            <v>Yes</v>
          </cell>
          <cell r="AM88" t="str">
            <v>Yes</v>
          </cell>
          <cell r="AN88" t="str">
            <v>Yes</v>
          </cell>
          <cell r="AO88" t="str">
            <v>Yes</v>
          </cell>
          <cell r="AP88" t="str">
            <v>Yes</v>
          </cell>
          <cell r="AQ88" t="str">
            <v>Yes</v>
          </cell>
          <cell r="AR88" t="str">
            <v>Yes</v>
          </cell>
          <cell r="AS88" t="str">
            <v>Yes</v>
          </cell>
          <cell r="AT88" t="str">
            <v>Yes</v>
          </cell>
          <cell r="AU88" t="str">
            <v>Yes</v>
          </cell>
          <cell r="AV88" t="str">
            <v>No</v>
          </cell>
          <cell r="AW88" t="str">
            <v>No</v>
          </cell>
          <cell r="AX88">
            <v>0</v>
          </cell>
          <cell r="AY88">
            <v>5</v>
          </cell>
          <cell r="AZ88">
            <v>7</v>
          </cell>
          <cell r="BA88">
            <v>5</v>
          </cell>
          <cell r="BB88">
            <v>5</v>
          </cell>
          <cell r="BC88">
            <v>4</v>
          </cell>
          <cell r="BD88">
            <v>9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35</v>
          </cell>
          <cell r="BO88">
            <v>0</v>
          </cell>
          <cell r="BP88">
            <v>0</v>
          </cell>
          <cell r="BQ88">
            <v>5</v>
          </cell>
          <cell r="BR88">
            <v>7</v>
          </cell>
          <cell r="BS88">
            <v>5</v>
          </cell>
          <cell r="BT88">
            <v>5</v>
          </cell>
          <cell r="BU88">
            <v>4</v>
          </cell>
          <cell r="BV88">
            <v>9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35</v>
          </cell>
          <cell r="CG88">
            <v>0</v>
          </cell>
          <cell r="CH88">
            <v>0</v>
          </cell>
          <cell r="CI88">
            <v>0</v>
          </cell>
          <cell r="CJ88">
            <v>7</v>
          </cell>
        </row>
        <row r="89">
          <cell r="A89" t="str">
            <v>022247</v>
          </cell>
          <cell r="B89" t="str">
            <v>John Noble Mackenzie Primary</v>
          </cell>
          <cell r="C89" t="str">
            <v>ENG</v>
          </cell>
          <cell r="D89" t="str">
            <v>PEB_SANMA</v>
          </cell>
          <cell r="E89" t="str">
            <v>Sanma PEB</v>
          </cell>
          <cell r="F89" t="str">
            <v>V</v>
          </cell>
          <cell r="G89" t="str">
            <v>Government of Vanuatu</v>
          </cell>
          <cell r="H89" t="str">
            <v>Santo</v>
          </cell>
          <cell r="I89" t="str">
            <v>Sanma</v>
          </cell>
          <cell r="J89" t="str">
            <v>0084627001</v>
          </cell>
          <cell r="K89" t="str">
            <v>JOHN NOBLE MACKENZIE</v>
          </cell>
          <cell r="L89" t="str">
            <v>PS</v>
          </cell>
          <cell r="M89" t="str">
            <v>No</v>
          </cell>
          <cell r="N89" t="str">
            <v>Yes</v>
          </cell>
          <cell r="O89" t="str">
            <v>Yes</v>
          </cell>
          <cell r="P89" t="str">
            <v>Yes</v>
          </cell>
          <cell r="Q89" t="str">
            <v>Yes</v>
          </cell>
          <cell r="R89" t="str">
            <v>Yes</v>
          </cell>
          <cell r="S89" t="str">
            <v>Yes</v>
          </cell>
          <cell r="T89" t="str">
            <v>No</v>
          </cell>
          <cell r="U89" t="str">
            <v>No</v>
          </cell>
          <cell r="V89" t="str">
            <v>No</v>
          </cell>
          <cell r="W89" t="str">
            <v>No</v>
          </cell>
          <cell r="X89" t="str">
            <v>No</v>
          </cell>
          <cell r="Y89" t="str">
            <v>No</v>
          </cell>
          <cell r="Z89" t="str">
            <v>No</v>
          </cell>
          <cell r="AA89" t="str">
            <v>No</v>
          </cell>
          <cell r="AB89" t="str">
            <v>No</v>
          </cell>
          <cell r="AC89" t="str">
            <v>No</v>
          </cell>
          <cell r="AD89" t="str">
            <v xml:space="preserve">1 2 3 4 5 6 </v>
          </cell>
          <cell r="AE89" t="str">
            <v>No</v>
          </cell>
          <cell r="AF89" t="str">
            <v>Yes</v>
          </cell>
          <cell r="AG89" t="str">
            <v>No</v>
          </cell>
          <cell r="AH89" t="str">
            <v>No</v>
          </cell>
          <cell r="AI89" t="str">
            <v>No</v>
          </cell>
          <cell r="AJ89" t="str">
            <v>Yes</v>
          </cell>
          <cell r="AK89" t="str">
            <v>Yes</v>
          </cell>
          <cell r="AL89" t="str">
            <v>Yes</v>
          </cell>
          <cell r="AM89" t="str">
            <v>Yes</v>
          </cell>
          <cell r="AN89" t="str">
            <v>Yes</v>
          </cell>
          <cell r="AO89" t="str">
            <v>Yes</v>
          </cell>
          <cell r="AP89" t="str">
            <v>No</v>
          </cell>
          <cell r="AQ89" t="str">
            <v>Yes</v>
          </cell>
          <cell r="AR89" t="str">
            <v>No</v>
          </cell>
          <cell r="AS89" t="str">
            <v>Yes</v>
          </cell>
          <cell r="AT89" t="str">
            <v>Yes</v>
          </cell>
          <cell r="AU89" t="str">
            <v>Yes</v>
          </cell>
          <cell r="AV89" t="str">
            <v>Yes</v>
          </cell>
          <cell r="AW89" t="str">
            <v>No</v>
          </cell>
          <cell r="AX89">
            <v>0</v>
          </cell>
          <cell r="AY89">
            <v>19</v>
          </cell>
          <cell r="AZ89">
            <v>14</v>
          </cell>
          <cell r="BA89">
            <v>18</v>
          </cell>
          <cell r="BB89">
            <v>15</v>
          </cell>
          <cell r="BC89">
            <v>14</v>
          </cell>
          <cell r="BD89">
            <v>14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94</v>
          </cell>
          <cell r="BO89">
            <v>0</v>
          </cell>
          <cell r="BP89">
            <v>0</v>
          </cell>
          <cell r="BQ89">
            <v>19</v>
          </cell>
          <cell r="BR89">
            <v>14</v>
          </cell>
          <cell r="BS89">
            <v>18</v>
          </cell>
          <cell r="BT89">
            <v>15</v>
          </cell>
          <cell r="BU89">
            <v>14</v>
          </cell>
          <cell r="BV89">
            <v>14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94</v>
          </cell>
          <cell r="CG89">
            <v>0</v>
          </cell>
          <cell r="CH89">
            <v>0</v>
          </cell>
          <cell r="CI89">
            <v>0</v>
          </cell>
          <cell r="CJ89">
            <v>25</v>
          </cell>
        </row>
        <row r="90">
          <cell r="A90" t="str">
            <v>022248</v>
          </cell>
          <cell r="B90" t="str">
            <v>St. Pierre (Okoro) Primary</v>
          </cell>
          <cell r="C90" t="str">
            <v>FRE</v>
          </cell>
          <cell r="D90" t="str">
            <v>CATH</v>
          </cell>
          <cell r="E90" t="str">
            <v>Catholic Education Authority</v>
          </cell>
          <cell r="F90" t="str">
            <v>G</v>
          </cell>
          <cell r="G90" t="str">
            <v>Church (Government Assisted)</v>
          </cell>
          <cell r="H90" t="str">
            <v>Santo</v>
          </cell>
          <cell r="I90" t="str">
            <v>Sanma</v>
          </cell>
          <cell r="J90" t="str">
            <v>0084660001</v>
          </cell>
          <cell r="K90" t="str">
            <v>OKORO ST PIERRE PRIMARY SCHOOL</v>
          </cell>
          <cell r="L90" t="str">
            <v>PS</v>
          </cell>
          <cell r="M90" t="str">
            <v>No</v>
          </cell>
          <cell r="N90" t="str">
            <v>Yes</v>
          </cell>
          <cell r="O90" t="str">
            <v>Yes</v>
          </cell>
          <cell r="P90" t="str">
            <v>Yes</v>
          </cell>
          <cell r="Q90" t="str">
            <v>Yes</v>
          </cell>
          <cell r="R90" t="str">
            <v>Yes</v>
          </cell>
          <cell r="S90" t="str">
            <v>Yes</v>
          </cell>
          <cell r="T90" t="str">
            <v>No</v>
          </cell>
          <cell r="U90" t="str">
            <v>No</v>
          </cell>
          <cell r="V90" t="str">
            <v>No</v>
          </cell>
          <cell r="W90" t="str">
            <v>No</v>
          </cell>
          <cell r="X90" t="str">
            <v>No</v>
          </cell>
          <cell r="Y90" t="str">
            <v>No</v>
          </cell>
          <cell r="Z90" t="str">
            <v>No</v>
          </cell>
          <cell r="AA90" t="str">
            <v>No</v>
          </cell>
          <cell r="AB90" t="str">
            <v>No</v>
          </cell>
          <cell r="AC90" t="str">
            <v>No</v>
          </cell>
          <cell r="AD90" t="str">
            <v xml:space="preserve">1 2 3 4 5 6 </v>
          </cell>
          <cell r="AE90" t="str">
            <v>No</v>
          </cell>
          <cell r="AF90" t="str">
            <v>Yes</v>
          </cell>
          <cell r="AG90" t="str">
            <v>No</v>
          </cell>
          <cell r="AH90" t="str">
            <v>No</v>
          </cell>
          <cell r="AI90" t="str">
            <v>No</v>
          </cell>
          <cell r="AJ90" t="str">
            <v>Yes</v>
          </cell>
          <cell r="AK90" t="str">
            <v>Yes</v>
          </cell>
          <cell r="AL90" t="str">
            <v>Yes</v>
          </cell>
          <cell r="AM90" t="str">
            <v>Yes</v>
          </cell>
          <cell r="AN90" t="str">
            <v>Yes</v>
          </cell>
          <cell r="AO90" t="str">
            <v>Yes</v>
          </cell>
          <cell r="AP90" t="str">
            <v>No</v>
          </cell>
          <cell r="AQ90" t="str">
            <v>Yes</v>
          </cell>
          <cell r="AR90" t="str">
            <v>Yes</v>
          </cell>
          <cell r="AS90" t="str">
            <v>Yes</v>
          </cell>
          <cell r="AT90" t="str">
            <v>Yes</v>
          </cell>
          <cell r="AU90" t="str">
            <v>Yes</v>
          </cell>
          <cell r="AV90" t="str">
            <v>No</v>
          </cell>
          <cell r="AW90" t="str">
            <v>No</v>
          </cell>
          <cell r="AX90">
            <v>0</v>
          </cell>
          <cell r="AY90">
            <v>12</v>
          </cell>
          <cell r="AZ90">
            <v>10</v>
          </cell>
          <cell r="BA90">
            <v>15</v>
          </cell>
          <cell r="BB90">
            <v>25</v>
          </cell>
          <cell r="BC90">
            <v>19</v>
          </cell>
          <cell r="BD90">
            <v>23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104</v>
          </cell>
          <cell r="BO90">
            <v>0</v>
          </cell>
          <cell r="BP90">
            <v>0</v>
          </cell>
          <cell r="BQ90">
            <v>12</v>
          </cell>
          <cell r="BR90">
            <v>10</v>
          </cell>
          <cell r="BS90">
            <v>15</v>
          </cell>
          <cell r="BT90">
            <v>25</v>
          </cell>
          <cell r="BU90">
            <v>19</v>
          </cell>
          <cell r="BV90">
            <v>23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104</v>
          </cell>
          <cell r="CG90">
            <v>0</v>
          </cell>
          <cell r="CH90">
            <v>0</v>
          </cell>
          <cell r="CI90">
            <v>0</v>
          </cell>
          <cell r="CJ90">
            <v>15</v>
          </cell>
        </row>
        <row r="91">
          <cell r="A91" t="str">
            <v>0222497</v>
          </cell>
          <cell r="B91" t="str">
            <v>Lemesie (lape/Paparama) Primary</v>
          </cell>
          <cell r="C91" t="str">
            <v>ENG</v>
          </cell>
          <cell r="D91" t="str">
            <v>PEB_SANMA</v>
          </cell>
          <cell r="E91" t="str">
            <v>Sanma PEB</v>
          </cell>
          <cell r="F91" t="str">
            <v>V</v>
          </cell>
          <cell r="G91" t="str">
            <v>Government of Vanuatu</v>
          </cell>
          <cell r="H91" t="str">
            <v>Santo</v>
          </cell>
          <cell r="I91" t="str">
            <v>Sanma</v>
          </cell>
          <cell r="J91" t="str">
            <v>0098424001</v>
          </cell>
          <cell r="K91" t="str">
            <v>LABE (PAPARAMA) PRIMARY SCHOOL</v>
          </cell>
          <cell r="L91" t="str">
            <v>PS</v>
          </cell>
          <cell r="M91" t="str">
            <v>No</v>
          </cell>
          <cell r="N91" t="str">
            <v>Yes</v>
          </cell>
          <cell r="O91" t="str">
            <v>Yes</v>
          </cell>
          <cell r="P91" t="str">
            <v>Yes</v>
          </cell>
          <cell r="Q91" t="str">
            <v>Yes</v>
          </cell>
          <cell r="R91" t="str">
            <v>Yes</v>
          </cell>
          <cell r="S91" t="str">
            <v>Yes</v>
          </cell>
          <cell r="T91" t="str">
            <v>No</v>
          </cell>
          <cell r="U91" t="str">
            <v>No</v>
          </cell>
          <cell r="V91" t="str">
            <v>No</v>
          </cell>
          <cell r="W91" t="str">
            <v>No</v>
          </cell>
          <cell r="X91" t="str">
            <v>No</v>
          </cell>
          <cell r="Y91" t="str">
            <v>No</v>
          </cell>
          <cell r="Z91" t="str">
            <v>No</v>
          </cell>
          <cell r="AA91" t="str">
            <v>No</v>
          </cell>
          <cell r="AB91" t="str">
            <v>No</v>
          </cell>
          <cell r="AC91" t="str">
            <v>No</v>
          </cell>
          <cell r="AD91" t="str">
            <v xml:space="preserve">1 2 3 4 5 6 </v>
          </cell>
          <cell r="AE91" t="str">
            <v>No</v>
          </cell>
          <cell r="AF91" t="str">
            <v>Yes</v>
          </cell>
          <cell r="AG91" t="str">
            <v>No</v>
          </cell>
          <cell r="AH91" t="str">
            <v>No</v>
          </cell>
          <cell r="AI91" t="str">
            <v>No</v>
          </cell>
          <cell r="AJ91" t="str">
            <v>Yes</v>
          </cell>
          <cell r="AK91" t="str">
            <v>Yes</v>
          </cell>
          <cell r="AL91" t="str">
            <v>Yes</v>
          </cell>
          <cell r="AM91" t="str">
            <v>Yes</v>
          </cell>
          <cell r="AN91" t="str">
            <v>Yes</v>
          </cell>
          <cell r="AO91" t="str">
            <v>Yes</v>
          </cell>
          <cell r="AP91" t="str">
            <v>Yes</v>
          </cell>
          <cell r="AQ91" t="str">
            <v>Yes</v>
          </cell>
          <cell r="AR91" t="str">
            <v>Yes</v>
          </cell>
          <cell r="AS91" t="str">
            <v>Yes</v>
          </cell>
          <cell r="AT91" t="str">
            <v>Yes</v>
          </cell>
          <cell r="AU91" t="str">
            <v>Yes</v>
          </cell>
          <cell r="AV91" t="str">
            <v>No</v>
          </cell>
          <cell r="AW91" t="str">
            <v>No</v>
          </cell>
          <cell r="AX91">
            <v>0</v>
          </cell>
          <cell r="AY91">
            <v>18</v>
          </cell>
          <cell r="AZ91">
            <v>28</v>
          </cell>
          <cell r="BA91">
            <v>20</v>
          </cell>
          <cell r="BB91">
            <v>16</v>
          </cell>
          <cell r="BC91">
            <v>26</v>
          </cell>
          <cell r="BD91">
            <v>20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128</v>
          </cell>
          <cell r="BO91">
            <v>0</v>
          </cell>
          <cell r="BP91">
            <v>0</v>
          </cell>
          <cell r="BQ91">
            <v>18</v>
          </cell>
          <cell r="BR91">
            <v>28</v>
          </cell>
          <cell r="BS91">
            <v>20</v>
          </cell>
          <cell r="BT91">
            <v>16</v>
          </cell>
          <cell r="BU91">
            <v>26</v>
          </cell>
          <cell r="BV91">
            <v>20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128</v>
          </cell>
          <cell r="CG91">
            <v>0</v>
          </cell>
          <cell r="CH91">
            <v>0</v>
          </cell>
          <cell r="CI91">
            <v>0</v>
          </cell>
          <cell r="CJ91">
            <v>47</v>
          </cell>
        </row>
        <row r="92">
          <cell r="A92" t="str">
            <v>0222499</v>
          </cell>
          <cell r="B92" t="str">
            <v>Notre dame de lourde ( Vilvil) Primary</v>
          </cell>
          <cell r="C92" t="str">
            <v>FRE</v>
          </cell>
          <cell r="D92" t="str">
            <v>PEB_SANMA</v>
          </cell>
          <cell r="E92" t="str">
            <v>Sanma PEB</v>
          </cell>
          <cell r="F92" t="str">
            <v>V</v>
          </cell>
          <cell r="G92" t="str">
            <v>Government of Vanuatu</v>
          </cell>
          <cell r="H92" t="str">
            <v>Santo</v>
          </cell>
          <cell r="I92" t="str">
            <v>Sanma</v>
          </cell>
          <cell r="J92" t="str">
            <v>0099150001</v>
          </cell>
          <cell r="K92" t="str">
            <v>NOTRE DAME DE LOURDES (VILVIL)</v>
          </cell>
          <cell r="L92" t="str">
            <v>PS</v>
          </cell>
          <cell r="M92" t="str">
            <v>No</v>
          </cell>
          <cell r="N92" t="str">
            <v>Yes</v>
          </cell>
          <cell r="O92" t="str">
            <v>Yes</v>
          </cell>
          <cell r="P92" t="str">
            <v>Yes</v>
          </cell>
          <cell r="Q92" t="str">
            <v>Yes</v>
          </cell>
          <cell r="R92" t="str">
            <v>Yes</v>
          </cell>
          <cell r="S92" t="str">
            <v>Yes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 t="str">
            <v>No</v>
          </cell>
          <cell r="AC92" t="str">
            <v>No</v>
          </cell>
          <cell r="AD92" t="str">
            <v xml:space="preserve">1 2 3 4 5 6 </v>
          </cell>
          <cell r="AE92" t="str">
            <v>No</v>
          </cell>
          <cell r="AF92" t="str">
            <v>Yes</v>
          </cell>
          <cell r="AG92" t="str">
            <v>No</v>
          </cell>
          <cell r="AH92" t="str">
            <v>No</v>
          </cell>
          <cell r="AI92" t="str">
            <v>No</v>
          </cell>
          <cell r="AJ92" t="str">
            <v>Yes</v>
          </cell>
          <cell r="AK92" t="str">
            <v>Yes</v>
          </cell>
          <cell r="AL92" t="str">
            <v>Yes</v>
          </cell>
          <cell r="AM92" t="str">
            <v>Yes</v>
          </cell>
          <cell r="AN92" t="str">
            <v>Yes</v>
          </cell>
          <cell r="AO92" t="str">
            <v>Yes</v>
          </cell>
          <cell r="AP92" t="str">
            <v>Yes</v>
          </cell>
          <cell r="AQ92" t="str">
            <v>No</v>
          </cell>
          <cell r="AR92" t="str">
            <v>No</v>
          </cell>
          <cell r="AS92" t="str">
            <v>Yes</v>
          </cell>
          <cell r="AT92" t="str">
            <v>Yes</v>
          </cell>
          <cell r="AU92" t="str">
            <v>Yes</v>
          </cell>
          <cell r="AV92" t="str">
            <v>No</v>
          </cell>
          <cell r="AW92" t="str">
            <v>No</v>
          </cell>
          <cell r="AX92">
            <v>0</v>
          </cell>
          <cell r="AY92">
            <v>24</v>
          </cell>
          <cell r="AZ92">
            <v>20</v>
          </cell>
          <cell r="BA92">
            <v>27</v>
          </cell>
          <cell r="BB92">
            <v>20</v>
          </cell>
          <cell r="BC92">
            <v>29</v>
          </cell>
          <cell r="BD92">
            <v>21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141</v>
          </cell>
          <cell r="BO92">
            <v>0</v>
          </cell>
          <cell r="BP92">
            <v>0</v>
          </cell>
          <cell r="BQ92">
            <v>24</v>
          </cell>
          <cell r="BR92">
            <v>20</v>
          </cell>
          <cell r="BS92">
            <v>27</v>
          </cell>
          <cell r="BT92">
            <v>20</v>
          </cell>
          <cell r="BU92">
            <v>29</v>
          </cell>
          <cell r="BV92">
            <v>21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141</v>
          </cell>
          <cell r="CG92">
            <v>0</v>
          </cell>
          <cell r="CH92">
            <v>0</v>
          </cell>
          <cell r="CI92">
            <v>0</v>
          </cell>
          <cell r="CJ92">
            <v>21</v>
          </cell>
        </row>
        <row r="93">
          <cell r="A93" t="str">
            <v>022250</v>
          </cell>
          <cell r="B93" t="str">
            <v>St. Joseph (Pesena) Primary</v>
          </cell>
          <cell r="C93" t="str">
            <v>FRE</v>
          </cell>
          <cell r="D93" t="str">
            <v>CATH</v>
          </cell>
          <cell r="E93" t="str">
            <v>Catholic Education Authority</v>
          </cell>
          <cell r="F93" t="str">
            <v>G</v>
          </cell>
          <cell r="G93" t="str">
            <v>Church (Government Assisted)</v>
          </cell>
          <cell r="H93" t="str">
            <v>Santo</v>
          </cell>
          <cell r="I93" t="str">
            <v>Sanma</v>
          </cell>
          <cell r="J93" t="str">
            <v>0084666001</v>
          </cell>
          <cell r="K93" t="str">
            <v>PESENA ST JOSEPH PRIMARY SCHOOL</v>
          </cell>
          <cell r="L93" t="str">
            <v>PS</v>
          </cell>
          <cell r="M93" t="str">
            <v>No</v>
          </cell>
          <cell r="N93" t="str">
            <v>Yes</v>
          </cell>
          <cell r="O93" t="str">
            <v>Yes</v>
          </cell>
          <cell r="P93" t="str">
            <v>Yes</v>
          </cell>
          <cell r="Q93" t="str">
            <v>Yes</v>
          </cell>
          <cell r="R93" t="str">
            <v>Yes</v>
          </cell>
          <cell r="S93" t="str">
            <v>Yes</v>
          </cell>
          <cell r="T93" t="str">
            <v>No</v>
          </cell>
          <cell r="U93" t="str">
            <v>No</v>
          </cell>
          <cell r="V93" t="str">
            <v>No</v>
          </cell>
          <cell r="W93" t="str">
            <v>No</v>
          </cell>
          <cell r="X93" t="str">
            <v>No</v>
          </cell>
          <cell r="Y93" t="str">
            <v>No</v>
          </cell>
          <cell r="Z93" t="str">
            <v>No</v>
          </cell>
          <cell r="AA93" t="str">
            <v>No</v>
          </cell>
          <cell r="AB93" t="str">
            <v>No</v>
          </cell>
          <cell r="AC93" t="str">
            <v>No</v>
          </cell>
          <cell r="AD93" t="str">
            <v xml:space="preserve">1 2 3 4 5 6 </v>
          </cell>
          <cell r="AE93" t="str">
            <v>No</v>
          </cell>
          <cell r="AF93" t="str">
            <v>Yes</v>
          </cell>
          <cell r="AG93" t="str">
            <v>No</v>
          </cell>
          <cell r="AH93" t="str">
            <v>No</v>
          </cell>
          <cell r="AI93" t="str">
            <v>No</v>
          </cell>
          <cell r="AJ93" t="str">
            <v>Yes</v>
          </cell>
          <cell r="AK93" t="str">
            <v>Yes</v>
          </cell>
          <cell r="AL93" t="str">
            <v>Yes</v>
          </cell>
          <cell r="AM93" t="str">
            <v>Yes</v>
          </cell>
          <cell r="AN93" t="str">
            <v>Yes</v>
          </cell>
          <cell r="AO93" t="str">
            <v>Yes</v>
          </cell>
          <cell r="AP93" t="str">
            <v>Yes</v>
          </cell>
          <cell r="AQ93" t="str">
            <v>Yes</v>
          </cell>
          <cell r="AR93" t="str">
            <v>No</v>
          </cell>
          <cell r="AS93" t="str">
            <v>Yes</v>
          </cell>
          <cell r="AT93" t="str">
            <v>Yes</v>
          </cell>
          <cell r="AU93" t="str">
            <v>Yes</v>
          </cell>
          <cell r="AV93" t="str">
            <v>No</v>
          </cell>
          <cell r="AW93" t="str">
            <v>No</v>
          </cell>
          <cell r="AX93">
            <v>0</v>
          </cell>
          <cell r="AY93">
            <v>12</v>
          </cell>
          <cell r="AZ93">
            <v>10</v>
          </cell>
          <cell r="BA93">
            <v>14</v>
          </cell>
          <cell r="BB93">
            <v>8</v>
          </cell>
          <cell r="BC93">
            <v>5</v>
          </cell>
          <cell r="BD93">
            <v>12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61</v>
          </cell>
          <cell r="BO93">
            <v>0</v>
          </cell>
          <cell r="BP93">
            <v>0</v>
          </cell>
          <cell r="BQ93">
            <v>12</v>
          </cell>
          <cell r="BR93">
            <v>10</v>
          </cell>
          <cell r="BS93">
            <v>14</v>
          </cell>
          <cell r="BT93">
            <v>8</v>
          </cell>
          <cell r="BU93">
            <v>5</v>
          </cell>
          <cell r="BV93">
            <v>12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61</v>
          </cell>
          <cell r="CG93">
            <v>0</v>
          </cell>
          <cell r="CH93">
            <v>0</v>
          </cell>
          <cell r="CI93">
            <v>0</v>
          </cell>
          <cell r="CJ93">
            <v>11</v>
          </cell>
        </row>
        <row r="94">
          <cell r="A94" t="str">
            <v>022251</v>
          </cell>
          <cell r="B94" t="str">
            <v>Pialulup Primary</v>
          </cell>
          <cell r="C94" t="str">
            <v>ENG</v>
          </cell>
          <cell r="D94" t="str">
            <v>PEB_SANMA</v>
          </cell>
          <cell r="E94" t="str">
            <v>Sanma PEB</v>
          </cell>
          <cell r="F94" t="str">
            <v>V</v>
          </cell>
          <cell r="G94" t="str">
            <v>Government of Vanuatu</v>
          </cell>
          <cell r="H94" t="str">
            <v>Santo</v>
          </cell>
          <cell r="I94" t="str">
            <v>Sanma</v>
          </cell>
          <cell r="J94" t="str">
            <v>0084628001</v>
          </cell>
          <cell r="K94" t="str">
            <v>PIALULUP PRIMARY SCHOOL</v>
          </cell>
          <cell r="L94" t="str">
            <v>PS</v>
          </cell>
          <cell r="M94" t="str">
            <v>No</v>
          </cell>
          <cell r="N94" t="str">
            <v>Yes</v>
          </cell>
          <cell r="O94" t="str">
            <v>Yes</v>
          </cell>
          <cell r="P94" t="str">
            <v>Yes</v>
          </cell>
          <cell r="Q94" t="str">
            <v>Yes</v>
          </cell>
          <cell r="R94" t="str">
            <v>Yes</v>
          </cell>
          <cell r="S94" t="str">
            <v>Yes</v>
          </cell>
          <cell r="T94" t="str">
            <v>Yes</v>
          </cell>
          <cell r="U94" t="str">
            <v>Yes</v>
          </cell>
          <cell r="V94" t="str">
            <v>No</v>
          </cell>
          <cell r="W94" t="str">
            <v>No</v>
          </cell>
          <cell r="X94" t="str">
            <v>No</v>
          </cell>
          <cell r="Y94" t="str">
            <v>No</v>
          </cell>
          <cell r="Z94" t="str">
            <v>No</v>
          </cell>
          <cell r="AA94" t="str">
            <v>No</v>
          </cell>
          <cell r="AB94" t="str">
            <v>No</v>
          </cell>
          <cell r="AC94" t="str">
            <v>No</v>
          </cell>
          <cell r="AD94" t="str">
            <v xml:space="preserve">1 2 3 4 5 6 7 8 </v>
          </cell>
          <cell r="AE94" t="str">
            <v>No</v>
          </cell>
          <cell r="AF94" t="str">
            <v>Yes</v>
          </cell>
          <cell r="AG94" t="str">
            <v>Yes</v>
          </cell>
          <cell r="AH94" t="str">
            <v>Yes</v>
          </cell>
          <cell r="AI94" t="str">
            <v>No</v>
          </cell>
          <cell r="AJ94" t="str">
            <v>No</v>
          </cell>
          <cell r="AK94" t="str">
            <v>Yes</v>
          </cell>
          <cell r="AL94" t="str">
            <v>Yes</v>
          </cell>
          <cell r="AM94" t="str">
            <v>Yes</v>
          </cell>
          <cell r="AN94" t="str">
            <v>Yes</v>
          </cell>
          <cell r="AO94" t="str">
            <v>Yes</v>
          </cell>
          <cell r="AP94" t="str">
            <v>No</v>
          </cell>
          <cell r="AQ94" t="str">
            <v>No</v>
          </cell>
          <cell r="AR94" t="str">
            <v>No</v>
          </cell>
          <cell r="AS94" t="str">
            <v>Yes</v>
          </cell>
          <cell r="AT94" t="str">
            <v>Yes</v>
          </cell>
          <cell r="AU94" t="str">
            <v>Yes</v>
          </cell>
          <cell r="AV94" t="str">
            <v>No</v>
          </cell>
          <cell r="AW94" t="str">
            <v>No</v>
          </cell>
          <cell r="AX94">
            <v>0</v>
          </cell>
          <cell r="AY94">
            <v>12</v>
          </cell>
          <cell r="AZ94">
            <v>36</v>
          </cell>
          <cell r="BA94">
            <v>29</v>
          </cell>
          <cell r="BB94">
            <v>18</v>
          </cell>
          <cell r="BC94">
            <v>16</v>
          </cell>
          <cell r="BD94">
            <v>12</v>
          </cell>
          <cell r="BE94">
            <v>24</v>
          </cell>
          <cell r="BF94">
            <v>15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123</v>
          </cell>
          <cell r="BO94">
            <v>39</v>
          </cell>
          <cell r="BP94">
            <v>0</v>
          </cell>
          <cell r="BQ94">
            <v>12</v>
          </cell>
          <cell r="BR94">
            <v>36</v>
          </cell>
          <cell r="BS94">
            <v>29</v>
          </cell>
          <cell r="BT94">
            <v>18</v>
          </cell>
          <cell r="BU94">
            <v>16</v>
          </cell>
          <cell r="BV94">
            <v>12</v>
          </cell>
          <cell r="BW94">
            <v>24</v>
          </cell>
          <cell r="BX94">
            <v>15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123</v>
          </cell>
          <cell r="CG94">
            <v>39</v>
          </cell>
          <cell r="CH94">
            <v>0</v>
          </cell>
          <cell r="CI94">
            <v>0</v>
          </cell>
          <cell r="CJ94">
            <v>11</v>
          </cell>
        </row>
        <row r="95">
          <cell r="A95" t="str">
            <v>022252</v>
          </cell>
          <cell r="B95" t="str">
            <v>Piamatsina Primary</v>
          </cell>
          <cell r="C95" t="str">
            <v>FRE</v>
          </cell>
          <cell r="D95" t="str">
            <v>PEB_SANMA</v>
          </cell>
          <cell r="E95" t="str">
            <v>Sanma PEB</v>
          </cell>
          <cell r="F95" t="str">
            <v>V</v>
          </cell>
          <cell r="G95" t="str">
            <v>Government of Vanuatu</v>
          </cell>
          <cell r="H95" t="str">
            <v>Santo</v>
          </cell>
          <cell r="I95" t="str">
            <v>Sanma</v>
          </cell>
          <cell r="J95" t="str">
            <v>0084629001</v>
          </cell>
          <cell r="K95" t="str">
            <v>PIAMATSINA PRIMARY SCHOOL</v>
          </cell>
          <cell r="L95" t="str">
            <v>PS</v>
          </cell>
          <cell r="M95" t="str">
            <v>No</v>
          </cell>
          <cell r="N95" t="str">
            <v>Yes</v>
          </cell>
          <cell r="O95" t="str">
            <v>Yes</v>
          </cell>
          <cell r="P95" t="str">
            <v>Yes</v>
          </cell>
          <cell r="Q95" t="str">
            <v>Yes</v>
          </cell>
          <cell r="R95" t="str">
            <v>Yes</v>
          </cell>
          <cell r="S95" t="str">
            <v>Yes</v>
          </cell>
          <cell r="T95" t="str">
            <v>No</v>
          </cell>
          <cell r="U95" t="str">
            <v>No</v>
          </cell>
          <cell r="V95" t="str">
            <v>No</v>
          </cell>
          <cell r="W95" t="str">
            <v>No</v>
          </cell>
          <cell r="X95" t="str">
            <v>No</v>
          </cell>
          <cell r="Y95" t="str">
            <v>No</v>
          </cell>
          <cell r="Z95" t="str">
            <v>No</v>
          </cell>
          <cell r="AA95" t="str">
            <v>No</v>
          </cell>
          <cell r="AB95" t="str">
            <v>No</v>
          </cell>
          <cell r="AC95" t="str">
            <v>No</v>
          </cell>
          <cell r="AD95" t="str">
            <v xml:space="preserve">1 2 3 4 5 6 </v>
          </cell>
          <cell r="AE95" t="str">
            <v>No</v>
          </cell>
          <cell r="AF95" t="str">
            <v>Yes</v>
          </cell>
          <cell r="AG95" t="str">
            <v>No</v>
          </cell>
          <cell r="AH95" t="str">
            <v>No</v>
          </cell>
          <cell r="AI95" t="str">
            <v>No</v>
          </cell>
          <cell r="AJ95" t="str">
            <v>Yes</v>
          </cell>
          <cell r="AK95" t="str">
            <v>Yes</v>
          </cell>
          <cell r="AL95" t="str">
            <v>Yes</v>
          </cell>
          <cell r="AM95" t="str">
            <v>Yes</v>
          </cell>
          <cell r="AN95" t="str">
            <v>Yes</v>
          </cell>
          <cell r="AO95" t="str">
            <v>Yes</v>
          </cell>
          <cell r="AP95" t="str">
            <v>No</v>
          </cell>
          <cell r="AQ95" t="str">
            <v>Yes</v>
          </cell>
          <cell r="AR95" t="str">
            <v>No</v>
          </cell>
          <cell r="AS95" t="str">
            <v>Yes</v>
          </cell>
          <cell r="AT95" t="str">
            <v>Yes</v>
          </cell>
          <cell r="AU95" t="str">
            <v>Yes</v>
          </cell>
          <cell r="AV95" t="str">
            <v>No</v>
          </cell>
          <cell r="AW95" t="str">
            <v>No</v>
          </cell>
          <cell r="AX95">
            <v>0</v>
          </cell>
          <cell r="AY95">
            <v>11</v>
          </cell>
          <cell r="AZ95">
            <v>3</v>
          </cell>
          <cell r="BA95">
            <v>7</v>
          </cell>
          <cell r="BB95">
            <v>11</v>
          </cell>
          <cell r="BC95">
            <v>6</v>
          </cell>
          <cell r="BD95">
            <v>5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43</v>
          </cell>
          <cell r="BO95">
            <v>0</v>
          </cell>
          <cell r="BP95">
            <v>0</v>
          </cell>
          <cell r="BQ95">
            <v>11</v>
          </cell>
          <cell r="BR95">
            <v>3</v>
          </cell>
          <cell r="BS95">
            <v>7</v>
          </cell>
          <cell r="BT95">
            <v>11</v>
          </cell>
          <cell r="BU95">
            <v>6</v>
          </cell>
          <cell r="BV95">
            <v>5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43</v>
          </cell>
          <cell r="CG95">
            <v>0</v>
          </cell>
          <cell r="CH95">
            <v>0</v>
          </cell>
          <cell r="CI95">
            <v>0</v>
          </cell>
          <cell r="CJ95">
            <v>11</v>
          </cell>
        </row>
        <row r="96">
          <cell r="A96" t="str">
            <v>0222528</v>
          </cell>
          <cell r="B96" t="str">
            <v>Mataipevu French Primary</v>
          </cell>
          <cell r="C96" t="str">
            <v>FRE</v>
          </cell>
          <cell r="D96" t="str">
            <v>FELP</v>
          </cell>
          <cell r="E96" t="str">
            <v>Federation de l'enseignement libre protestant (FELP)</v>
          </cell>
          <cell r="F96" t="str">
            <v>G</v>
          </cell>
          <cell r="G96" t="str">
            <v>Church (Government Assisted)</v>
          </cell>
          <cell r="H96" t="str">
            <v>Santo</v>
          </cell>
          <cell r="I96" t="str">
            <v>Sanma</v>
          </cell>
          <cell r="J96" t="str">
            <v>0084669001</v>
          </cell>
          <cell r="K96" t="str">
            <v>VENIE MATAIPEVU PRIMARY SCHOOL</v>
          </cell>
          <cell r="L96" t="str">
            <v>PS</v>
          </cell>
          <cell r="M96" t="str">
            <v>No</v>
          </cell>
          <cell r="N96" t="str">
            <v>Yes</v>
          </cell>
          <cell r="O96" t="str">
            <v>Yes</v>
          </cell>
          <cell r="P96" t="str">
            <v>Yes</v>
          </cell>
          <cell r="Q96" t="str">
            <v>Yes</v>
          </cell>
          <cell r="R96" t="str">
            <v>Yes</v>
          </cell>
          <cell r="S96" t="str">
            <v>Yes</v>
          </cell>
          <cell r="T96" t="str">
            <v>No</v>
          </cell>
          <cell r="U96" t="str">
            <v>No</v>
          </cell>
          <cell r="V96" t="str">
            <v>No</v>
          </cell>
          <cell r="W96" t="str">
            <v>No</v>
          </cell>
          <cell r="X96" t="str">
            <v>No</v>
          </cell>
          <cell r="Y96" t="str">
            <v>No</v>
          </cell>
          <cell r="Z96" t="str">
            <v>No</v>
          </cell>
          <cell r="AA96" t="str">
            <v>No</v>
          </cell>
          <cell r="AB96" t="str">
            <v>No</v>
          </cell>
          <cell r="AC96" t="str">
            <v>No</v>
          </cell>
          <cell r="AD96" t="str">
            <v xml:space="preserve">1 2 3 4 5 6 </v>
          </cell>
          <cell r="AE96" t="str">
            <v>No</v>
          </cell>
          <cell r="AF96" t="str">
            <v>Yes</v>
          </cell>
          <cell r="AG96" t="str">
            <v>No</v>
          </cell>
          <cell r="AH96" t="str">
            <v>No</v>
          </cell>
          <cell r="AI96" t="str">
            <v>No</v>
          </cell>
          <cell r="AJ96" t="str">
            <v>Yes</v>
          </cell>
          <cell r="AK96" t="str">
            <v>Yes</v>
          </cell>
          <cell r="AL96" t="str">
            <v>Yes</v>
          </cell>
          <cell r="AM96" t="str">
            <v>Yes</v>
          </cell>
          <cell r="AN96" t="str">
            <v>Yes</v>
          </cell>
          <cell r="AO96" t="str">
            <v>Yes</v>
          </cell>
          <cell r="AP96" t="str">
            <v>No</v>
          </cell>
          <cell r="AQ96" t="str">
            <v>No</v>
          </cell>
          <cell r="AR96" t="str">
            <v>Yes</v>
          </cell>
          <cell r="AS96" t="str">
            <v>Yes</v>
          </cell>
          <cell r="AT96" t="str">
            <v>Yes</v>
          </cell>
          <cell r="AU96" t="str">
            <v>Yes</v>
          </cell>
          <cell r="AV96" t="str">
            <v>Yes</v>
          </cell>
          <cell r="AW96" t="str">
            <v>No</v>
          </cell>
          <cell r="AX96">
            <v>0</v>
          </cell>
          <cell r="AY96">
            <v>10</v>
          </cell>
          <cell r="AZ96">
            <v>5</v>
          </cell>
          <cell r="BA96">
            <v>8</v>
          </cell>
          <cell r="BB96">
            <v>6</v>
          </cell>
          <cell r="BC96">
            <v>7</v>
          </cell>
          <cell r="BD96">
            <v>6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42</v>
          </cell>
          <cell r="BO96">
            <v>0</v>
          </cell>
          <cell r="BP96">
            <v>0</v>
          </cell>
          <cell r="BQ96">
            <v>10</v>
          </cell>
          <cell r="BR96">
            <v>5</v>
          </cell>
          <cell r="BS96">
            <v>8</v>
          </cell>
          <cell r="BT96">
            <v>6</v>
          </cell>
          <cell r="BU96">
            <v>7</v>
          </cell>
          <cell r="BV96">
            <v>6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42</v>
          </cell>
          <cell r="CG96">
            <v>0</v>
          </cell>
          <cell r="CH96">
            <v>0</v>
          </cell>
          <cell r="CI96">
            <v>0</v>
          </cell>
          <cell r="CJ96">
            <v>7</v>
          </cell>
        </row>
        <row r="97">
          <cell r="A97" t="str">
            <v>022253</v>
          </cell>
          <cell r="B97" t="str">
            <v>Ste. Anne (Port Olry) Primary</v>
          </cell>
          <cell r="C97" t="str">
            <v>FRE</v>
          </cell>
          <cell r="D97" t="str">
            <v>CATH</v>
          </cell>
          <cell r="E97" t="str">
            <v>Catholic Education Authority</v>
          </cell>
          <cell r="F97" t="str">
            <v>G</v>
          </cell>
          <cell r="G97" t="str">
            <v>Church (Government Assisted)</v>
          </cell>
          <cell r="H97" t="str">
            <v>Santo</v>
          </cell>
          <cell r="I97" t="str">
            <v>Sanma</v>
          </cell>
          <cell r="J97" t="str">
            <v>0084661001</v>
          </cell>
          <cell r="K97" t="str">
            <v>ST ANNE PRIMARY SCHOOL</v>
          </cell>
          <cell r="L97" t="str">
            <v>PS</v>
          </cell>
          <cell r="M97" t="str">
            <v>No</v>
          </cell>
          <cell r="N97" t="str">
            <v>Yes</v>
          </cell>
          <cell r="O97" t="str">
            <v>Yes</v>
          </cell>
          <cell r="P97" t="str">
            <v>Yes</v>
          </cell>
          <cell r="Q97" t="str">
            <v>Yes</v>
          </cell>
          <cell r="R97" t="str">
            <v>Yes</v>
          </cell>
          <cell r="S97" t="str">
            <v>Yes</v>
          </cell>
          <cell r="T97" t="str">
            <v>No</v>
          </cell>
          <cell r="U97" t="str">
            <v>No</v>
          </cell>
          <cell r="V97" t="str">
            <v>No</v>
          </cell>
          <cell r="W97" t="str">
            <v>No</v>
          </cell>
          <cell r="X97" t="str">
            <v>No</v>
          </cell>
          <cell r="Y97" t="str">
            <v>No</v>
          </cell>
          <cell r="Z97" t="str">
            <v>No</v>
          </cell>
          <cell r="AA97" t="str">
            <v>No</v>
          </cell>
          <cell r="AB97" t="str">
            <v>No</v>
          </cell>
          <cell r="AC97" t="str">
            <v>No</v>
          </cell>
          <cell r="AD97" t="str">
            <v xml:space="preserve">1 2 3 4 5 6 </v>
          </cell>
          <cell r="AE97" t="str">
            <v>No</v>
          </cell>
          <cell r="AF97" t="str">
            <v>Yes</v>
          </cell>
          <cell r="AG97" t="str">
            <v>No</v>
          </cell>
          <cell r="AH97" t="str">
            <v>No</v>
          </cell>
          <cell r="AI97" t="str">
            <v>No</v>
          </cell>
          <cell r="AJ97" t="str">
            <v>Yes</v>
          </cell>
          <cell r="AK97" t="str">
            <v>Yes</v>
          </cell>
          <cell r="AL97" t="str">
            <v>Yes</v>
          </cell>
          <cell r="AM97" t="str">
            <v>Yes</v>
          </cell>
          <cell r="AN97" t="str">
            <v>Yes</v>
          </cell>
          <cell r="AO97" t="str">
            <v>Yes</v>
          </cell>
          <cell r="AP97" t="str">
            <v>Yes</v>
          </cell>
          <cell r="AQ97" t="str">
            <v>Yes</v>
          </cell>
          <cell r="AR97" t="str">
            <v>Yes</v>
          </cell>
          <cell r="AS97" t="str">
            <v>Yes</v>
          </cell>
          <cell r="AT97" t="str">
            <v>Yes</v>
          </cell>
          <cell r="AU97" t="str">
            <v>Yes</v>
          </cell>
          <cell r="AV97" t="str">
            <v>No</v>
          </cell>
          <cell r="AW97" t="str">
            <v>No</v>
          </cell>
          <cell r="AX97">
            <v>0</v>
          </cell>
          <cell r="AY97">
            <v>60</v>
          </cell>
          <cell r="AZ97">
            <v>32</v>
          </cell>
          <cell r="BA97">
            <v>51</v>
          </cell>
          <cell r="BB97">
            <v>59</v>
          </cell>
          <cell r="BC97">
            <v>56</v>
          </cell>
          <cell r="BD97">
            <v>50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308</v>
          </cell>
          <cell r="BO97">
            <v>0</v>
          </cell>
          <cell r="BP97">
            <v>0</v>
          </cell>
          <cell r="BQ97">
            <v>60</v>
          </cell>
          <cell r="BR97">
            <v>32</v>
          </cell>
          <cell r="BS97">
            <v>51</v>
          </cell>
          <cell r="BT97">
            <v>59</v>
          </cell>
          <cell r="BU97">
            <v>56</v>
          </cell>
          <cell r="BV97">
            <v>50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308</v>
          </cell>
          <cell r="CG97">
            <v>0</v>
          </cell>
          <cell r="CH97">
            <v>0</v>
          </cell>
          <cell r="CI97">
            <v>0</v>
          </cell>
          <cell r="CJ97">
            <v>28</v>
          </cell>
        </row>
        <row r="98">
          <cell r="A98" t="str">
            <v>022254</v>
          </cell>
          <cell r="B98" t="str">
            <v>Puama (Porema) Primary</v>
          </cell>
          <cell r="C98" t="str">
            <v>FRE</v>
          </cell>
          <cell r="D98" t="str">
            <v>FELP</v>
          </cell>
          <cell r="E98" t="str">
            <v>Federation de l'enseignement libre protestant (FELP)</v>
          </cell>
          <cell r="F98" t="str">
            <v>G</v>
          </cell>
          <cell r="G98" t="str">
            <v>Church (Government Assisted)</v>
          </cell>
          <cell r="H98" t="str">
            <v>Santo</v>
          </cell>
          <cell r="I98" t="str">
            <v>Sanma</v>
          </cell>
          <cell r="J98" t="str">
            <v>0087031001</v>
          </cell>
          <cell r="K98" t="str">
            <v>POREMA PRIMARY SCHOOL</v>
          </cell>
          <cell r="L98" t="str">
            <v>PS</v>
          </cell>
          <cell r="M98" t="str">
            <v>No</v>
          </cell>
          <cell r="N98" t="str">
            <v>Yes</v>
          </cell>
          <cell r="O98" t="str">
            <v>Yes</v>
          </cell>
          <cell r="P98" t="str">
            <v>Yes</v>
          </cell>
          <cell r="Q98" t="str">
            <v>Yes</v>
          </cell>
          <cell r="R98" t="str">
            <v>Yes</v>
          </cell>
          <cell r="S98" t="str">
            <v>Yes</v>
          </cell>
          <cell r="T98" t="str">
            <v>No</v>
          </cell>
          <cell r="U98" t="str">
            <v>No</v>
          </cell>
          <cell r="V98" t="str">
            <v>No</v>
          </cell>
          <cell r="W98" t="str">
            <v>No</v>
          </cell>
          <cell r="X98" t="str">
            <v>No</v>
          </cell>
          <cell r="Y98" t="str">
            <v>No</v>
          </cell>
          <cell r="Z98" t="str">
            <v>No</v>
          </cell>
          <cell r="AA98" t="str">
            <v>No</v>
          </cell>
          <cell r="AB98" t="str">
            <v>No</v>
          </cell>
          <cell r="AC98" t="str">
            <v>No</v>
          </cell>
          <cell r="AD98" t="str">
            <v xml:space="preserve">1 2 3 4 5 6 </v>
          </cell>
          <cell r="AE98" t="str">
            <v>No</v>
          </cell>
          <cell r="AF98" t="str">
            <v>Yes</v>
          </cell>
          <cell r="AG98" t="str">
            <v>No</v>
          </cell>
          <cell r="AH98" t="str">
            <v>No</v>
          </cell>
          <cell r="AI98" t="str">
            <v>No</v>
          </cell>
          <cell r="AJ98" t="str">
            <v>Yes</v>
          </cell>
          <cell r="AK98" t="str">
            <v>Yes</v>
          </cell>
          <cell r="AL98" t="str">
            <v>Yes</v>
          </cell>
          <cell r="AM98" t="str">
            <v>Yes</v>
          </cell>
          <cell r="AN98" t="str">
            <v>Yes</v>
          </cell>
          <cell r="AO98" t="str">
            <v>Yes</v>
          </cell>
          <cell r="AP98" t="str">
            <v>Yes</v>
          </cell>
          <cell r="AQ98" t="str">
            <v>Yes</v>
          </cell>
          <cell r="AR98" t="str">
            <v>Yes</v>
          </cell>
          <cell r="AS98" t="str">
            <v>Yes</v>
          </cell>
          <cell r="AT98" t="str">
            <v>Yes</v>
          </cell>
          <cell r="AU98" t="str">
            <v>Yes</v>
          </cell>
          <cell r="AV98" t="str">
            <v>No</v>
          </cell>
          <cell r="AW98" t="str">
            <v>No</v>
          </cell>
          <cell r="AX98">
            <v>0</v>
          </cell>
          <cell r="AY98">
            <v>13</v>
          </cell>
          <cell r="AZ98">
            <v>12</v>
          </cell>
          <cell r="BA98">
            <v>10</v>
          </cell>
          <cell r="BB98">
            <v>4</v>
          </cell>
          <cell r="BC98">
            <v>8</v>
          </cell>
          <cell r="BD98">
            <v>4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51</v>
          </cell>
          <cell r="BO98">
            <v>0</v>
          </cell>
          <cell r="BP98">
            <v>0</v>
          </cell>
          <cell r="BQ98">
            <v>13</v>
          </cell>
          <cell r="BR98">
            <v>12</v>
          </cell>
          <cell r="BS98">
            <v>10</v>
          </cell>
          <cell r="BT98">
            <v>4</v>
          </cell>
          <cell r="BU98">
            <v>8</v>
          </cell>
          <cell r="BV98">
            <v>4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51</v>
          </cell>
          <cell r="CG98">
            <v>0</v>
          </cell>
          <cell r="CH98">
            <v>0</v>
          </cell>
          <cell r="CI98">
            <v>0</v>
          </cell>
          <cell r="CJ98">
            <v>7</v>
          </cell>
        </row>
        <row r="99">
          <cell r="A99" t="str">
            <v>0222566</v>
          </cell>
          <cell r="B99" t="str">
            <v>Morkriv Primary</v>
          </cell>
          <cell r="C99" t="str">
            <v>ENG</v>
          </cell>
          <cell r="D99" t="str">
            <v>BAHAI</v>
          </cell>
          <cell r="E99" t="str">
            <v>Bahai</v>
          </cell>
          <cell r="F99" t="str">
            <v>G</v>
          </cell>
          <cell r="G99" t="str">
            <v>Church (Government Assisted)</v>
          </cell>
          <cell r="H99" t="str">
            <v>Santo</v>
          </cell>
          <cell r="I99" t="str">
            <v>Sanma</v>
          </cell>
          <cell r="L99" t="str">
            <v>PS</v>
          </cell>
          <cell r="M99" t="str">
            <v>No</v>
          </cell>
          <cell r="N99" t="str">
            <v>Yes</v>
          </cell>
          <cell r="O99" t="str">
            <v>Yes</v>
          </cell>
          <cell r="P99" t="str">
            <v>Yes</v>
          </cell>
          <cell r="Q99" t="str">
            <v>Yes</v>
          </cell>
          <cell r="R99" t="str">
            <v>Yes</v>
          </cell>
          <cell r="S99" t="str">
            <v>Yes</v>
          </cell>
          <cell r="T99" t="str">
            <v>No</v>
          </cell>
          <cell r="U99" t="str">
            <v>No</v>
          </cell>
          <cell r="V99" t="str">
            <v>No</v>
          </cell>
          <cell r="W99" t="str">
            <v>No</v>
          </cell>
          <cell r="X99" t="str">
            <v>No</v>
          </cell>
          <cell r="Y99" t="str">
            <v>No</v>
          </cell>
          <cell r="Z99" t="str">
            <v>No</v>
          </cell>
          <cell r="AA99" t="str">
            <v>No</v>
          </cell>
          <cell r="AB99" t="str">
            <v>No</v>
          </cell>
          <cell r="AC99" t="str">
            <v>No</v>
          </cell>
          <cell r="AD99" t="str">
            <v xml:space="preserve">1 2 3 4 5 6 </v>
          </cell>
          <cell r="AE99" t="str">
            <v>No</v>
          </cell>
          <cell r="AF99" t="str">
            <v>Yes</v>
          </cell>
          <cell r="AG99" t="str">
            <v>No</v>
          </cell>
          <cell r="AH99" t="str">
            <v>No</v>
          </cell>
          <cell r="AI99" t="str">
            <v>No</v>
          </cell>
          <cell r="AJ99" t="str">
            <v>No</v>
          </cell>
          <cell r="AK99" t="str">
            <v>No</v>
          </cell>
          <cell r="AL99" t="str">
            <v>No</v>
          </cell>
          <cell r="AM99" t="str">
            <v>No</v>
          </cell>
          <cell r="AN99" t="str">
            <v>No</v>
          </cell>
          <cell r="AO99" t="str">
            <v>No</v>
          </cell>
          <cell r="AP99" t="str">
            <v>No</v>
          </cell>
          <cell r="AQ99" t="str">
            <v>No</v>
          </cell>
          <cell r="AR99" t="str">
            <v>No</v>
          </cell>
          <cell r="AS99" t="str">
            <v>No</v>
          </cell>
          <cell r="AT99" t="str">
            <v>No</v>
          </cell>
          <cell r="AU99" t="str">
            <v>No</v>
          </cell>
          <cell r="AV99" t="str">
            <v>No</v>
          </cell>
          <cell r="AW99" t="str">
            <v>No</v>
          </cell>
          <cell r="AX99">
            <v>0</v>
          </cell>
          <cell r="AY99">
            <v>2</v>
          </cell>
          <cell r="AZ99">
            <v>7</v>
          </cell>
          <cell r="BA99">
            <v>6</v>
          </cell>
          <cell r="BB99">
            <v>7</v>
          </cell>
          <cell r="BC99">
            <v>6</v>
          </cell>
          <cell r="BD99">
            <v>5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33</v>
          </cell>
          <cell r="BO99">
            <v>0</v>
          </cell>
          <cell r="BP99">
            <v>0</v>
          </cell>
          <cell r="BQ99">
            <v>2</v>
          </cell>
          <cell r="BR99">
            <v>7</v>
          </cell>
          <cell r="BS99">
            <v>6</v>
          </cell>
          <cell r="BT99">
            <v>7</v>
          </cell>
          <cell r="BU99">
            <v>6</v>
          </cell>
          <cell r="BV99">
            <v>5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33</v>
          </cell>
          <cell r="CG99">
            <v>0</v>
          </cell>
          <cell r="CH99">
            <v>0</v>
          </cell>
          <cell r="CI99">
            <v>0</v>
          </cell>
          <cell r="CJ99">
            <v>16</v>
          </cell>
        </row>
        <row r="100">
          <cell r="A100" t="str">
            <v>0222568</v>
          </cell>
          <cell r="B100" t="str">
            <v>Bene (Pacific Island) Christian Community Primary</v>
          </cell>
          <cell r="C100" t="str">
            <v>ENG</v>
          </cell>
          <cell r="D100" t="str">
            <v>PEB_SANMA</v>
          </cell>
          <cell r="E100" t="str">
            <v>Sanma PEB</v>
          </cell>
          <cell r="F100" t="str">
            <v>V</v>
          </cell>
          <cell r="G100" t="str">
            <v>Government of Vanuatu</v>
          </cell>
          <cell r="H100" t="str">
            <v>Santo</v>
          </cell>
          <cell r="I100" t="str">
            <v>Sanma</v>
          </cell>
          <cell r="J100" t="str">
            <v>0201381001</v>
          </cell>
          <cell r="K100" t="str">
            <v>Pacific Island Christian School,Bene</v>
          </cell>
          <cell r="L100" t="str">
            <v>PS</v>
          </cell>
          <cell r="M100" t="str">
            <v>No</v>
          </cell>
          <cell r="N100" t="str">
            <v>Yes</v>
          </cell>
          <cell r="O100" t="str">
            <v>Yes</v>
          </cell>
          <cell r="P100" t="str">
            <v>Yes</v>
          </cell>
          <cell r="Q100" t="str">
            <v>Yes</v>
          </cell>
          <cell r="R100" t="str">
            <v>Yes</v>
          </cell>
          <cell r="S100" t="str">
            <v>Yes</v>
          </cell>
          <cell r="T100" t="str">
            <v>No</v>
          </cell>
          <cell r="U100" t="str">
            <v>No</v>
          </cell>
          <cell r="V100" t="str">
            <v>No</v>
          </cell>
          <cell r="W100" t="str">
            <v>No</v>
          </cell>
          <cell r="X100" t="str">
            <v>No</v>
          </cell>
          <cell r="Y100" t="str">
            <v>No</v>
          </cell>
          <cell r="Z100" t="str">
            <v>No</v>
          </cell>
          <cell r="AA100" t="str">
            <v>No</v>
          </cell>
          <cell r="AB100" t="str">
            <v>No</v>
          </cell>
          <cell r="AC100" t="str">
            <v>No</v>
          </cell>
          <cell r="AD100" t="str">
            <v xml:space="preserve">1 2 3 4 5 6 </v>
          </cell>
          <cell r="AE100" t="str">
            <v>No</v>
          </cell>
          <cell r="AF100" t="str">
            <v>Yes</v>
          </cell>
          <cell r="AG100" t="str">
            <v>No</v>
          </cell>
          <cell r="AH100" t="str">
            <v>No</v>
          </cell>
          <cell r="AI100" t="str">
            <v>No</v>
          </cell>
          <cell r="AJ100" t="str">
            <v>Yes</v>
          </cell>
          <cell r="AK100" t="str">
            <v>Yes</v>
          </cell>
          <cell r="AL100" t="str">
            <v>Yes</v>
          </cell>
          <cell r="AM100" t="str">
            <v>Yes</v>
          </cell>
          <cell r="AN100" t="str">
            <v>Yes</v>
          </cell>
          <cell r="AO100" t="str">
            <v>Yes</v>
          </cell>
          <cell r="AP100" t="str">
            <v>No</v>
          </cell>
          <cell r="AQ100" t="str">
            <v>Yes</v>
          </cell>
          <cell r="AR100" t="str">
            <v>Yes</v>
          </cell>
          <cell r="AS100" t="str">
            <v>Yes</v>
          </cell>
          <cell r="AT100" t="str">
            <v>Yes</v>
          </cell>
          <cell r="AU100" t="str">
            <v>Yes</v>
          </cell>
          <cell r="AV100" t="str">
            <v>No</v>
          </cell>
          <cell r="AW100" t="str">
            <v>No</v>
          </cell>
          <cell r="AX100">
            <v>0</v>
          </cell>
          <cell r="AY100">
            <v>10</v>
          </cell>
          <cell r="AZ100">
            <v>11</v>
          </cell>
          <cell r="BA100">
            <v>11</v>
          </cell>
          <cell r="BB100">
            <v>10</v>
          </cell>
          <cell r="BC100">
            <v>11</v>
          </cell>
          <cell r="BD100">
            <v>15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68</v>
          </cell>
          <cell r="BO100">
            <v>0</v>
          </cell>
          <cell r="BP100">
            <v>0</v>
          </cell>
          <cell r="BQ100">
            <v>10</v>
          </cell>
          <cell r="BR100">
            <v>11</v>
          </cell>
          <cell r="BS100">
            <v>11</v>
          </cell>
          <cell r="BT100">
            <v>10</v>
          </cell>
          <cell r="BU100">
            <v>11</v>
          </cell>
          <cell r="BV100">
            <v>15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68</v>
          </cell>
          <cell r="CG100">
            <v>0</v>
          </cell>
          <cell r="CH100">
            <v>0</v>
          </cell>
          <cell r="CI100">
            <v>0</v>
          </cell>
          <cell r="CJ100">
            <v>22</v>
          </cell>
        </row>
        <row r="101">
          <cell r="A101" t="str">
            <v>022257</v>
          </cell>
          <cell r="B101" t="str">
            <v>St. Joseph (Rowok) Primary</v>
          </cell>
          <cell r="C101" t="str">
            <v>FRE</v>
          </cell>
          <cell r="D101" t="str">
            <v>CATH</v>
          </cell>
          <cell r="E101" t="str">
            <v>Catholic Education Authority</v>
          </cell>
          <cell r="F101" t="str">
            <v>G</v>
          </cell>
          <cell r="G101" t="str">
            <v>Church (Government Assisted)</v>
          </cell>
          <cell r="H101" t="str">
            <v>Santo</v>
          </cell>
          <cell r="I101" t="str">
            <v>Sanma</v>
          </cell>
          <cell r="J101" t="str">
            <v>0084662001</v>
          </cell>
          <cell r="K101" t="str">
            <v>ROWOK ST JOSEPH PRIMARY SCHOOL</v>
          </cell>
          <cell r="L101" t="str">
            <v>PS</v>
          </cell>
          <cell r="M101" t="str">
            <v>No</v>
          </cell>
          <cell r="N101" t="str">
            <v>Yes</v>
          </cell>
          <cell r="O101" t="str">
            <v>Yes</v>
          </cell>
          <cell r="P101" t="str">
            <v>Yes</v>
          </cell>
          <cell r="Q101" t="str">
            <v>Yes</v>
          </cell>
          <cell r="R101" t="str">
            <v>Yes</v>
          </cell>
          <cell r="S101" t="str">
            <v>Yes</v>
          </cell>
          <cell r="T101" t="str">
            <v>No</v>
          </cell>
          <cell r="U101" t="str">
            <v>No</v>
          </cell>
          <cell r="V101" t="str">
            <v>No</v>
          </cell>
          <cell r="W101" t="str">
            <v>No</v>
          </cell>
          <cell r="X101" t="str">
            <v>No</v>
          </cell>
          <cell r="Y101" t="str">
            <v>No</v>
          </cell>
          <cell r="Z101" t="str">
            <v>No</v>
          </cell>
          <cell r="AA101" t="str">
            <v>No</v>
          </cell>
          <cell r="AB101" t="str">
            <v>No</v>
          </cell>
          <cell r="AC101" t="str">
            <v>No</v>
          </cell>
          <cell r="AD101" t="str">
            <v xml:space="preserve">1 2 3 4 5 6 </v>
          </cell>
          <cell r="AE101" t="str">
            <v>No</v>
          </cell>
          <cell r="AF101" t="str">
            <v>Yes</v>
          </cell>
          <cell r="AG101" t="str">
            <v>No</v>
          </cell>
          <cell r="AH101" t="str">
            <v>No</v>
          </cell>
          <cell r="AI101" t="str">
            <v>No</v>
          </cell>
          <cell r="AJ101" t="str">
            <v>Yes</v>
          </cell>
          <cell r="AK101" t="str">
            <v>Yes</v>
          </cell>
          <cell r="AL101" t="str">
            <v>Yes</v>
          </cell>
          <cell r="AM101" t="str">
            <v>Yes</v>
          </cell>
          <cell r="AN101" t="str">
            <v>Yes</v>
          </cell>
          <cell r="AO101" t="str">
            <v>Yes</v>
          </cell>
          <cell r="AP101" t="str">
            <v>Yes</v>
          </cell>
          <cell r="AQ101" t="str">
            <v>Yes</v>
          </cell>
          <cell r="AR101" t="str">
            <v>Yes</v>
          </cell>
          <cell r="AS101" t="str">
            <v>Yes</v>
          </cell>
          <cell r="AT101" t="str">
            <v>Yes</v>
          </cell>
          <cell r="AU101" t="str">
            <v>Yes</v>
          </cell>
          <cell r="AV101" t="str">
            <v>No</v>
          </cell>
          <cell r="AW101" t="str">
            <v>No</v>
          </cell>
          <cell r="AX101">
            <v>0</v>
          </cell>
          <cell r="AY101">
            <v>19</v>
          </cell>
          <cell r="AZ101">
            <v>31</v>
          </cell>
          <cell r="BA101">
            <v>25</v>
          </cell>
          <cell r="BB101">
            <v>24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99</v>
          </cell>
          <cell r="BO101">
            <v>0</v>
          </cell>
          <cell r="BP101">
            <v>0</v>
          </cell>
          <cell r="BQ101">
            <v>19</v>
          </cell>
          <cell r="BR101">
            <v>31</v>
          </cell>
          <cell r="BS101">
            <v>25</v>
          </cell>
          <cell r="BT101">
            <v>24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99</v>
          </cell>
          <cell r="CG101">
            <v>0</v>
          </cell>
          <cell r="CH101">
            <v>0</v>
          </cell>
          <cell r="CI101">
            <v>0</v>
          </cell>
          <cell r="CJ101">
            <v>16</v>
          </cell>
        </row>
        <row r="102">
          <cell r="A102" t="str">
            <v>0222578</v>
          </cell>
          <cell r="B102" t="str">
            <v>Vunarei Primary</v>
          </cell>
          <cell r="C102" t="str">
            <v>ENG</v>
          </cell>
          <cell r="D102" t="str">
            <v>PEB_SANMA</v>
          </cell>
          <cell r="E102" t="str">
            <v>Sanma PEB</v>
          </cell>
          <cell r="F102" t="str">
            <v>V</v>
          </cell>
          <cell r="G102" t="str">
            <v>Government of Vanuatu</v>
          </cell>
          <cell r="H102" t="str">
            <v>Santo</v>
          </cell>
          <cell r="I102" t="str">
            <v>Sanma</v>
          </cell>
          <cell r="L102" t="str">
            <v>PS</v>
          </cell>
          <cell r="M102" t="str">
            <v>No</v>
          </cell>
          <cell r="N102" t="str">
            <v>Yes</v>
          </cell>
          <cell r="O102" t="str">
            <v>Yes</v>
          </cell>
          <cell r="P102" t="str">
            <v>Yes</v>
          </cell>
          <cell r="Q102" t="str">
            <v>Yes</v>
          </cell>
          <cell r="R102" t="str">
            <v>Yes</v>
          </cell>
          <cell r="S102" t="str">
            <v>Yes</v>
          </cell>
          <cell r="T102" t="str">
            <v>No</v>
          </cell>
          <cell r="U102" t="str">
            <v>No</v>
          </cell>
          <cell r="V102" t="str">
            <v>No</v>
          </cell>
          <cell r="W102" t="str">
            <v>No</v>
          </cell>
          <cell r="X102" t="str">
            <v>No</v>
          </cell>
          <cell r="Y102" t="str">
            <v>No</v>
          </cell>
          <cell r="Z102" t="str">
            <v>No</v>
          </cell>
          <cell r="AA102" t="str">
            <v>No</v>
          </cell>
          <cell r="AB102" t="str">
            <v>No</v>
          </cell>
          <cell r="AC102" t="str">
            <v>No</v>
          </cell>
          <cell r="AD102" t="str">
            <v xml:space="preserve">1 2 3 4 5 6 </v>
          </cell>
          <cell r="AE102" t="str">
            <v>No</v>
          </cell>
          <cell r="AF102" t="str">
            <v>Yes</v>
          </cell>
          <cell r="AG102" t="str">
            <v>No</v>
          </cell>
          <cell r="AH102" t="str">
            <v>No</v>
          </cell>
          <cell r="AI102" t="str">
            <v>No</v>
          </cell>
          <cell r="AJ102" t="str">
            <v>No</v>
          </cell>
          <cell r="AK102" t="str">
            <v>Yes</v>
          </cell>
          <cell r="AL102" t="str">
            <v>Yes</v>
          </cell>
          <cell r="AM102" t="str">
            <v>Yes</v>
          </cell>
          <cell r="AN102" t="str">
            <v>No</v>
          </cell>
          <cell r="AO102" t="str">
            <v>Yes</v>
          </cell>
          <cell r="AP102" t="str">
            <v>No</v>
          </cell>
          <cell r="AQ102" t="str">
            <v>No</v>
          </cell>
          <cell r="AR102" t="str">
            <v>No</v>
          </cell>
          <cell r="AS102" t="str">
            <v>No</v>
          </cell>
          <cell r="AT102" t="str">
            <v>No</v>
          </cell>
          <cell r="AU102" t="str">
            <v>No</v>
          </cell>
          <cell r="AV102" t="str">
            <v>No</v>
          </cell>
          <cell r="AW102" t="str">
            <v>No</v>
          </cell>
          <cell r="AX102">
            <v>0</v>
          </cell>
          <cell r="AY102">
            <v>1</v>
          </cell>
          <cell r="AZ102">
            <v>4</v>
          </cell>
          <cell r="BA102">
            <v>4</v>
          </cell>
          <cell r="BB102">
            <v>2</v>
          </cell>
          <cell r="BC102">
            <v>5</v>
          </cell>
          <cell r="BD102">
            <v>4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20</v>
          </cell>
          <cell r="BO102">
            <v>0</v>
          </cell>
          <cell r="BP102">
            <v>0</v>
          </cell>
          <cell r="BQ102">
            <v>1</v>
          </cell>
          <cell r="BR102">
            <v>4</v>
          </cell>
          <cell r="BS102">
            <v>4</v>
          </cell>
          <cell r="BT102">
            <v>2</v>
          </cell>
          <cell r="BU102">
            <v>5</v>
          </cell>
          <cell r="BV102">
            <v>4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20</v>
          </cell>
          <cell r="CG102">
            <v>0</v>
          </cell>
          <cell r="CH102">
            <v>0</v>
          </cell>
          <cell r="CI102">
            <v>0</v>
          </cell>
          <cell r="CJ102">
            <v>15</v>
          </cell>
        </row>
        <row r="103">
          <cell r="A103" t="str">
            <v>022258</v>
          </cell>
          <cell r="B103" t="str">
            <v>Sara Primary</v>
          </cell>
          <cell r="C103" t="str">
            <v>ENG</v>
          </cell>
          <cell r="D103" t="str">
            <v>PEB_SANMA</v>
          </cell>
          <cell r="E103" t="str">
            <v>Sanma PEB</v>
          </cell>
          <cell r="F103" t="str">
            <v>V</v>
          </cell>
          <cell r="G103" t="str">
            <v>Government of Vanuatu</v>
          </cell>
          <cell r="H103" t="str">
            <v>Santo</v>
          </cell>
          <cell r="I103" t="str">
            <v>Sanma</v>
          </cell>
          <cell r="J103" t="str">
            <v>0084632001</v>
          </cell>
          <cell r="K103" t="str">
            <v>SARA PRIMARY SCHOOL</v>
          </cell>
          <cell r="L103" t="str">
            <v>PS</v>
          </cell>
          <cell r="M103" t="str">
            <v>No</v>
          </cell>
          <cell r="N103" t="str">
            <v>Yes</v>
          </cell>
          <cell r="O103" t="str">
            <v>Yes</v>
          </cell>
          <cell r="P103" t="str">
            <v>Yes</v>
          </cell>
          <cell r="Q103" t="str">
            <v>Yes</v>
          </cell>
          <cell r="R103" t="str">
            <v>Yes</v>
          </cell>
          <cell r="S103" t="str">
            <v>Yes</v>
          </cell>
          <cell r="T103" t="str">
            <v>No</v>
          </cell>
          <cell r="U103" t="str">
            <v>No</v>
          </cell>
          <cell r="V103" t="str">
            <v>No</v>
          </cell>
          <cell r="W103" t="str">
            <v>No</v>
          </cell>
          <cell r="X103" t="str">
            <v>No</v>
          </cell>
          <cell r="Y103" t="str">
            <v>No</v>
          </cell>
          <cell r="Z103" t="str">
            <v>No</v>
          </cell>
          <cell r="AA103" t="str">
            <v>No</v>
          </cell>
          <cell r="AB103" t="str">
            <v>No</v>
          </cell>
          <cell r="AC103" t="str">
            <v>No</v>
          </cell>
          <cell r="AD103" t="str">
            <v xml:space="preserve">1 2 3 4 5 6 </v>
          </cell>
          <cell r="AE103" t="str">
            <v>No</v>
          </cell>
          <cell r="AF103" t="str">
            <v>Yes</v>
          </cell>
          <cell r="AG103" t="str">
            <v>No</v>
          </cell>
          <cell r="AH103" t="str">
            <v>No</v>
          </cell>
          <cell r="AI103" t="str">
            <v>No</v>
          </cell>
          <cell r="AJ103" t="str">
            <v>Yes</v>
          </cell>
          <cell r="AK103" t="str">
            <v>Yes</v>
          </cell>
          <cell r="AL103" t="str">
            <v>Yes</v>
          </cell>
          <cell r="AM103" t="str">
            <v>Yes</v>
          </cell>
          <cell r="AN103" t="str">
            <v>Yes</v>
          </cell>
          <cell r="AO103" t="str">
            <v>Yes</v>
          </cell>
          <cell r="AP103" t="str">
            <v>Yes</v>
          </cell>
          <cell r="AQ103" t="str">
            <v>Yes</v>
          </cell>
          <cell r="AR103" t="str">
            <v>Yes</v>
          </cell>
          <cell r="AS103" t="str">
            <v>Yes</v>
          </cell>
          <cell r="AT103" t="str">
            <v>Yes</v>
          </cell>
          <cell r="AU103" t="str">
            <v>Yes</v>
          </cell>
          <cell r="AV103" t="str">
            <v>No</v>
          </cell>
          <cell r="AW103" t="str">
            <v>No</v>
          </cell>
          <cell r="AX103">
            <v>0</v>
          </cell>
          <cell r="AY103">
            <v>22</v>
          </cell>
          <cell r="AZ103">
            <v>18</v>
          </cell>
          <cell r="BA103">
            <v>23</v>
          </cell>
          <cell r="BB103">
            <v>17</v>
          </cell>
          <cell r="BC103">
            <v>15</v>
          </cell>
          <cell r="BD103">
            <v>27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122</v>
          </cell>
          <cell r="BO103">
            <v>0</v>
          </cell>
          <cell r="BP103">
            <v>0</v>
          </cell>
          <cell r="BQ103">
            <v>22</v>
          </cell>
          <cell r="BR103">
            <v>18</v>
          </cell>
          <cell r="BS103">
            <v>23</v>
          </cell>
          <cell r="BT103">
            <v>17</v>
          </cell>
          <cell r="BU103">
            <v>15</v>
          </cell>
          <cell r="BV103">
            <v>27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122</v>
          </cell>
          <cell r="CG103">
            <v>0</v>
          </cell>
          <cell r="CH103">
            <v>0</v>
          </cell>
          <cell r="CI103">
            <v>0</v>
          </cell>
          <cell r="CJ103">
            <v>7</v>
          </cell>
        </row>
        <row r="104">
          <cell r="A104" t="str">
            <v>022260</v>
          </cell>
          <cell r="B104" t="str">
            <v>Selusia Primary</v>
          </cell>
          <cell r="C104" t="str">
            <v>ENG</v>
          </cell>
          <cell r="D104" t="str">
            <v>PEB_SANMA</v>
          </cell>
          <cell r="E104" t="str">
            <v>Sanma PEB</v>
          </cell>
          <cell r="F104" t="str">
            <v>V</v>
          </cell>
          <cell r="G104" t="str">
            <v>Government of Vanuatu</v>
          </cell>
          <cell r="H104" t="str">
            <v>Santo</v>
          </cell>
          <cell r="I104" t="str">
            <v>Sanma</v>
          </cell>
          <cell r="J104" t="str">
            <v>0084633001</v>
          </cell>
          <cell r="K104" t="str">
            <v>SELUSIA PRIMARY SCHOOL</v>
          </cell>
          <cell r="L104" t="str">
            <v>PS</v>
          </cell>
          <cell r="M104" t="str">
            <v>No</v>
          </cell>
          <cell r="N104" t="str">
            <v>Yes</v>
          </cell>
          <cell r="O104" t="str">
            <v>Yes</v>
          </cell>
          <cell r="P104" t="str">
            <v>Yes</v>
          </cell>
          <cell r="Q104" t="str">
            <v>Yes</v>
          </cell>
          <cell r="R104" t="str">
            <v>Yes</v>
          </cell>
          <cell r="S104" t="str">
            <v>Yes</v>
          </cell>
          <cell r="T104" t="str">
            <v>No</v>
          </cell>
          <cell r="U104" t="str">
            <v>No</v>
          </cell>
          <cell r="V104" t="str">
            <v>No</v>
          </cell>
          <cell r="W104" t="str">
            <v>No</v>
          </cell>
          <cell r="X104" t="str">
            <v>No</v>
          </cell>
          <cell r="Y104" t="str">
            <v>No</v>
          </cell>
          <cell r="Z104" t="str">
            <v>No</v>
          </cell>
          <cell r="AA104" t="str">
            <v>No</v>
          </cell>
          <cell r="AB104" t="str">
            <v>No</v>
          </cell>
          <cell r="AC104" t="str">
            <v>No</v>
          </cell>
          <cell r="AD104" t="str">
            <v xml:space="preserve">1 2 3 4 5 6 </v>
          </cell>
          <cell r="AE104" t="str">
            <v>No</v>
          </cell>
          <cell r="AF104" t="str">
            <v>Yes</v>
          </cell>
          <cell r="AG104" t="str">
            <v>No</v>
          </cell>
          <cell r="AH104" t="str">
            <v>No</v>
          </cell>
          <cell r="AI104" t="str">
            <v>No</v>
          </cell>
          <cell r="AJ104" t="str">
            <v>Yes</v>
          </cell>
          <cell r="AK104" t="str">
            <v>Yes</v>
          </cell>
          <cell r="AL104" t="str">
            <v>Yes</v>
          </cell>
          <cell r="AM104" t="str">
            <v>Yes</v>
          </cell>
          <cell r="AN104" t="str">
            <v>Yes</v>
          </cell>
          <cell r="AO104" t="str">
            <v>Yes</v>
          </cell>
          <cell r="AP104" t="str">
            <v>No</v>
          </cell>
          <cell r="AQ104" t="str">
            <v>Yes</v>
          </cell>
          <cell r="AR104" t="str">
            <v>No</v>
          </cell>
          <cell r="AS104" t="str">
            <v>Yes</v>
          </cell>
          <cell r="AT104" t="str">
            <v>Yes</v>
          </cell>
          <cell r="AU104" t="str">
            <v>Yes</v>
          </cell>
          <cell r="AV104" t="str">
            <v>No</v>
          </cell>
          <cell r="AW104" t="str">
            <v>No</v>
          </cell>
          <cell r="AX104">
            <v>0</v>
          </cell>
          <cell r="AY104">
            <v>12</v>
          </cell>
          <cell r="AZ104">
            <v>18</v>
          </cell>
          <cell r="BA104">
            <v>8</v>
          </cell>
          <cell r="BB104">
            <v>23</v>
          </cell>
          <cell r="BC104">
            <v>21</v>
          </cell>
          <cell r="BD104">
            <v>13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95</v>
          </cell>
          <cell r="BO104">
            <v>0</v>
          </cell>
          <cell r="BP104">
            <v>0</v>
          </cell>
          <cell r="BQ104">
            <v>12</v>
          </cell>
          <cell r="BR104">
            <v>18</v>
          </cell>
          <cell r="BS104">
            <v>8</v>
          </cell>
          <cell r="BT104">
            <v>23</v>
          </cell>
          <cell r="BU104">
            <v>21</v>
          </cell>
          <cell r="BV104">
            <v>13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95</v>
          </cell>
          <cell r="CG104">
            <v>0</v>
          </cell>
          <cell r="CH104">
            <v>0</v>
          </cell>
          <cell r="CI104">
            <v>0</v>
          </cell>
          <cell r="CJ104">
            <v>41</v>
          </cell>
        </row>
        <row r="105">
          <cell r="A105" t="str">
            <v>022262</v>
          </cell>
          <cell r="B105" t="str">
            <v>Sulemauri Primary</v>
          </cell>
          <cell r="C105" t="str">
            <v>ENG</v>
          </cell>
          <cell r="D105" t="str">
            <v>PEB_SANMA</v>
          </cell>
          <cell r="E105" t="str">
            <v>Sanma PEB</v>
          </cell>
          <cell r="F105" t="str">
            <v>V</v>
          </cell>
          <cell r="G105" t="str">
            <v>Government of Vanuatu</v>
          </cell>
          <cell r="H105" t="str">
            <v>Santo</v>
          </cell>
          <cell r="I105" t="str">
            <v>Sanma</v>
          </cell>
          <cell r="J105" t="str">
            <v>0084634001</v>
          </cell>
          <cell r="K105" t="str">
            <v>SULEMAURI PRIMARY SCHOOL</v>
          </cell>
          <cell r="L105" t="str">
            <v>PS</v>
          </cell>
          <cell r="M105" t="str">
            <v>No</v>
          </cell>
          <cell r="N105" t="str">
            <v>Yes</v>
          </cell>
          <cell r="O105" t="str">
            <v>Yes</v>
          </cell>
          <cell r="P105" t="str">
            <v>Yes</v>
          </cell>
          <cell r="Q105" t="str">
            <v>Yes</v>
          </cell>
          <cell r="R105" t="str">
            <v>Yes</v>
          </cell>
          <cell r="S105" t="str">
            <v>Yes</v>
          </cell>
          <cell r="T105" t="str">
            <v>No</v>
          </cell>
          <cell r="U105" t="str">
            <v>No</v>
          </cell>
          <cell r="V105" t="str">
            <v>No</v>
          </cell>
          <cell r="W105" t="str">
            <v>No</v>
          </cell>
          <cell r="X105" t="str">
            <v>No</v>
          </cell>
          <cell r="Y105" t="str">
            <v>No</v>
          </cell>
          <cell r="Z105" t="str">
            <v>No</v>
          </cell>
          <cell r="AA105" t="str">
            <v>No</v>
          </cell>
          <cell r="AB105" t="str">
            <v>No</v>
          </cell>
          <cell r="AC105" t="str">
            <v>No</v>
          </cell>
          <cell r="AD105" t="str">
            <v xml:space="preserve">1 2 3 4 5 6 </v>
          </cell>
          <cell r="AE105" t="str">
            <v>No</v>
          </cell>
          <cell r="AF105" t="str">
            <v>Yes</v>
          </cell>
          <cell r="AG105" t="str">
            <v>No</v>
          </cell>
          <cell r="AH105" t="str">
            <v>No</v>
          </cell>
          <cell r="AI105" t="str">
            <v>No</v>
          </cell>
          <cell r="AJ105" t="str">
            <v>Yes</v>
          </cell>
          <cell r="AK105" t="str">
            <v>Yes</v>
          </cell>
          <cell r="AL105" t="str">
            <v>Yes</v>
          </cell>
          <cell r="AM105" t="str">
            <v>Yes</v>
          </cell>
          <cell r="AN105" t="str">
            <v>Yes</v>
          </cell>
          <cell r="AO105" t="str">
            <v>Yes</v>
          </cell>
          <cell r="AP105" t="str">
            <v>Yes</v>
          </cell>
          <cell r="AQ105" t="str">
            <v>Yes</v>
          </cell>
          <cell r="AR105" t="str">
            <v>No</v>
          </cell>
          <cell r="AS105" t="str">
            <v>Yes</v>
          </cell>
          <cell r="AT105" t="str">
            <v>Yes</v>
          </cell>
          <cell r="AU105" t="str">
            <v>Yes</v>
          </cell>
          <cell r="AV105" t="str">
            <v>No</v>
          </cell>
          <cell r="AW105" t="str">
            <v>No</v>
          </cell>
          <cell r="AX105">
            <v>0</v>
          </cell>
          <cell r="AY105">
            <v>20</v>
          </cell>
          <cell r="AZ105">
            <v>9</v>
          </cell>
          <cell r="BA105">
            <v>15</v>
          </cell>
          <cell r="BB105">
            <v>14</v>
          </cell>
          <cell r="BC105">
            <v>9</v>
          </cell>
          <cell r="BD105">
            <v>14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81</v>
          </cell>
          <cell r="BO105">
            <v>0</v>
          </cell>
          <cell r="BP105">
            <v>0</v>
          </cell>
          <cell r="BQ105">
            <v>20</v>
          </cell>
          <cell r="BR105">
            <v>9</v>
          </cell>
          <cell r="BS105">
            <v>15</v>
          </cell>
          <cell r="BT105">
            <v>14</v>
          </cell>
          <cell r="BU105">
            <v>9</v>
          </cell>
          <cell r="BV105">
            <v>14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81</v>
          </cell>
          <cell r="CG105">
            <v>0</v>
          </cell>
          <cell r="CH105">
            <v>0</v>
          </cell>
          <cell r="CI105">
            <v>0</v>
          </cell>
          <cell r="CJ105">
            <v>10</v>
          </cell>
        </row>
        <row r="106">
          <cell r="A106" t="str">
            <v>022264</v>
          </cell>
          <cell r="B106" t="str">
            <v>Saletui Primary</v>
          </cell>
          <cell r="C106" t="str">
            <v>ENG</v>
          </cell>
          <cell r="D106" t="str">
            <v>PEB_SANMA</v>
          </cell>
          <cell r="E106" t="str">
            <v>Sanma PEB</v>
          </cell>
          <cell r="F106" t="str">
            <v>V</v>
          </cell>
          <cell r="G106" t="str">
            <v>Government of Vanuatu</v>
          </cell>
          <cell r="H106" t="str">
            <v>Santo</v>
          </cell>
          <cell r="I106" t="str">
            <v>Sanma</v>
          </cell>
          <cell r="J106" t="str">
            <v>0084654001</v>
          </cell>
          <cell r="K106" t="str">
            <v>SALETUI PRIMARY SCHOOL</v>
          </cell>
          <cell r="L106" t="str">
            <v>PS</v>
          </cell>
          <cell r="M106" t="str">
            <v>No</v>
          </cell>
          <cell r="N106" t="str">
            <v>Yes</v>
          </cell>
          <cell r="O106" t="str">
            <v>Yes</v>
          </cell>
          <cell r="P106" t="str">
            <v>Yes</v>
          </cell>
          <cell r="Q106" t="str">
            <v>Yes</v>
          </cell>
          <cell r="R106" t="str">
            <v>Yes</v>
          </cell>
          <cell r="S106" t="str">
            <v>Yes</v>
          </cell>
          <cell r="T106" t="str">
            <v>Yes</v>
          </cell>
          <cell r="U106" t="str">
            <v>Yes</v>
          </cell>
          <cell r="V106" t="str">
            <v>No</v>
          </cell>
          <cell r="W106" t="str">
            <v>No</v>
          </cell>
          <cell r="X106" t="str">
            <v>No</v>
          </cell>
          <cell r="Y106" t="str">
            <v>No</v>
          </cell>
          <cell r="Z106" t="str">
            <v>No</v>
          </cell>
          <cell r="AA106" t="str">
            <v>No</v>
          </cell>
          <cell r="AB106" t="str">
            <v>No</v>
          </cell>
          <cell r="AC106" t="str">
            <v>No</v>
          </cell>
          <cell r="AD106" t="str">
            <v xml:space="preserve">1 2 3 4 5 6 7 8 </v>
          </cell>
          <cell r="AE106" t="str">
            <v>No</v>
          </cell>
          <cell r="AF106" t="str">
            <v>Yes</v>
          </cell>
          <cell r="AG106" t="str">
            <v>Yes</v>
          </cell>
          <cell r="AH106" t="str">
            <v>Yes</v>
          </cell>
          <cell r="AI106" t="str">
            <v>No</v>
          </cell>
          <cell r="AJ106" t="str">
            <v>Yes</v>
          </cell>
          <cell r="AK106" t="str">
            <v>Yes</v>
          </cell>
          <cell r="AL106" t="str">
            <v>Yes</v>
          </cell>
          <cell r="AM106" t="str">
            <v>Yes</v>
          </cell>
          <cell r="AN106" t="str">
            <v>Yes</v>
          </cell>
          <cell r="AO106" t="str">
            <v>Yes</v>
          </cell>
          <cell r="AP106" t="str">
            <v>Yes</v>
          </cell>
          <cell r="AQ106" t="str">
            <v>Yes</v>
          </cell>
          <cell r="AR106" t="str">
            <v>Yes</v>
          </cell>
          <cell r="AS106" t="str">
            <v>Yes</v>
          </cell>
          <cell r="AT106" t="str">
            <v>Yes</v>
          </cell>
          <cell r="AU106" t="str">
            <v>Yes</v>
          </cell>
          <cell r="AV106" t="str">
            <v>No</v>
          </cell>
          <cell r="AW106" t="str">
            <v>No</v>
          </cell>
          <cell r="AX106">
            <v>0</v>
          </cell>
          <cell r="AY106">
            <v>21</v>
          </cell>
          <cell r="AZ106">
            <v>27</v>
          </cell>
          <cell r="BA106">
            <v>32</v>
          </cell>
          <cell r="BB106">
            <v>29</v>
          </cell>
          <cell r="BC106">
            <v>37</v>
          </cell>
          <cell r="BD106">
            <v>34</v>
          </cell>
          <cell r="BE106">
            <v>35</v>
          </cell>
          <cell r="BF106">
            <v>31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180</v>
          </cell>
          <cell r="BO106">
            <v>66</v>
          </cell>
          <cell r="BP106">
            <v>0</v>
          </cell>
          <cell r="BQ106">
            <v>21</v>
          </cell>
          <cell r="BR106">
            <v>27</v>
          </cell>
          <cell r="BS106">
            <v>32</v>
          </cell>
          <cell r="BT106">
            <v>29</v>
          </cell>
          <cell r="BU106">
            <v>37</v>
          </cell>
          <cell r="BV106">
            <v>34</v>
          </cell>
          <cell r="BW106">
            <v>35</v>
          </cell>
          <cell r="BX106">
            <v>31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180</v>
          </cell>
          <cell r="CG106">
            <v>66</v>
          </cell>
          <cell r="CH106">
            <v>0</v>
          </cell>
          <cell r="CI106">
            <v>0</v>
          </cell>
          <cell r="CJ106">
            <v>25</v>
          </cell>
        </row>
        <row r="107">
          <cell r="A107" t="str">
            <v>022265</v>
          </cell>
          <cell r="B107" t="str">
            <v>Tasmalum Primary</v>
          </cell>
          <cell r="C107" t="str">
            <v>FRE</v>
          </cell>
          <cell r="D107" t="str">
            <v>FELP</v>
          </cell>
          <cell r="E107" t="str">
            <v>Federation de l'enseignement libre protestant (FELP)</v>
          </cell>
          <cell r="F107" t="str">
            <v>G</v>
          </cell>
          <cell r="G107" t="str">
            <v>Church (Government Assisted)</v>
          </cell>
          <cell r="H107" t="str">
            <v>Santo</v>
          </cell>
          <cell r="I107" t="str">
            <v>Sanma</v>
          </cell>
          <cell r="J107" t="str">
            <v>0084663001</v>
          </cell>
          <cell r="K107" t="str">
            <v>TASMALUM PRIMARY SCHOOL</v>
          </cell>
          <cell r="L107" t="str">
            <v>PS</v>
          </cell>
          <cell r="M107" t="str">
            <v>No</v>
          </cell>
          <cell r="N107" t="str">
            <v>Yes</v>
          </cell>
          <cell r="O107" t="str">
            <v>Yes</v>
          </cell>
          <cell r="P107" t="str">
            <v>Yes</v>
          </cell>
          <cell r="Q107" t="str">
            <v>Yes</v>
          </cell>
          <cell r="R107" t="str">
            <v>Yes</v>
          </cell>
          <cell r="S107" t="str">
            <v>Yes</v>
          </cell>
          <cell r="T107" t="str">
            <v>No</v>
          </cell>
          <cell r="U107" t="str">
            <v>No</v>
          </cell>
          <cell r="V107" t="str">
            <v>No</v>
          </cell>
          <cell r="W107" t="str">
            <v>No</v>
          </cell>
          <cell r="X107" t="str">
            <v>No</v>
          </cell>
          <cell r="Y107" t="str">
            <v>No</v>
          </cell>
          <cell r="Z107" t="str">
            <v>No</v>
          </cell>
          <cell r="AA107" t="str">
            <v>No</v>
          </cell>
          <cell r="AB107" t="str">
            <v>No</v>
          </cell>
          <cell r="AC107" t="str">
            <v>No</v>
          </cell>
          <cell r="AD107" t="str">
            <v xml:space="preserve">1 2 3 4 5 6 </v>
          </cell>
          <cell r="AE107" t="str">
            <v>No</v>
          </cell>
          <cell r="AF107" t="str">
            <v>Yes</v>
          </cell>
          <cell r="AG107" t="str">
            <v>No</v>
          </cell>
          <cell r="AH107" t="str">
            <v>No</v>
          </cell>
          <cell r="AI107" t="str">
            <v>No</v>
          </cell>
          <cell r="AJ107" t="str">
            <v>Yes</v>
          </cell>
          <cell r="AK107" t="str">
            <v>Yes</v>
          </cell>
          <cell r="AL107" t="str">
            <v>Yes</v>
          </cell>
          <cell r="AM107" t="str">
            <v>Yes</v>
          </cell>
          <cell r="AN107" t="str">
            <v>Yes</v>
          </cell>
          <cell r="AO107" t="str">
            <v>Yes</v>
          </cell>
          <cell r="AP107" t="str">
            <v>Yes</v>
          </cell>
          <cell r="AQ107" t="str">
            <v>Yes</v>
          </cell>
          <cell r="AR107" t="str">
            <v>No</v>
          </cell>
          <cell r="AS107" t="str">
            <v>Yes</v>
          </cell>
          <cell r="AT107" t="str">
            <v>Yes</v>
          </cell>
          <cell r="AU107" t="str">
            <v>Yes</v>
          </cell>
          <cell r="AV107" t="str">
            <v>Yes</v>
          </cell>
          <cell r="AW107" t="str">
            <v>No</v>
          </cell>
          <cell r="AX107">
            <v>0</v>
          </cell>
          <cell r="AY107">
            <v>36</v>
          </cell>
          <cell r="AZ107">
            <v>40</v>
          </cell>
          <cell r="BA107">
            <v>50</v>
          </cell>
          <cell r="BB107">
            <v>42</v>
          </cell>
          <cell r="BC107">
            <v>20</v>
          </cell>
          <cell r="BD107">
            <v>19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207</v>
          </cell>
          <cell r="BO107">
            <v>0</v>
          </cell>
          <cell r="BP107">
            <v>0</v>
          </cell>
          <cell r="BQ107">
            <v>36</v>
          </cell>
          <cell r="BR107">
            <v>40</v>
          </cell>
          <cell r="BS107">
            <v>50</v>
          </cell>
          <cell r="BT107">
            <v>42</v>
          </cell>
          <cell r="BU107">
            <v>20</v>
          </cell>
          <cell r="BV107">
            <v>19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207</v>
          </cell>
          <cell r="CG107">
            <v>0</v>
          </cell>
          <cell r="CH107">
            <v>0</v>
          </cell>
          <cell r="CI107">
            <v>0</v>
          </cell>
          <cell r="CJ107">
            <v>21</v>
          </cell>
        </row>
        <row r="108">
          <cell r="A108" t="str">
            <v>022266</v>
          </cell>
          <cell r="B108" t="str">
            <v>Tata Primary</v>
          </cell>
          <cell r="C108" t="str">
            <v>ENG</v>
          </cell>
          <cell r="D108" t="str">
            <v>PCV</v>
          </cell>
          <cell r="E108" t="str">
            <v>Presbyterian Church of Vanuatu</v>
          </cell>
          <cell r="F108" t="str">
            <v>G</v>
          </cell>
          <cell r="G108" t="str">
            <v>Church (Government Assisted)</v>
          </cell>
          <cell r="H108" t="str">
            <v>Santo</v>
          </cell>
          <cell r="I108" t="str">
            <v>Sanma</v>
          </cell>
          <cell r="J108" t="str">
            <v>0084635001</v>
          </cell>
          <cell r="K108" t="str">
            <v>TATA PRIMARY SCHOOL</v>
          </cell>
          <cell r="L108" t="str">
            <v>PS</v>
          </cell>
          <cell r="M108" t="str">
            <v>No</v>
          </cell>
          <cell r="N108" t="str">
            <v>Yes</v>
          </cell>
          <cell r="O108" t="str">
            <v>Yes</v>
          </cell>
          <cell r="P108" t="str">
            <v>Yes</v>
          </cell>
          <cell r="Q108" t="str">
            <v>Yes</v>
          </cell>
          <cell r="R108" t="str">
            <v>Yes</v>
          </cell>
          <cell r="S108" t="str">
            <v>Yes</v>
          </cell>
          <cell r="T108" t="str">
            <v>No</v>
          </cell>
          <cell r="U108" t="str">
            <v>No</v>
          </cell>
          <cell r="V108" t="str">
            <v>No</v>
          </cell>
          <cell r="W108" t="str">
            <v>No</v>
          </cell>
          <cell r="X108" t="str">
            <v>No</v>
          </cell>
          <cell r="Y108" t="str">
            <v>No</v>
          </cell>
          <cell r="Z108" t="str">
            <v>No</v>
          </cell>
          <cell r="AA108" t="str">
            <v>No</v>
          </cell>
          <cell r="AB108" t="str">
            <v>No</v>
          </cell>
          <cell r="AC108" t="str">
            <v>No</v>
          </cell>
          <cell r="AD108" t="str">
            <v xml:space="preserve">1 2 3 4 5 6 </v>
          </cell>
          <cell r="AE108" t="str">
            <v>No</v>
          </cell>
          <cell r="AF108" t="str">
            <v>Yes</v>
          </cell>
          <cell r="AG108" t="str">
            <v>No</v>
          </cell>
          <cell r="AH108" t="str">
            <v>No</v>
          </cell>
          <cell r="AI108" t="str">
            <v>No</v>
          </cell>
          <cell r="AJ108" t="str">
            <v>Yes</v>
          </cell>
          <cell r="AK108" t="str">
            <v>Yes</v>
          </cell>
          <cell r="AL108" t="str">
            <v>Yes</v>
          </cell>
          <cell r="AM108" t="str">
            <v>Yes</v>
          </cell>
          <cell r="AN108" t="str">
            <v>Yes</v>
          </cell>
          <cell r="AO108" t="str">
            <v>Yes</v>
          </cell>
          <cell r="AP108" t="str">
            <v>Yes</v>
          </cell>
          <cell r="AQ108" t="str">
            <v>Yes</v>
          </cell>
          <cell r="AR108" t="str">
            <v>Yes</v>
          </cell>
          <cell r="AS108" t="str">
            <v>Yes</v>
          </cell>
          <cell r="AT108" t="str">
            <v>Yes</v>
          </cell>
          <cell r="AU108" t="str">
            <v>Yes</v>
          </cell>
          <cell r="AV108" t="str">
            <v>No</v>
          </cell>
          <cell r="AW108" t="str">
            <v>No</v>
          </cell>
          <cell r="AX108">
            <v>0</v>
          </cell>
          <cell r="AY108">
            <v>41</v>
          </cell>
          <cell r="AZ108">
            <v>35</v>
          </cell>
          <cell r="BA108">
            <v>36</v>
          </cell>
          <cell r="BB108">
            <v>36</v>
          </cell>
          <cell r="BC108">
            <v>50</v>
          </cell>
          <cell r="BD108">
            <v>37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235</v>
          </cell>
          <cell r="BO108">
            <v>0</v>
          </cell>
          <cell r="BP108">
            <v>0</v>
          </cell>
          <cell r="BQ108">
            <v>41</v>
          </cell>
          <cell r="BR108">
            <v>35</v>
          </cell>
          <cell r="BS108">
            <v>36</v>
          </cell>
          <cell r="BT108">
            <v>36</v>
          </cell>
          <cell r="BU108">
            <v>50</v>
          </cell>
          <cell r="BV108">
            <v>37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235</v>
          </cell>
          <cell r="CG108">
            <v>0</v>
          </cell>
          <cell r="CH108">
            <v>0</v>
          </cell>
          <cell r="CI108">
            <v>0</v>
          </cell>
          <cell r="CJ108">
            <v>26</v>
          </cell>
        </row>
        <row r="109">
          <cell r="A109" t="str">
            <v>022267</v>
          </cell>
          <cell r="B109" t="str">
            <v>Tcharanavusvus Primary</v>
          </cell>
          <cell r="C109" t="str">
            <v>FRE</v>
          </cell>
          <cell r="D109" t="str">
            <v>FELP</v>
          </cell>
          <cell r="E109" t="str">
            <v>Federation de l'enseignement libre protestant (FELP)</v>
          </cell>
          <cell r="F109" t="str">
            <v>G</v>
          </cell>
          <cell r="G109" t="str">
            <v>Church (Government Assisted)</v>
          </cell>
          <cell r="H109" t="str">
            <v>Santo</v>
          </cell>
          <cell r="I109" t="str">
            <v>Sanma</v>
          </cell>
          <cell r="J109" t="str">
            <v>0084674001</v>
          </cell>
          <cell r="K109" t="str">
            <v>TCHARANVUSVUS PRIMARY SCHOOL</v>
          </cell>
          <cell r="L109" t="str">
            <v>PS</v>
          </cell>
          <cell r="M109" t="str">
            <v>No</v>
          </cell>
          <cell r="N109" t="str">
            <v>Yes</v>
          </cell>
          <cell r="O109" t="str">
            <v>Yes</v>
          </cell>
          <cell r="P109" t="str">
            <v>Yes</v>
          </cell>
          <cell r="Q109" t="str">
            <v>Yes</v>
          </cell>
          <cell r="R109" t="str">
            <v>Yes</v>
          </cell>
          <cell r="S109" t="str">
            <v>Yes</v>
          </cell>
          <cell r="T109" t="str">
            <v>No</v>
          </cell>
          <cell r="U109" t="str">
            <v>No</v>
          </cell>
          <cell r="V109" t="str">
            <v>No</v>
          </cell>
          <cell r="W109" t="str">
            <v>No</v>
          </cell>
          <cell r="X109" t="str">
            <v>No</v>
          </cell>
          <cell r="Y109" t="str">
            <v>No</v>
          </cell>
          <cell r="Z109" t="str">
            <v>No</v>
          </cell>
          <cell r="AA109" t="str">
            <v>No</v>
          </cell>
          <cell r="AB109" t="str">
            <v>No</v>
          </cell>
          <cell r="AC109" t="str">
            <v>No</v>
          </cell>
          <cell r="AD109" t="str">
            <v xml:space="preserve">1 2 3 4 5 6 </v>
          </cell>
          <cell r="AE109" t="str">
            <v>No</v>
          </cell>
          <cell r="AF109" t="str">
            <v>Yes</v>
          </cell>
          <cell r="AG109" t="str">
            <v>No</v>
          </cell>
          <cell r="AH109" t="str">
            <v>No</v>
          </cell>
          <cell r="AI109" t="str">
            <v>No</v>
          </cell>
          <cell r="AJ109" t="str">
            <v>Yes</v>
          </cell>
          <cell r="AK109" t="str">
            <v>Yes</v>
          </cell>
          <cell r="AL109" t="str">
            <v>Yes</v>
          </cell>
          <cell r="AM109" t="str">
            <v>Yes</v>
          </cell>
          <cell r="AN109" t="str">
            <v>Yes</v>
          </cell>
          <cell r="AO109" t="str">
            <v>Yes</v>
          </cell>
          <cell r="AP109" t="str">
            <v>No</v>
          </cell>
          <cell r="AQ109" t="str">
            <v>No</v>
          </cell>
          <cell r="AR109" t="str">
            <v>No</v>
          </cell>
          <cell r="AS109" t="str">
            <v>Yes</v>
          </cell>
          <cell r="AT109" t="str">
            <v>Yes</v>
          </cell>
          <cell r="AU109" t="str">
            <v>Yes</v>
          </cell>
          <cell r="AV109" t="str">
            <v>No</v>
          </cell>
          <cell r="AW109" t="str">
            <v>No</v>
          </cell>
          <cell r="AX109">
            <v>0</v>
          </cell>
          <cell r="AY109">
            <v>11</v>
          </cell>
          <cell r="AZ109">
            <v>15</v>
          </cell>
          <cell r="BA109">
            <v>16</v>
          </cell>
          <cell r="BB109">
            <v>7</v>
          </cell>
          <cell r="BC109">
            <v>5</v>
          </cell>
          <cell r="BD109">
            <v>8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62</v>
          </cell>
          <cell r="BO109">
            <v>0</v>
          </cell>
          <cell r="BP109">
            <v>0</v>
          </cell>
          <cell r="BQ109">
            <v>11</v>
          </cell>
          <cell r="BR109">
            <v>15</v>
          </cell>
          <cell r="BS109">
            <v>16</v>
          </cell>
          <cell r="BT109">
            <v>7</v>
          </cell>
          <cell r="BU109">
            <v>5</v>
          </cell>
          <cell r="BV109">
            <v>8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62</v>
          </cell>
          <cell r="CG109">
            <v>0</v>
          </cell>
          <cell r="CH109">
            <v>0</v>
          </cell>
          <cell r="CI109">
            <v>0</v>
          </cell>
          <cell r="CJ109">
            <v>15</v>
          </cell>
        </row>
        <row r="110">
          <cell r="A110" t="str">
            <v>022268</v>
          </cell>
          <cell r="B110" t="str">
            <v>Tiasia Primary</v>
          </cell>
          <cell r="C110" t="str">
            <v>ENG</v>
          </cell>
          <cell r="D110" t="str">
            <v>PEB_SANMA</v>
          </cell>
          <cell r="E110" t="str">
            <v>Sanma PEB</v>
          </cell>
          <cell r="F110" t="str">
            <v>V</v>
          </cell>
          <cell r="G110" t="str">
            <v>Government of Vanuatu</v>
          </cell>
          <cell r="H110" t="str">
            <v>Santo</v>
          </cell>
          <cell r="I110" t="str">
            <v>Sanma</v>
          </cell>
          <cell r="J110" t="str">
            <v>0084641001</v>
          </cell>
          <cell r="K110" t="str">
            <v>TIASIA PRIMARY SCHOOL</v>
          </cell>
          <cell r="L110" t="str">
            <v>PS</v>
          </cell>
          <cell r="M110" t="str">
            <v>No</v>
          </cell>
          <cell r="N110" t="str">
            <v>Yes</v>
          </cell>
          <cell r="O110" t="str">
            <v>Yes</v>
          </cell>
          <cell r="P110" t="str">
            <v>Yes</v>
          </cell>
          <cell r="Q110" t="str">
            <v>Yes</v>
          </cell>
          <cell r="R110" t="str">
            <v>Yes</v>
          </cell>
          <cell r="S110" t="str">
            <v>Yes</v>
          </cell>
          <cell r="T110" t="str">
            <v>No</v>
          </cell>
          <cell r="U110" t="str">
            <v>No</v>
          </cell>
          <cell r="V110" t="str">
            <v>No</v>
          </cell>
          <cell r="W110" t="str">
            <v>No</v>
          </cell>
          <cell r="X110" t="str">
            <v>No</v>
          </cell>
          <cell r="Y110" t="str">
            <v>No</v>
          </cell>
          <cell r="Z110" t="str">
            <v>No</v>
          </cell>
          <cell r="AA110" t="str">
            <v>No</v>
          </cell>
          <cell r="AB110" t="str">
            <v>No</v>
          </cell>
          <cell r="AC110" t="str">
            <v>No</v>
          </cell>
          <cell r="AD110" t="str">
            <v xml:space="preserve">1 2 3 4 5 6 </v>
          </cell>
          <cell r="AE110" t="str">
            <v>No</v>
          </cell>
          <cell r="AF110" t="str">
            <v>Yes</v>
          </cell>
          <cell r="AG110" t="str">
            <v>No</v>
          </cell>
          <cell r="AH110" t="str">
            <v>No</v>
          </cell>
          <cell r="AI110" t="str">
            <v>No</v>
          </cell>
          <cell r="AJ110" t="str">
            <v>Yes</v>
          </cell>
          <cell r="AK110" t="str">
            <v>Yes</v>
          </cell>
          <cell r="AL110" t="str">
            <v>Yes</v>
          </cell>
          <cell r="AM110" t="str">
            <v>Yes</v>
          </cell>
          <cell r="AN110" t="str">
            <v>Yes</v>
          </cell>
          <cell r="AO110" t="str">
            <v>Yes</v>
          </cell>
          <cell r="AP110" t="str">
            <v>Yes</v>
          </cell>
          <cell r="AQ110" t="str">
            <v>Yes</v>
          </cell>
          <cell r="AR110" t="str">
            <v>Yes</v>
          </cell>
          <cell r="AS110" t="str">
            <v>Yes</v>
          </cell>
          <cell r="AT110" t="str">
            <v>Yes</v>
          </cell>
          <cell r="AU110" t="str">
            <v>Yes</v>
          </cell>
          <cell r="AV110" t="str">
            <v>No</v>
          </cell>
          <cell r="AW110" t="str">
            <v>No</v>
          </cell>
          <cell r="AX110">
            <v>0</v>
          </cell>
          <cell r="AY110">
            <v>16</v>
          </cell>
          <cell r="AZ110">
            <v>8</v>
          </cell>
          <cell r="BA110">
            <v>9</v>
          </cell>
          <cell r="BB110">
            <v>9</v>
          </cell>
          <cell r="BC110">
            <v>22</v>
          </cell>
          <cell r="BD110">
            <v>8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72</v>
          </cell>
          <cell r="BO110">
            <v>0</v>
          </cell>
          <cell r="BP110">
            <v>0</v>
          </cell>
          <cell r="BQ110">
            <v>16</v>
          </cell>
          <cell r="BR110">
            <v>8</v>
          </cell>
          <cell r="BS110">
            <v>9</v>
          </cell>
          <cell r="BT110">
            <v>9</v>
          </cell>
          <cell r="BU110">
            <v>22</v>
          </cell>
          <cell r="BV110">
            <v>8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72</v>
          </cell>
          <cell r="CG110">
            <v>0</v>
          </cell>
          <cell r="CH110">
            <v>0</v>
          </cell>
          <cell r="CI110">
            <v>0</v>
          </cell>
          <cell r="CJ110">
            <v>6</v>
          </cell>
        </row>
        <row r="111">
          <cell r="A111" t="str">
            <v>022270</v>
          </cell>
          <cell r="B111" t="str">
            <v>Notre Dame de Lourdes (Tolomako) Primary</v>
          </cell>
          <cell r="C111" t="str">
            <v>FRE</v>
          </cell>
          <cell r="D111" t="str">
            <v>CATH</v>
          </cell>
          <cell r="E111" t="str">
            <v>Catholic Education Authority</v>
          </cell>
          <cell r="F111" t="str">
            <v>G</v>
          </cell>
          <cell r="G111" t="str">
            <v>Church (Government Assisted)</v>
          </cell>
          <cell r="H111" t="str">
            <v>Santo</v>
          </cell>
          <cell r="I111" t="str">
            <v>Sanma</v>
          </cell>
          <cell r="J111" t="str">
            <v>0084664001</v>
          </cell>
          <cell r="K111" t="str">
            <v>NOTRE DAME DE LOURDES (TOLOMAKO)</v>
          </cell>
          <cell r="L111" t="str">
            <v>PS</v>
          </cell>
          <cell r="M111" t="str">
            <v>No</v>
          </cell>
          <cell r="N111" t="str">
            <v>Yes</v>
          </cell>
          <cell r="O111" t="str">
            <v>Yes</v>
          </cell>
          <cell r="P111" t="str">
            <v>Yes</v>
          </cell>
          <cell r="Q111" t="str">
            <v>Yes</v>
          </cell>
          <cell r="R111" t="str">
            <v>Yes</v>
          </cell>
          <cell r="S111" t="str">
            <v>Yes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 t="str">
            <v>No</v>
          </cell>
          <cell r="AC111" t="str">
            <v>No</v>
          </cell>
          <cell r="AD111" t="str">
            <v xml:space="preserve">1 2 3 4 5 6 </v>
          </cell>
          <cell r="AE111" t="str">
            <v>No</v>
          </cell>
          <cell r="AF111" t="str">
            <v>Yes</v>
          </cell>
          <cell r="AG111" t="str">
            <v>No</v>
          </cell>
          <cell r="AH111" t="str">
            <v>No</v>
          </cell>
          <cell r="AI111" t="str">
            <v>No</v>
          </cell>
          <cell r="AJ111" t="str">
            <v>No</v>
          </cell>
          <cell r="AK111" t="str">
            <v>Yes</v>
          </cell>
          <cell r="AL111" t="str">
            <v>Yes</v>
          </cell>
          <cell r="AM111" t="str">
            <v>Yes</v>
          </cell>
          <cell r="AN111" t="str">
            <v>Yes</v>
          </cell>
          <cell r="AO111" t="str">
            <v>Yes</v>
          </cell>
          <cell r="AP111" t="str">
            <v>No</v>
          </cell>
          <cell r="AQ111" t="str">
            <v>No</v>
          </cell>
          <cell r="AR111" t="str">
            <v>No</v>
          </cell>
          <cell r="AS111" t="str">
            <v>Yes</v>
          </cell>
          <cell r="AT111" t="str">
            <v>No</v>
          </cell>
          <cell r="AU111" t="str">
            <v>Yes</v>
          </cell>
          <cell r="AV111" t="str">
            <v>No</v>
          </cell>
          <cell r="AW111" t="str">
            <v>Yes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</row>
        <row r="112">
          <cell r="A112" t="str">
            <v>022271</v>
          </cell>
          <cell r="B112" t="str">
            <v>St. Banabas (Turtel Bay) Primary</v>
          </cell>
          <cell r="C112" t="str">
            <v>ENG</v>
          </cell>
          <cell r="D112" t="str">
            <v>ACOM</v>
          </cell>
          <cell r="E112" t="str">
            <v>Anglican Church of Melanesia</v>
          </cell>
          <cell r="F112" t="str">
            <v>G</v>
          </cell>
          <cell r="G112" t="str">
            <v>Church (Government Assisted)</v>
          </cell>
          <cell r="H112" t="str">
            <v>Santo</v>
          </cell>
          <cell r="I112" t="str">
            <v>Sanma</v>
          </cell>
          <cell r="J112" t="str">
            <v>0098426001</v>
          </cell>
          <cell r="K112" t="str">
            <v>ST BANABAS (TURTLE BAY ANGLICAN) COMMUNITY</v>
          </cell>
          <cell r="L112" t="str">
            <v>PS</v>
          </cell>
          <cell r="M112" t="str">
            <v>No</v>
          </cell>
          <cell r="N112" t="str">
            <v>Yes</v>
          </cell>
          <cell r="O112" t="str">
            <v>Yes</v>
          </cell>
          <cell r="P112" t="str">
            <v>Yes</v>
          </cell>
          <cell r="Q112" t="str">
            <v>Yes</v>
          </cell>
          <cell r="R112" t="str">
            <v>Yes</v>
          </cell>
          <cell r="S112" t="str">
            <v>Yes</v>
          </cell>
          <cell r="T112" t="str">
            <v>No</v>
          </cell>
          <cell r="U112" t="str">
            <v>No</v>
          </cell>
          <cell r="V112" t="str">
            <v>No</v>
          </cell>
          <cell r="W112" t="str">
            <v>No</v>
          </cell>
          <cell r="X112" t="str">
            <v>No</v>
          </cell>
          <cell r="Y112" t="str">
            <v>No</v>
          </cell>
          <cell r="Z112" t="str">
            <v>No</v>
          </cell>
          <cell r="AA112" t="str">
            <v>No</v>
          </cell>
          <cell r="AB112" t="str">
            <v>No</v>
          </cell>
          <cell r="AC112" t="str">
            <v>No</v>
          </cell>
          <cell r="AD112" t="str">
            <v xml:space="preserve">1 2 3 4 5 6 </v>
          </cell>
          <cell r="AE112" t="str">
            <v>No</v>
          </cell>
          <cell r="AF112" t="str">
            <v>Yes</v>
          </cell>
          <cell r="AG112" t="str">
            <v>No</v>
          </cell>
          <cell r="AH112" t="str">
            <v>No</v>
          </cell>
          <cell r="AI112" t="str">
            <v>No</v>
          </cell>
          <cell r="AJ112" t="str">
            <v>Yes</v>
          </cell>
          <cell r="AK112" t="str">
            <v>Yes</v>
          </cell>
          <cell r="AL112" t="str">
            <v>Yes</v>
          </cell>
          <cell r="AM112" t="str">
            <v>Yes</v>
          </cell>
          <cell r="AN112" t="str">
            <v>Yes</v>
          </cell>
          <cell r="AO112" t="str">
            <v>Yes</v>
          </cell>
          <cell r="AP112" t="str">
            <v>Yes</v>
          </cell>
          <cell r="AQ112" t="str">
            <v>Yes</v>
          </cell>
          <cell r="AR112" t="str">
            <v>Yes</v>
          </cell>
          <cell r="AS112" t="str">
            <v>Yes</v>
          </cell>
          <cell r="AT112" t="str">
            <v>Yes</v>
          </cell>
          <cell r="AU112" t="str">
            <v>Yes</v>
          </cell>
          <cell r="AV112" t="str">
            <v>No</v>
          </cell>
          <cell r="AW112" t="str">
            <v>No</v>
          </cell>
          <cell r="AX112">
            <v>0</v>
          </cell>
          <cell r="AY112">
            <v>26</v>
          </cell>
          <cell r="AZ112">
            <v>23</v>
          </cell>
          <cell r="BA112">
            <v>28</v>
          </cell>
          <cell r="BB112">
            <v>25</v>
          </cell>
          <cell r="BC112">
            <v>14</v>
          </cell>
          <cell r="BD112">
            <v>33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149</v>
          </cell>
          <cell r="BO112">
            <v>0</v>
          </cell>
          <cell r="BP112">
            <v>0</v>
          </cell>
          <cell r="BQ112">
            <v>26</v>
          </cell>
          <cell r="BR112">
            <v>23</v>
          </cell>
          <cell r="BS112">
            <v>28</v>
          </cell>
          <cell r="BT112">
            <v>25</v>
          </cell>
          <cell r="BU112">
            <v>14</v>
          </cell>
          <cell r="BV112">
            <v>33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149</v>
          </cell>
          <cell r="CG112">
            <v>0</v>
          </cell>
          <cell r="CH112">
            <v>0</v>
          </cell>
          <cell r="CI112">
            <v>0</v>
          </cell>
          <cell r="CJ112">
            <v>26</v>
          </cell>
        </row>
        <row r="113">
          <cell r="A113" t="str">
            <v>022272</v>
          </cell>
          <cell r="B113" t="str">
            <v>Valabei Primary</v>
          </cell>
          <cell r="C113" t="str">
            <v>FRE</v>
          </cell>
          <cell r="D113" t="str">
            <v>FELP</v>
          </cell>
          <cell r="E113" t="str">
            <v>Federation de l'enseignement libre protestant (FELP)</v>
          </cell>
          <cell r="F113" t="str">
            <v>G</v>
          </cell>
          <cell r="G113" t="str">
            <v>Church (Government Assisted)</v>
          </cell>
          <cell r="H113" t="str">
            <v>Santo</v>
          </cell>
          <cell r="I113" t="str">
            <v>Sanma</v>
          </cell>
          <cell r="J113" t="str">
            <v>0087032001</v>
          </cell>
          <cell r="K113" t="str">
            <v>VALEPY PRIMARY SCHOOL</v>
          </cell>
          <cell r="L113" t="str">
            <v>PS</v>
          </cell>
          <cell r="M113" t="str">
            <v>No</v>
          </cell>
          <cell r="N113" t="str">
            <v>Yes</v>
          </cell>
          <cell r="O113" t="str">
            <v>Yes</v>
          </cell>
          <cell r="P113" t="str">
            <v>Yes</v>
          </cell>
          <cell r="Q113" t="str">
            <v>Yes</v>
          </cell>
          <cell r="R113" t="str">
            <v>Yes</v>
          </cell>
          <cell r="S113" t="str">
            <v>Yes</v>
          </cell>
          <cell r="T113" t="str">
            <v>No</v>
          </cell>
          <cell r="U113" t="str">
            <v>No</v>
          </cell>
          <cell r="V113" t="str">
            <v>No</v>
          </cell>
          <cell r="W113" t="str">
            <v>No</v>
          </cell>
          <cell r="X113" t="str">
            <v>No</v>
          </cell>
          <cell r="Y113" t="str">
            <v>No</v>
          </cell>
          <cell r="Z113" t="str">
            <v>No</v>
          </cell>
          <cell r="AA113" t="str">
            <v>No</v>
          </cell>
          <cell r="AB113" t="str">
            <v>No</v>
          </cell>
          <cell r="AC113" t="str">
            <v>No</v>
          </cell>
          <cell r="AD113" t="str">
            <v xml:space="preserve">1 2 3 4 5 6 </v>
          </cell>
          <cell r="AE113" t="str">
            <v>No</v>
          </cell>
          <cell r="AF113" t="str">
            <v>Yes</v>
          </cell>
          <cell r="AG113" t="str">
            <v>No</v>
          </cell>
          <cell r="AH113" t="str">
            <v>No</v>
          </cell>
          <cell r="AI113" t="str">
            <v>No</v>
          </cell>
          <cell r="AJ113" t="str">
            <v>Yes</v>
          </cell>
          <cell r="AK113" t="str">
            <v>Yes</v>
          </cell>
          <cell r="AL113" t="str">
            <v>Yes</v>
          </cell>
          <cell r="AM113" t="str">
            <v>Yes</v>
          </cell>
          <cell r="AN113" t="str">
            <v>Yes</v>
          </cell>
          <cell r="AO113" t="str">
            <v>Yes</v>
          </cell>
          <cell r="AP113" t="str">
            <v>Yes</v>
          </cell>
          <cell r="AQ113" t="str">
            <v>Yes</v>
          </cell>
          <cell r="AR113" t="str">
            <v>No</v>
          </cell>
          <cell r="AS113" t="str">
            <v>Yes</v>
          </cell>
          <cell r="AT113" t="str">
            <v>Yes</v>
          </cell>
          <cell r="AU113" t="str">
            <v>Yes</v>
          </cell>
          <cell r="AV113" t="str">
            <v>No</v>
          </cell>
          <cell r="AW113" t="str">
            <v>No</v>
          </cell>
          <cell r="AX113">
            <v>0</v>
          </cell>
          <cell r="AY113">
            <v>6</v>
          </cell>
          <cell r="AZ113">
            <v>10</v>
          </cell>
          <cell r="BA113">
            <v>18</v>
          </cell>
          <cell r="BB113">
            <v>20</v>
          </cell>
          <cell r="BC113">
            <v>5</v>
          </cell>
          <cell r="BD113">
            <v>5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64</v>
          </cell>
          <cell r="BO113">
            <v>0</v>
          </cell>
          <cell r="BP113">
            <v>0</v>
          </cell>
          <cell r="BQ113">
            <v>6</v>
          </cell>
          <cell r="BR113">
            <v>10</v>
          </cell>
          <cell r="BS113">
            <v>18</v>
          </cell>
          <cell r="BT113">
            <v>20</v>
          </cell>
          <cell r="BU113">
            <v>5</v>
          </cell>
          <cell r="BV113">
            <v>5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64</v>
          </cell>
          <cell r="CG113">
            <v>0</v>
          </cell>
          <cell r="CH113">
            <v>0</v>
          </cell>
          <cell r="CI113">
            <v>0</v>
          </cell>
          <cell r="CJ113">
            <v>6</v>
          </cell>
        </row>
        <row r="114">
          <cell r="A114" t="str">
            <v>022273</v>
          </cell>
          <cell r="B114" t="str">
            <v>Venie Mataipevu Primary</v>
          </cell>
          <cell r="C114" t="str">
            <v>ENG</v>
          </cell>
          <cell r="D114" t="str">
            <v>FELP</v>
          </cell>
          <cell r="E114" t="str">
            <v>Federation de l'enseignement libre protestant (FELP)</v>
          </cell>
          <cell r="F114" t="str">
            <v>G</v>
          </cell>
          <cell r="G114" t="str">
            <v>Church (Government Assisted)</v>
          </cell>
          <cell r="H114" t="str">
            <v>Santo</v>
          </cell>
          <cell r="I114" t="str">
            <v>Sanma</v>
          </cell>
          <cell r="J114" t="str">
            <v>0084669001</v>
          </cell>
          <cell r="K114" t="str">
            <v>VENIE MATAIPEVU PRIMARY SCHOOL</v>
          </cell>
          <cell r="L114" t="str">
            <v>PS</v>
          </cell>
          <cell r="M114" t="str">
            <v>No</v>
          </cell>
          <cell r="N114" t="str">
            <v>Yes</v>
          </cell>
          <cell r="O114" t="str">
            <v>Yes</v>
          </cell>
          <cell r="P114" t="str">
            <v>Yes</v>
          </cell>
          <cell r="Q114" t="str">
            <v>Yes</v>
          </cell>
          <cell r="R114" t="str">
            <v>Yes</v>
          </cell>
          <cell r="S114" t="str">
            <v>Yes</v>
          </cell>
          <cell r="T114" t="str">
            <v>No</v>
          </cell>
          <cell r="U114" t="str">
            <v>No</v>
          </cell>
          <cell r="V114" t="str">
            <v>No</v>
          </cell>
          <cell r="W114" t="str">
            <v>No</v>
          </cell>
          <cell r="X114" t="str">
            <v>No</v>
          </cell>
          <cell r="Y114" t="str">
            <v>No</v>
          </cell>
          <cell r="Z114" t="str">
            <v>No</v>
          </cell>
          <cell r="AA114" t="str">
            <v>No</v>
          </cell>
          <cell r="AB114" t="str">
            <v>No</v>
          </cell>
          <cell r="AC114" t="str">
            <v>No</v>
          </cell>
          <cell r="AD114" t="str">
            <v xml:space="preserve">1 2 3 4 5 6 </v>
          </cell>
          <cell r="AE114" t="str">
            <v>No</v>
          </cell>
          <cell r="AF114" t="str">
            <v>Yes</v>
          </cell>
          <cell r="AG114" t="str">
            <v>No</v>
          </cell>
          <cell r="AH114" t="str">
            <v>No</v>
          </cell>
          <cell r="AI114" t="str">
            <v>No</v>
          </cell>
          <cell r="AJ114" t="str">
            <v>Yes</v>
          </cell>
          <cell r="AK114" t="str">
            <v>Yes</v>
          </cell>
          <cell r="AL114" t="str">
            <v>Yes</v>
          </cell>
          <cell r="AM114" t="str">
            <v>Yes</v>
          </cell>
          <cell r="AN114" t="str">
            <v>Yes</v>
          </cell>
          <cell r="AO114" t="str">
            <v>Yes</v>
          </cell>
          <cell r="AP114" t="str">
            <v>No</v>
          </cell>
          <cell r="AQ114" t="str">
            <v>Yes</v>
          </cell>
          <cell r="AR114" t="str">
            <v>Yes</v>
          </cell>
          <cell r="AS114" t="str">
            <v>Yes</v>
          </cell>
          <cell r="AT114" t="str">
            <v>Yes</v>
          </cell>
          <cell r="AU114" t="str">
            <v>Yes</v>
          </cell>
          <cell r="AV114" t="str">
            <v>No</v>
          </cell>
          <cell r="AW114" t="str">
            <v>No</v>
          </cell>
          <cell r="AX114">
            <v>0</v>
          </cell>
          <cell r="AY114">
            <v>10</v>
          </cell>
          <cell r="AZ114">
            <v>10</v>
          </cell>
          <cell r="BA114">
            <v>9</v>
          </cell>
          <cell r="BB114">
            <v>16</v>
          </cell>
          <cell r="BC114">
            <v>9</v>
          </cell>
          <cell r="BD114">
            <v>22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76</v>
          </cell>
          <cell r="BO114">
            <v>0</v>
          </cell>
          <cell r="BP114">
            <v>0</v>
          </cell>
          <cell r="BQ114">
            <v>10</v>
          </cell>
          <cell r="BR114">
            <v>10</v>
          </cell>
          <cell r="BS114">
            <v>9</v>
          </cell>
          <cell r="BT114">
            <v>16</v>
          </cell>
          <cell r="BU114">
            <v>9</v>
          </cell>
          <cell r="BV114">
            <v>22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76</v>
          </cell>
          <cell r="CG114">
            <v>0</v>
          </cell>
          <cell r="CH114">
            <v>0</v>
          </cell>
          <cell r="CI114">
            <v>0</v>
          </cell>
          <cell r="CJ114">
            <v>8</v>
          </cell>
        </row>
        <row r="115">
          <cell r="A115" t="str">
            <v>022274</v>
          </cell>
          <cell r="B115" t="str">
            <v>Vovlei Primary</v>
          </cell>
          <cell r="C115" t="str">
            <v>ENG</v>
          </cell>
          <cell r="D115" t="str">
            <v>PEB_SANMA</v>
          </cell>
          <cell r="E115" t="str">
            <v>Sanma PEB</v>
          </cell>
          <cell r="F115" t="str">
            <v>V</v>
          </cell>
          <cell r="G115" t="str">
            <v>Government of Vanuatu</v>
          </cell>
          <cell r="H115" t="str">
            <v>Santo</v>
          </cell>
          <cell r="I115" t="str">
            <v>Sanma</v>
          </cell>
          <cell r="J115" t="str">
            <v>0084637001</v>
          </cell>
          <cell r="K115" t="str">
            <v>VOVLEI PRIMARY SCHOOL</v>
          </cell>
          <cell r="L115" t="str">
            <v>PS</v>
          </cell>
          <cell r="M115" t="str">
            <v>No</v>
          </cell>
          <cell r="N115" t="str">
            <v>Yes</v>
          </cell>
          <cell r="O115" t="str">
            <v>Yes</v>
          </cell>
          <cell r="P115" t="str">
            <v>Yes</v>
          </cell>
          <cell r="Q115" t="str">
            <v>Yes</v>
          </cell>
          <cell r="R115" t="str">
            <v>Yes</v>
          </cell>
          <cell r="S115" t="str">
            <v>Yes</v>
          </cell>
          <cell r="T115" t="str">
            <v>No</v>
          </cell>
          <cell r="U115" t="str">
            <v>No</v>
          </cell>
          <cell r="V115" t="str">
            <v>No</v>
          </cell>
          <cell r="W115" t="str">
            <v>No</v>
          </cell>
          <cell r="X115" t="str">
            <v>No</v>
          </cell>
          <cell r="Y115" t="str">
            <v>No</v>
          </cell>
          <cell r="Z115" t="str">
            <v>No</v>
          </cell>
          <cell r="AA115" t="str">
            <v>No</v>
          </cell>
          <cell r="AB115" t="str">
            <v>No</v>
          </cell>
          <cell r="AC115" t="str">
            <v>No</v>
          </cell>
          <cell r="AD115" t="str">
            <v xml:space="preserve">1 2 3 4 5 6 </v>
          </cell>
          <cell r="AE115" t="str">
            <v>No</v>
          </cell>
          <cell r="AF115" t="str">
            <v>Yes</v>
          </cell>
          <cell r="AG115" t="str">
            <v>No</v>
          </cell>
          <cell r="AH115" t="str">
            <v>No</v>
          </cell>
          <cell r="AI115" t="str">
            <v>No</v>
          </cell>
          <cell r="AJ115" t="str">
            <v>Yes</v>
          </cell>
          <cell r="AK115" t="str">
            <v>Yes</v>
          </cell>
          <cell r="AL115" t="str">
            <v>Yes</v>
          </cell>
          <cell r="AM115" t="str">
            <v>Yes</v>
          </cell>
          <cell r="AN115" t="str">
            <v>Yes</v>
          </cell>
          <cell r="AO115" t="str">
            <v>Yes</v>
          </cell>
          <cell r="AP115" t="str">
            <v>Yes</v>
          </cell>
          <cell r="AQ115" t="str">
            <v>Yes</v>
          </cell>
          <cell r="AR115" t="str">
            <v>Yes</v>
          </cell>
          <cell r="AS115" t="str">
            <v>Yes</v>
          </cell>
          <cell r="AT115" t="str">
            <v>Yes</v>
          </cell>
          <cell r="AU115" t="str">
            <v>Yes</v>
          </cell>
          <cell r="AV115" t="str">
            <v>No</v>
          </cell>
          <cell r="AW115" t="str">
            <v>No</v>
          </cell>
          <cell r="AX115">
            <v>0</v>
          </cell>
          <cell r="AY115">
            <v>23</v>
          </cell>
          <cell r="AZ115">
            <v>24</v>
          </cell>
          <cell r="BA115">
            <v>19</v>
          </cell>
          <cell r="BB115">
            <v>32</v>
          </cell>
          <cell r="BC115">
            <v>16</v>
          </cell>
          <cell r="BD115">
            <v>14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128</v>
          </cell>
          <cell r="BO115">
            <v>0</v>
          </cell>
          <cell r="BP115">
            <v>0</v>
          </cell>
          <cell r="BQ115">
            <v>23</v>
          </cell>
          <cell r="BR115">
            <v>24</v>
          </cell>
          <cell r="BS115">
            <v>19</v>
          </cell>
          <cell r="BT115">
            <v>32</v>
          </cell>
          <cell r="BU115">
            <v>16</v>
          </cell>
          <cell r="BV115">
            <v>14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128</v>
          </cell>
          <cell r="CG115">
            <v>0</v>
          </cell>
          <cell r="CH115">
            <v>0</v>
          </cell>
          <cell r="CI115">
            <v>0</v>
          </cell>
          <cell r="CJ115">
            <v>7</v>
          </cell>
        </row>
        <row r="116">
          <cell r="A116" t="str">
            <v>022275</v>
          </cell>
          <cell r="B116" t="str">
            <v>Vunabulu Primary</v>
          </cell>
          <cell r="C116" t="str">
            <v>ENG</v>
          </cell>
          <cell r="D116" t="str">
            <v>PEB_SANMA</v>
          </cell>
          <cell r="E116" t="str">
            <v>Sanma PEB</v>
          </cell>
          <cell r="F116" t="str">
            <v>V</v>
          </cell>
          <cell r="G116" t="str">
            <v>Government of Vanuatu</v>
          </cell>
          <cell r="H116" t="str">
            <v>Santo</v>
          </cell>
          <cell r="I116" t="str">
            <v>Sanma</v>
          </cell>
          <cell r="J116" t="str">
            <v>0084638001</v>
          </cell>
          <cell r="K116" t="str">
            <v>VUNABULU PRIMARY SCHOOL</v>
          </cell>
          <cell r="L116" t="str">
            <v>PS</v>
          </cell>
          <cell r="M116" t="str">
            <v>No</v>
          </cell>
          <cell r="N116" t="str">
            <v>Yes</v>
          </cell>
          <cell r="O116" t="str">
            <v>Yes</v>
          </cell>
          <cell r="P116" t="str">
            <v>Yes</v>
          </cell>
          <cell r="Q116" t="str">
            <v>Yes</v>
          </cell>
          <cell r="R116" t="str">
            <v>Yes</v>
          </cell>
          <cell r="S116" t="str">
            <v>Yes</v>
          </cell>
          <cell r="T116" t="str">
            <v>No</v>
          </cell>
          <cell r="U116" t="str">
            <v>No</v>
          </cell>
          <cell r="V116" t="str">
            <v>No</v>
          </cell>
          <cell r="W116" t="str">
            <v>No</v>
          </cell>
          <cell r="X116" t="str">
            <v>No</v>
          </cell>
          <cell r="Y116" t="str">
            <v>No</v>
          </cell>
          <cell r="Z116" t="str">
            <v>No</v>
          </cell>
          <cell r="AA116" t="str">
            <v>No</v>
          </cell>
          <cell r="AB116" t="str">
            <v>No</v>
          </cell>
          <cell r="AC116" t="str">
            <v>No</v>
          </cell>
          <cell r="AD116" t="str">
            <v xml:space="preserve">1 2 3 4 5 6 </v>
          </cell>
          <cell r="AE116" t="str">
            <v>No</v>
          </cell>
          <cell r="AF116" t="str">
            <v>Yes</v>
          </cell>
          <cell r="AG116" t="str">
            <v>No</v>
          </cell>
          <cell r="AH116" t="str">
            <v>No</v>
          </cell>
          <cell r="AI116" t="str">
            <v>No</v>
          </cell>
          <cell r="AJ116" t="str">
            <v>Yes</v>
          </cell>
          <cell r="AK116" t="str">
            <v>Yes</v>
          </cell>
          <cell r="AL116" t="str">
            <v>Yes</v>
          </cell>
          <cell r="AM116" t="str">
            <v>Yes</v>
          </cell>
          <cell r="AN116" t="str">
            <v>Yes</v>
          </cell>
          <cell r="AO116" t="str">
            <v>Yes</v>
          </cell>
          <cell r="AP116" t="str">
            <v>Yes</v>
          </cell>
          <cell r="AQ116" t="str">
            <v>Yes</v>
          </cell>
          <cell r="AR116" t="str">
            <v>Yes</v>
          </cell>
          <cell r="AS116" t="str">
            <v>Yes</v>
          </cell>
          <cell r="AT116" t="str">
            <v>Yes</v>
          </cell>
          <cell r="AU116" t="str">
            <v>Yes</v>
          </cell>
          <cell r="AV116" t="str">
            <v>No</v>
          </cell>
          <cell r="AW116" t="str">
            <v>No</v>
          </cell>
          <cell r="AX116">
            <v>0</v>
          </cell>
          <cell r="AY116">
            <v>19</v>
          </cell>
          <cell r="AZ116">
            <v>18</v>
          </cell>
          <cell r="BA116">
            <v>16</v>
          </cell>
          <cell r="BB116">
            <v>18</v>
          </cell>
          <cell r="BC116">
            <v>19</v>
          </cell>
          <cell r="BD116">
            <v>18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108</v>
          </cell>
          <cell r="BO116">
            <v>0</v>
          </cell>
          <cell r="BP116">
            <v>0</v>
          </cell>
          <cell r="BQ116">
            <v>19</v>
          </cell>
          <cell r="BR116">
            <v>18</v>
          </cell>
          <cell r="BS116">
            <v>16</v>
          </cell>
          <cell r="BT116">
            <v>18</v>
          </cell>
          <cell r="BU116">
            <v>19</v>
          </cell>
          <cell r="BV116">
            <v>18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108</v>
          </cell>
          <cell r="CG116">
            <v>0</v>
          </cell>
          <cell r="CH116">
            <v>0</v>
          </cell>
          <cell r="CI116">
            <v>0</v>
          </cell>
          <cell r="CJ116">
            <v>3</v>
          </cell>
        </row>
        <row r="117">
          <cell r="A117" t="str">
            <v>022276</v>
          </cell>
          <cell r="B117" t="str">
            <v>Vunakariakara Primary</v>
          </cell>
          <cell r="C117" t="str">
            <v>FRE</v>
          </cell>
          <cell r="D117" t="str">
            <v>FELP</v>
          </cell>
          <cell r="E117" t="str">
            <v>Federation de l'enseignement libre protestant (FELP)</v>
          </cell>
          <cell r="F117" t="str">
            <v>G</v>
          </cell>
          <cell r="G117" t="str">
            <v>Church (Government Assisted)</v>
          </cell>
          <cell r="H117" t="str">
            <v>Santo</v>
          </cell>
          <cell r="I117" t="str">
            <v>Sanma</v>
          </cell>
          <cell r="J117" t="str">
            <v>0098405001</v>
          </cell>
          <cell r="K117" t="str">
            <v>VUNAKARIAKARA PRIMARY SCHOOL</v>
          </cell>
          <cell r="L117" t="str">
            <v>PS</v>
          </cell>
          <cell r="M117" t="str">
            <v>No</v>
          </cell>
          <cell r="N117" t="str">
            <v>Yes</v>
          </cell>
          <cell r="O117" t="str">
            <v>Yes</v>
          </cell>
          <cell r="P117" t="str">
            <v>Yes</v>
          </cell>
          <cell r="Q117" t="str">
            <v>Yes</v>
          </cell>
          <cell r="R117" t="str">
            <v>Yes</v>
          </cell>
          <cell r="S117" t="str">
            <v>Yes</v>
          </cell>
          <cell r="T117" t="str">
            <v>Yes</v>
          </cell>
          <cell r="U117" t="str">
            <v>Yes</v>
          </cell>
          <cell r="V117" t="str">
            <v>No</v>
          </cell>
          <cell r="W117" t="str">
            <v>No</v>
          </cell>
          <cell r="X117" t="str">
            <v>No</v>
          </cell>
          <cell r="Y117" t="str">
            <v>No</v>
          </cell>
          <cell r="Z117" t="str">
            <v>No</v>
          </cell>
          <cell r="AA117" t="str">
            <v>No</v>
          </cell>
          <cell r="AB117" t="str">
            <v>No</v>
          </cell>
          <cell r="AC117" t="str">
            <v>No</v>
          </cell>
          <cell r="AD117" t="str">
            <v xml:space="preserve">1 2 3 4 5 6 7 8 </v>
          </cell>
          <cell r="AE117" t="str">
            <v>No</v>
          </cell>
          <cell r="AF117" t="str">
            <v>Yes</v>
          </cell>
          <cell r="AG117" t="str">
            <v>Yes</v>
          </cell>
          <cell r="AH117" t="str">
            <v>Yes</v>
          </cell>
          <cell r="AI117" t="str">
            <v>No</v>
          </cell>
          <cell r="AJ117" t="str">
            <v>Yes</v>
          </cell>
          <cell r="AK117" t="str">
            <v>Yes</v>
          </cell>
          <cell r="AL117" t="str">
            <v>Yes</v>
          </cell>
          <cell r="AM117" t="str">
            <v>Yes</v>
          </cell>
          <cell r="AN117" t="str">
            <v>Yes</v>
          </cell>
          <cell r="AO117" t="str">
            <v>Yes</v>
          </cell>
          <cell r="AP117" t="str">
            <v>No</v>
          </cell>
          <cell r="AQ117" t="str">
            <v>Yes</v>
          </cell>
          <cell r="AR117" t="str">
            <v>No</v>
          </cell>
          <cell r="AS117" t="str">
            <v>Yes</v>
          </cell>
          <cell r="AT117" t="str">
            <v>Yes</v>
          </cell>
          <cell r="AU117" t="str">
            <v>Yes</v>
          </cell>
          <cell r="AV117" t="str">
            <v>No</v>
          </cell>
          <cell r="AW117" t="str">
            <v>No</v>
          </cell>
          <cell r="AX117">
            <v>0</v>
          </cell>
          <cell r="AY117">
            <v>5</v>
          </cell>
          <cell r="AZ117">
            <v>10</v>
          </cell>
          <cell r="BA117">
            <v>8</v>
          </cell>
          <cell r="BB117">
            <v>8</v>
          </cell>
          <cell r="BC117">
            <v>7</v>
          </cell>
          <cell r="BD117">
            <v>1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39</v>
          </cell>
          <cell r="BO117">
            <v>0</v>
          </cell>
          <cell r="BP117">
            <v>0</v>
          </cell>
          <cell r="BQ117">
            <v>5</v>
          </cell>
          <cell r="BR117">
            <v>10</v>
          </cell>
          <cell r="BS117">
            <v>8</v>
          </cell>
          <cell r="BT117">
            <v>8</v>
          </cell>
          <cell r="BU117">
            <v>7</v>
          </cell>
          <cell r="BV117">
            <v>1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39</v>
          </cell>
          <cell r="CG117">
            <v>0</v>
          </cell>
          <cell r="CH117">
            <v>0</v>
          </cell>
          <cell r="CI117">
            <v>0</v>
          </cell>
          <cell r="CJ117">
            <v>24</v>
          </cell>
        </row>
        <row r="118">
          <cell r="A118" t="str">
            <v>022278</v>
          </cell>
          <cell r="B118" t="str">
            <v>Winsao Primary</v>
          </cell>
          <cell r="C118" t="str">
            <v>ENG</v>
          </cell>
          <cell r="D118" t="str">
            <v>PEB_SANMA</v>
          </cell>
          <cell r="E118" t="str">
            <v>Sanma PEB</v>
          </cell>
          <cell r="F118" t="str">
            <v>V</v>
          </cell>
          <cell r="G118" t="str">
            <v>Government of Vanuatu</v>
          </cell>
          <cell r="H118" t="str">
            <v>Santo</v>
          </cell>
          <cell r="I118" t="str">
            <v>Sanma</v>
          </cell>
          <cell r="J118" t="str">
            <v>0098397001</v>
          </cell>
          <cell r="K118" t="str">
            <v>WINSAO PRIMARY SCHOOL</v>
          </cell>
          <cell r="L118" t="str">
            <v>PS</v>
          </cell>
          <cell r="M118" t="str">
            <v>No</v>
          </cell>
          <cell r="N118" t="str">
            <v>Yes</v>
          </cell>
          <cell r="O118" t="str">
            <v>Yes</v>
          </cell>
          <cell r="P118" t="str">
            <v>Yes</v>
          </cell>
          <cell r="Q118" t="str">
            <v>Yes</v>
          </cell>
          <cell r="R118" t="str">
            <v>Yes</v>
          </cell>
          <cell r="S118" t="str">
            <v>Yes</v>
          </cell>
          <cell r="T118" t="str">
            <v>No</v>
          </cell>
          <cell r="U118" t="str">
            <v>No</v>
          </cell>
          <cell r="V118" t="str">
            <v>No</v>
          </cell>
          <cell r="W118" t="str">
            <v>No</v>
          </cell>
          <cell r="X118" t="str">
            <v>No</v>
          </cell>
          <cell r="Y118" t="str">
            <v>No</v>
          </cell>
          <cell r="Z118" t="str">
            <v>No</v>
          </cell>
          <cell r="AA118" t="str">
            <v>No</v>
          </cell>
          <cell r="AB118" t="str">
            <v>No</v>
          </cell>
          <cell r="AC118" t="str">
            <v>No</v>
          </cell>
          <cell r="AD118" t="str">
            <v xml:space="preserve">1 2 3 4 5 6 </v>
          </cell>
          <cell r="AE118" t="str">
            <v>No</v>
          </cell>
          <cell r="AF118" t="str">
            <v>Yes</v>
          </cell>
          <cell r="AG118" t="str">
            <v>No</v>
          </cell>
          <cell r="AH118" t="str">
            <v>No</v>
          </cell>
          <cell r="AI118" t="str">
            <v>No</v>
          </cell>
          <cell r="AJ118" t="str">
            <v>Yes</v>
          </cell>
          <cell r="AK118" t="str">
            <v>Yes</v>
          </cell>
          <cell r="AL118" t="str">
            <v>Yes</v>
          </cell>
          <cell r="AM118" t="str">
            <v>Yes</v>
          </cell>
          <cell r="AN118" t="str">
            <v>Yes</v>
          </cell>
          <cell r="AO118" t="str">
            <v>Yes</v>
          </cell>
          <cell r="AP118" t="str">
            <v>Yes</v>
          </cell>
          <cell r="AQ118" t="str">
            <v>Yes</v>
          </cell>
          <cell r="AR118" t="str">
            <v>Yes</v>
          </cell>
          <cell r="AS118" t="str">
            <v>Yes</v>
          </cell>
          <cell r="AT118" t="str">
            <v>Yes</v>
          </cell>
          <cell r="AU118" t="str">
            <v>Yes</v>
          </cell>
          <cell r="AV118" t="str">
            <v>No</v>
          </cell>
          <cell r="AW118" t="str">
            <v>No</v>
          </cell>
          <cell r="AX118">
            <v>0</v>
          </cell>
          <cell r="AY118">
            <v>4</v>
          </cell>
          <cell r="AZ118">
            <v>7</v>
          </cell>
          <cell r="BA118">
            <v>4</v>
          </cell>
          <cell r="BB118">
            <v>5</v>
          </cell>
          <cell r="BC118">
            <v>5</v>
          </cell>
          <cell r="BD118">
            <v>6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31</v>
          </cell>
          <cell r="BO118">
            <v>0</v>
          </cell>
          <cell r="BP118">
            <v>0</v>
          </cell>
          <cell r="BQ118">
            <v>4</v>
          </cell>
          <cell r="BR118">
            <v>7</v>
          </cell>
          <cell r="BS118">
            <v>4</v>
          </cell>
          <cell r="BT118">
            <v>5</v>
          </cell>
          <cell r="BU118">
            <v>5</v>
          </cell>
          <cell r="BV118">
            <v>6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31</v>
          </cell>
          <cell r="CG118">
            <v>0</v>
          </cell>
          <cell r="CH118">
            <v>0</v>
          </cell>
          <cell r="CI118">
            <v>0</v>
          </cell>
          <cell r="CJ118">
            <v>2</v>
          </cell>
        </row>
        <row r="119">
          <cell r="A119" t="str">
            <v>022279</v>
          </cell>
          <cell r="B119" t="str">
            <v>Luganville Adventist Primary</v>
          </cell>
          <cell r="C119" t="str">
            <v>ENG</v>
          </cell>
          <cell r="D119" t="str">
            <v>SDA</v>
          </cell>
          <cell r="E119" t="str">
            <v>Seven Day Adventist</v>
          </cell>
          <cell r="F119" t="str">
            <v>G</v>
          </cell>
          <cell r="G119" t="str">
            <v>Church (Government Assisted)</v>
          </cell>
          <cell r="H119" t="str">
            <v>Santo</v>
          </cell>
          <cell r="I119" t="str">
            <v>Sanma</v>
          </cell>
          <cell r="J119" t="str">
            <v>0084659001</v>
          </cell>
          <cell r="K119" t="str">
            <v>LUGANVILLE ADVENTIST SCHOOL</v>
          </cell>
          <cell r="L119" t="str">
            <v>PS</v>
          </cell>
          <cell r="M119" t="str">
            <v>No</v>
          </cell>
          <cell r="N119" t="str">
            <v>Yes</v>
          </cell>
          <cell r="O119" t="str">
            <v>Yes</v>
          </cell>
          <cell r="P119" t="str">
            <v>Yes</v>
          </cell>
          <cell r="Q119" t="str">
            <v>Yes</v>
          </cell>
          <cell r="R119" t="str">
            <v>Yes</v>
          </cell>
          <cell r="S119" t="str">
            <v>Yes</v>
          </cell>
          <cell r="T119" t="str">
            <v>No</v>
          </cell>
          <cell r="U119" t="str">
            <v>No</v>
          </cell>
          <cell r="V119" t="str">
            <v>No</v>
          </cell>
          <cell r="W119" t="str">
            <v>No</v>
          </cell>
          <cell r="X119" t="str">
            <v>No</v>
          </cell>
          <cell r="Y119" t="str">
            <v>No</v>
          </cell>
          <cell r="Z119" t="str">
            <v>No</v>
          </cell>
          <cell r="AA119" t="str">
            <v>No</v>
          </cell>
          <cell r="AB119" t="str">
            <v>No</v>
          </cell>
          <cell r="AC119" t="str">
            <v>No</v>
          </cell>
          <cell r="AD119" t="str">
            <v xml:space="preserve">1 2 3 4 5 6 </v>
          </cell>
          <cell r="AE119" t="str">
            <v>No</v>
          </cell>
          <cell r="AF119" t="str">
            <v>Yes</v>
          </cell>
          <cell r="AG119" t="str">
            <v>No</v>
          </cell>
          <cell r="AH119" t="str">
            <v>No</v>
          </cell>
          <cell r="AI119" t="str">
            <v>No</v>
          </cell>
          <cell r="AJ119" t="str">
            <v>Yes</v>
          </cell>
          <cell r="AK119" t="str">
            <v>Yes</v>
          </cell>
          <cell r="AL119" t="str">
            <v>Yes</v>
          </cell>
          <cell r="AM119" t="str">
            <v>Yes</v>
          </cell>
          <cell r="AN119" t="str">
            <v>Yes</v>
          </cell>
          <cell r="AO119" t="str">
            <v>Yes</v>
          </cell>
          <cell r="AP119" t="str">
            <v>Yes</v>
          </cell>
          <cell r="AQ119" t="str">
            <v>Yes</v>
          </cell>
          <cell r="AR119" t="str">
            <v>Yes</v>
          </cell>
          <cell r="AS119" t="str">
            <v>Yes</v>
          </cell>
          <cell r="AT119" t="str">
            <v>Yes</v>
          </cell>
          <cell r="AU119" t="str">
            <v>Yes</v>
          </cell>
          <cell r="AV119" t="str">
            <v>No</v>
          </cell>
          <cell r="AW119" t="str">
            <v>No</v>
          </cell>
          <cell r="AX119">
            <v>0</v>
          </cell>
          <cell r="AY119">
            <v>69</v>
          </cell>
          <cell r="AZ119">
            <v>67</v>
          </cell>
          <cell r="BA119">
            <v>83</v>
          </cell>
          <cell r="BB119">
            <v>63</v>
          </cell>
          <cell r="BC119">
            <v>53</v>
          </cell>
          <cell r="BD119">
            <v>59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394</v>
          </cell>
          <cell r="BO119">
            <v>0</v>
          </cell>
          <cell r="BP119">
            <v>0</v>
          </cell>
          <cell r="BQ119">
            <v>69</v>
          </cell>
          <cell r="BR119">
            <v>67</v>
          </cell>
          <cell r="BS119">
            <v>83</v>
          </cell>
          <cell r="BT119">
            <v>63</v>
          </cell>
          <cell r="BU119">
            <v>53</v>
          </cell>
          <cell r="BV119">
            <v>59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394</v>
          </cell>
          <cell r="CG119">
            <v>0</v>
          </cell>
          <cell r="CH119">
            <v>0</v>
          </cell>
          <cell r="CI119">
            <v>0</v>
          </cell>
          <cell r="CJ119">
            <v>22</v>
          </cell>
        </row>
        <row r="120">
          <cell r="A120" t="str">
            <v>022281</v>
          </cell>
          <cell r="B120" t="str">
            <v>Sakau Primary School</v>
          </cell>
          <cell r="C120" t="str">
            <v>ENG</v>
          </cell>
          <cell r="D120" t="str">
            <v>ACOM</v>
          </cell>
          <cell r="E120" t="str">
            <v>Anglican Church of Melanesia</v>
          </cell>
          <cell r="F120" t="str">
            <v>G</v>
          </cell>
          <cell r="G120" t="str">
            <v>Church (Government Assisted)</v>
          </cell>
          <cell r="H120" t="str">
            <v>Santo</v>
          </cell>
          <cell r="I120" t="str">
            <v>Sanma</v>
          </cell>
          <cell r="J120" t="str">
            <v>0098391001</v>
          </cell>
          <cell r="K120" t="str">
            <v>SAKAU COMMUNITY PRIMARY SCHOOL</v>
          </cell>
          <cell r="L120" t="str">
            <v>PS</v>
          </cell>
          <cell r="M120" t="str">
            <v>No</v>
          </cell>
          <cell r="N120" t="str">
            <v>Yes</v>
          </cell>
          <cell r="O120" t="str">
            <v>Yes</v>
          </cell>
          <cell r="P120" t="str">
            <v>Yes</v>
          </cell>
          <cell r="Q120" t="str">
            <v>Yes</v>
          </cell>
          <cell r="R120" t="str">
            <v>Yes</v>
          </cell>
          <cell r="S120" t="str">
            <v>Yes</v>
          </cell>
          <cell r="T120" t="str">
            <v>No</v>
          </cell>
          <cell r="U120" t="str">
            <v>No</v>
          </cell>
          <cell r="V120" t="str">
            <v>No</v>
          </cell>
          <cell r="W120" t="str">
            <v>No</v>
          </cell>
          <cell r="X120" t="str">
            <v>No</v>
          </cell>
          <cell r="Y120" t="str">
            <v>No</v>
          </cell>
          <cell r="Z120" t="str">
            <v>No</v>
          </cell>
          <cell r="AA120" t="str">
            <v>No</v>
          </cell>
          <cell r="AB120" t="str">
            <v>No</v>
          </cell>
          <cell r="AC120" t="str">
            <v>No</v>
          </cell>
          <cell r="AD120" t="str">
            <v xml:space="preserve">1 2 3 4 5 6 </v>
          </cell>
          <cell r="AE120" t="str">
            <v>No</v>
          </cell>
          <cell r="AF120" t="str">
            <v>Yes</v>
          </cell>
          <cell r="AG120" t="str">
            <v>No</v>
          </cell>
          <cell r="AH120" t="str">
            <v>No</v>
          </cell>
          <cell r="AI120" t="str">
            <v>No</v>
          </cell>
          <cell r="AJ120" t="str">
            <v>Yes</v>
          </cell>
          <cell r="AK120" t="str">
            <v>Yes</v>
          </cell>
          <cell r="AL120" t="str">
            <v>Yes</v>
          </cell>
          <cell r="AM120" t="str">
            <v>Yes</v>
          </cell>
          <cell r="AN120" t="str">
            <v>Yes</v>
          </cell>
          <cell r="AO120" t="str">
            <v>Yes</v>
          </cell>
          <cell r="AP120" t="str">
            <v>Yes</v>
          </cell>
          <cell r="AQ120" t="str">
            <v>Yes</v>
          </cell>
          <cell r="AR120" t="str">
            <v>No</v>
          </cell>
          <cell r="AS120" t="str">
            <v>Yes</v>
          </cell>
          <cell r="AT120" t="str">
            <v>Yes</v>
          </cell>
          <cell r="AU120" t="str">
            <v>Yes</v>
          </cell>
          <cell r="AV120" t="str">
            <v>No</v>
          </cell>
          <cell r="AW120" t="str">
            <v>No</v>
          </cell>
          <cell r="AX120">
            <v>0</v>
          </cell>
          <cell r="AY120">
            <v>6</v>
          </cell>
          <cell r="AZ120">
            <v>7</v>
          </cell>
          <cell r="BA120">
            <v>7</v>
          </cell>
          <cell r="BB120">
            <v>8</v>
          </cell>
          <cell r="BC120">
            <v>7</v>
          </cell>
          <cell r="BD120">
            <v>3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38</v>
          </cell>
          <cell r="BO120">
            <v>0</v>
          </cell>
          <cell r="BP120">
            <v>0</v>
          </cell>
          <cell r="BQ120">
            <v>6</v>
          </cell>
          <cell r="BR120">
            <v>7</v>
          </cell>
          <cell r="BS120">
            <v>7</v>
          </cell>
          <cell r="BT120">
            <v>8</v>
          </cell>
          <cell r="BU120">
            <v>7</v>
          </cell>
          <cell r="BV120">
            <v>3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38</v>
          </cell>
          <cell r="CG120">
            <v>0</v>
          </cell>
          <cell r="CH120">
            <v>0</v>
          </cell>
          <cell r="CI120">
            <v>0</v>
          </cell>
          <cell r="CJ120">
            <v>9</v>
          </cell>
        </row>
        <row r="121">
          <cell r="A121" t="str">
            <v>022282</v>
          </cell>
          <cell r="B121" t="str">
            <v>Merap St Augustin Primary</v>
          </cell>
          <cell r="C121" t="str">
            <v>FRE</v>
          </cell>
          <cell r="D121" t="str">
            <v>PEB_SANMA</v>
          </cell>
          <cell r="E121" t="str">
            <v>Sanma PEB</v>
          </cell>
          <cell r="F121" t="str">
            <v>V</v>
          </cell>
          <cell r="G121" t="str">
            <v>Government of Vanuatu</v>
          </cell>
          <cell r="H121" t="str">
            <v>Santo</v>
          </cell>
          <cell r="I121" t="str">
            <v>Sanma</v>
          </cell>
          <cell r="J121" t="str">
            <v>0098425001</v>
          </cell>
          <cell r="K121" t="str">
            <v>MERAP ST AUGUSTIN PRIMARY SCHOOL</v>
          </cell>
          <cell r="L121" t="str">
            <v>PS</v>
          </cell>
          <cell r="M121" t="str">
            <v>No</v>
          </cell>
          <cell r="N121" t="str">
            <v>Yes</v>
          </cell>
          <cell r="O121" t="str">
            <v>Yes</v>
          </cell>
          <cell r="P121" t="str">
            <v>Yes</v>
          </cell>
          <cell r="Q121" t="str">
            <v>Yes</v>
          </cell>
          <cell r="R121" t="str">
            <v>Yes</v>
          </cell>
          <cell r="S121" t="str">
            <v>Yes</v>
          </cell>
          <cell r="T121" t="str">
            <v>No</v>
          </cell>
          <cell r="U121" t="str">
            <v>No</v>
          </cell>
          <cell r="V121" t="str">
            <v>No</v>
          </cell>
          <cell r="W121" t="str">
            <v>No</v>
          </cell>
          <cell r="X121" t="str">
            <v>No</v>
          </cell>
          <cell r="Y121" t="str">
            <v>No</v>
          </cell>
          <cell r="Z121" t="str">
            <v>No</v>
          </cell>
          <cell r="AA121" t="str">
            <v>No</v>
          </cell>
          <cell r="AB121" t="str">
            <v>No</v>
          </cell>
          <cell r="AC121" t="str">
            <v>No</v>
          </cell>
          <cell r="AD121" t="str">
            <v xml:space="preserve">1 2 3 4 5 6 </v>
          </cell>
          <cell r="AE121" t="str">
            <v>No</v>
          </cell>
          <cell r="AF121" t="str">
            <v>Yes</v>
          </cell>
          <cell r="AG121" t="str">
            <v>No</v>
          </cell>
          <cell r="AH121" t="str">
            <v>No</v>
          </cell>
          <cell r="AI121" t="str">
            <v>No</v>
          </cell>
          <cell r="AJ121" t="str">
            <v>Yes</v>
          </cell>
          <cell r="AK121" t="str">
            <v>Yes</v>
          </cell>
          <cell r="AL121" t="str">
            <v>Yes</v>
          </cell>
          <cell r="AM121" t="str">
            <v>Yes</v>
          </cell>
          <cell r="AN121" t="str">
            <v>Yes</v>
          </cell>
          <cell r="AO121" t="str">
            <v>Yes</v>
          </cell>
          <cell r="AP121" t="str">
            <v>Yes</v>
          </cell>
          <cell r="AQ121" t="str">
            <v>Yes</v>
          </cell>
          <cell r="AR121" t="str">
            <v>Yes</v>
          </cell>
          <cell r="AS121" t="str">
            <v>Yes</v>
          </cell>
          <cell r="AT121" t="str">
            <v>Yes</v>
          </cell>
          <cell r="AU121" t="str">
            <v>Yes</v>
          </cell>
          <cell r="AV121" t="str">
            <v>No</v>
          </cell>
          <cell r="AW121" t="str">
            <v>No</v>
          </cell>
          <cell r="AX121">
            <v>0</v>
          </cell>
          <cell r="AY121">
            <v>37</v>
          </cell>
          <cell r="AZ121">
            <v>31</v>
          </cell>
          <cell r="BA121">
            <v>22</v>
          </cell>
          <cell r="BB121">
            <v>21</v>
          </cell>
          <cell r="BC121">
            <v>8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119</v>
          </cell>
          <cell r="BO121">
            <v>0</v>
          </cell>
          <cell r="BP121">
            <v>0</v>
          </cell>
          <cell r="BQ121">
            <v>37</v>
          </cell>
          <cell r="BR121">
            <v>31</v>
          </cell>
          <cell r="BS121">
            <v>22</v>
          </cell>
          <cell r="BT121">
            <v>21</v>
          </cell>
          <cell r="BU121">
            <v>8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119</v>
          </cell>
          <cell r="CG121">
            <v>0</v>
          </cell>
          <cell r="CH121">
            <v>0</v>
          </cell>
          <cell r="CI121">
            <v>0</v>
          </cell>
          <cell r="CJ121">
            <v>25</v>
          </cell>
        </row>
        <row r="122">
          <cell r="A122" t="str">
            <v>022283</v>
          </cell>
          <cell r="B122" t="str">
            <v>Vusfongo Primary</v>
          </cell>
          <cell r="C122" t="str">
            <v>ENG</v>
          </cell>
          <cell r="D122" t="str">
            <v>ACOM</v>
          </cell>
          <cell r="E122" t="str">
            <v>Anglican Church of Melanesia</v>
          </cell>
          <cell r="F122" t="str">
            <v>G</v>
          </cell>
          <cell r="G122" t="str">
            <v>Church (Government Assisted)</v>
          </cell>
          <cell r="H122" t="str">
            <v>Santo</v>
          </cell>
          <cell r="I122" t="str">
            <v>Sanma</v>
          </cell>
          <cell r="J122" t="str">
            <v>0098407001</v>
          </cell>
          <cell r="K122" t="str">
            <v>VUSVONGO COMMUNITY PRIMARY SCHOOL</v>
          </cell>
          <cell r="L122" t="str">
            <v>PS</v>
          </cell>
          <cell r="M122" t="str">
            <v>No</v>
          </cell>
          <cell r="N122" t="str">
            <v>Yes</v>
          </cell>
          <cell r="O122" t="str">
            <v>Yes</v>
          </cell>
          <cell r="P122" t="str">
            <v>Yes</v>
          </cell>
          <cell r="Q122" t="str">
            <v>Yes</v>
          </cell>
          <cell r="R122" t="str">
            <v>Yes</v>
          </cell>
          <cell r="S122" t="str">
            <v>Yes</v>
          </cell>
          <cell r="T122" t="str">
            <v>No</v>
          </cell>
          <cell r="U122" t="str">
            <v>No</v>
          </cell>
          <cell r="V122" t="str">
            <v>No</v>
          </cell>
          <cell r="W122" t="str">
            <v>No</v>
          </cell>
          <cell r="X122" t="str">
            <v>No</v>
          </cell>
          <cell r="Y122" t="str">
            <v>No</v>
          </cell>
          <cell r="Z122" t="str">
            <v>No</v>
          </cell>
          <cell r="AA122" t="str">
            <v>No</v>
          </cell>
          <cell r="AB122" t="str">
            <v>No</v>
          </cell>
          <cell r="AC122" t="str">
            <v>No</v>
          </cell>
          <cell r="AD122" t="str">
            <v xml:space="preserve">1 2 3 4 5 6 </v>
          </cell>
          <cell r="AE122" t="str">
            <v>No</v>
          </cell>
          <cell r="AF122" t="str">
            <v>Yes</v>
          </cell>
          <cell r="AG122" t="str">
            <v>No</v>
          </cell>
          <cell r="AH122" t="str">
            <v>No</v>
          </cell>
          <cell r="AI122" t="str">
            <v>No</v>
          </cell>
          <cell r="AJ122" t="str">
            <v>Yes</v>
          </cell>
          <cell r="AK122" t="str">
            <v>Yes</v>
          </cell>
          <cell r="AL122" t="str">
            <v>Yes</v>
          </cell>
          <cell r="AM122" t="str">
            <v>Yes</v>
          </cell>
          <cell r="AN122" t="str">
            <v>Yes</v>
          </cell>
          <cell r="AO122" t="str">
            <v>Yes</v>
          </cell>
          <cell r="AP122" t="str">
            <v>No</v>
          </cell>
          <cell r="AQ122" t="str">
            <v>No</v>
          </cell>
          <cell r="AR122" t="str">
            <v>No</v>
          </cell>
          <cell r="AS122" t="str">
            <v>Yes</v>
          </cell>
          <cell r="AT122" t="str">
            <v>No</v>
          </cell>
          <cell r="AU122" t="str">
            <v>Yes</v>
          </cell>
          <cell r="AV122" t="str">
            <v>No</v>
          </cell>
          <cell r="AW122" t="str">
            <v>No</v>
          </cell>
          <cell r="AX122">
            <v>0</v>
          </cell>
          <cell r="AY122">
            <v>1</v>
          </cell>
          <cell r="AZ122">
            <v>2</v>
          </cell>
          <cell r="BA122">
            <v>9</v>
          </cell>
          <cell r="BB122">
            <v>11</v>
          </cell>
          <cell r="BC122">
            <v>13</v>
          </cell>
          <cell r="BD122">
            <v>3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39</v>
          </cell>
          <cell r="BO122">
            <v>0</v>
          </cell>
          <cell r="BP122">
            <v>0</v>
          </cell>
          <cell r="BQ122">
            <v>1</v>
          </cell>
          <cell r="BR122">
            <v>2</v>
          </cell>
          <cell r="BS122">
            <v>9</v>
          </cell>
          <cell r="BT122">
            <v>11</v>
          </cell>
          <cell r="BU122">
            <v>13</v>
          </cell>
          <cell r="BV122">
            <v>3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39</v>
          </cell>
          <cell r="CG122">
            <v>0</v>
          </cell>
          <cell r="CH122">
            <v>0</v>
          </cell>
          <cell r="CI122">
            <v>0</v>
          </cell>
          <cell r="CJ122">
            <v>19</v>
          </cell>
        </row>
        <row r="123">
          <cell r="A123" t="str">
            <v>022286</v>
          </cell>
          <cell r="B123" t="str">
            <v>Paireve (Nasulesule) Primary</v>
          </cell>
          <cell r="C123" t="str">
            <v>ENG</v>
          </cell>
          <cell r="D123" t="str">
            <v>PEB_SANMA</v>
          </cell>
          <cell r="E123" t="str">
            <v>Sanma PEB</v>
          </cell>
          <cell r="F123" t="str">
            <v>V</v>
          </cell>
          <cell r="G123" t="str">
            <v>Government of Vanuatu</v>
          </cell>
          <cell r="H123" t="str">
            <v>Santo</v>
          </cell>
          <cell r="I123" t="str">
            <v>Sanma</v>
          </cell>
          <cell r="J123" t="str">
            <v>0098430001</v>
          </cell>
          <cell r="K123" t="str">
            <v>PAIREVE PRIMARY SCHOOL</v>
          </cell>
          <cell r="L123" t="str">
            <v>PS</v>
          </cell>
          <cell r="M123" t="str">
            <v>No</v>
          </cell>
          <cell r="N123" t="str">
            <v>Yes</v>
          </cell>
          <cell r="O123" t="str">
            <v>Yes</v>
          </cell>
          <cell r="P123" t="str">
            <v>Yes</v>
          </cell>
          <cell r="Q123" t="str">
            <v>Yes</v>
          </cell>
          <cell r="R123" t="str">
            <v>Yes</v>
          </cell>
          <cell r="S123" t="str">
            <v>Yes</v>
          </cell>
          <cell r="T123" t="str">
            <v>Yes</v>
          </cell>
          <cell r="U123" t="str">
            <v>Yes</v>
          </cell>
          <cell r="V123" t="str">
            <v>No</v>
          </cell>
          <cell r="W123" t="str">
            <v>No</v>
          </cell>
          <cell r="X123" t="str">
            <v>No</v>
          </cell>
          <cell r="Y123" t="str">
            <v>No</v>
          </cell>
          <cell r="Z123" t="str">
            <v>No</v>
          </cell>
          <cell r="AA123" t="str">
            <v>No</v>
          </cell>
          <cell r="AB123" t="str">
            <v>No</v>
          </cell>
          <cell r="AC123" t="str">
            <v>No</v>
          </cell>
          <cell r="AD123" t="str">
            <v xml:space="preserve">1 2 3 4 5 6 7 8 </v>
          </cell>
          <cell r="AE123" t="str">
            <v>No</v>
          </cell>
          <cell r="AF123" t="str">
            <v>Yes</v>
          </cell>
          <cell r="AG123" t="str">
            <v>Yes</v>
          </cell>
          <cell r="AH123" t="str">
            <v>Yes</v>
          </cell>
          <cell r="AI123" t="str">
            <v>No</v>
          </cell>
          <cell r="AJ123" t="str">
            <v>Yes</v>
          </cell>
          <cell r="AK123" t="str">
            <v>Yes</v>
          </cell>
          <cell r="AL123" t="str">
            <v>Yes</v>
          </cell>
          <cell r="AM123" t="str">
            <v>Yes</v>
          </cell>
          <cell r="AN123" t="str">
            <v>Yes</v>
          </cell>
          <cell r="AO123" t="str">
            <v>Yes</v>
          </cell>
          <cell r="AP123" t="str">
            <v>Yes</v>
          </cell>
          <cell r="AQ123" t="str">
            <v>Yes</v>
          </cell>
          <cell r="AR123" t="str">
            <v>Yes</v>
          </cell>
          <cell r="AS123" t="str">
            <v>Yes</v>
          </cell>
          <cell r="AT123" t="str">
            <v>Yes</v>
          </cell>
          <cell r="AU123" t="str">
            <v>Yes</v>
          </cell>
          <cell r="AV123" t="str">
            <v>No</v>
          </cell>
          <cell r="AW123" t="str">
            <v>No</v>
          </cell>
          <cell r="AX123">
            <v>0</v>
          </cell>
          <cell r="AY123">
            <v>17</v>
          </cell>
          <cell r="AZ123">
            <v>29</v>
          </cell>
          <cell r="BA123">
            <v>37</v>
          </cell>
          <cell r="BB123">
            <v>34</v>
          </cell>
          <cell r="BC123">
            <v>30</v>
          </cell>
          <cell r="BD123">
            <v>36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183</v>
          </cell>
          <cell r="BO123">
            <v>0</v>
          </cell>
          <cell r="BP123">
            <v>0</v>
          </cell>
          <cell r="BQ123">
            <v>17</v>
          </cell>
          <cell r="BR123">
            <v>29</v>
          </cell>
          <cell r="BS123">
            <v>37</v>
          </cell>
          <cell r="BT123">
            <v>34</v>
          </cell>
          <cell r="BU123">
            <v>30</v>
          </cell>
          <cell r="BV123">
            <v>36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183</v>
          </cell>
          <cell r="CG123">
            <v>0</v>
          </cell>
          <cell r="CH123">
            <v>0</v>
          </cell>
          <cell r="CI123">
            <v>0</v>
          </cell>
          <cell r="CJ123">
            <v>50</v>
          </cell>
        </row>
        <row r="124">
          <cell r="A124" t="str">
            <v>022287</v>
          </cell>
          <cell r="B124" t="str">
            <v>Tovotovo Forestry Primary</v>
          </cell>
          <cell r="C124" t="str">
            <v>ENG</v>
          </cell>
          <cell r="D124" t="str">
            <v>APO</v>
          </cell>
          <cell r="E124" t="str">
            <v>Apostolic Church</v>
          </cell>
          <cell r="F124" t="str">
            <v>G</v>
          </cell>
          <cell r="G124" t="str">
            <v>Church (Government Assisted)</v>
          </cell>
          <cell r="H124" t="str">
            <v>Santo</v>
          </cell>
          <cell r="I124" t="str">
            <v>Sanma</v>
          </cell>
          <cell r="J124" t="str">
            <v>0098502001</v>
          </cell>
          <cell r="K124" t="str">
            <v>TOVOTOVO PRIMARY SCHOOL</v>
          </cell>
          <cell r="L124" t="str">
            <v>PS</v>
          </cell>
          <cell r="M124" t="str">
            <v>No</v>
          </cell>
          <cell r="N124" t="str">
            <v>Yes</v>
          </cell>
          <cell r="O124" t="str">
            <v>Yes</v>
          </cell>
          <cell r="P124" t="str">
            <v>Yes</v>
          </cell>
          <cell r="Q124" t="str">
            <v>Yes</v>
          </cell>
          <cell r="R124" t="str">
            <v>Yes</v>
          </cell>
          <cell r="S124" t="str">
            <v>Yes</v>
          </cell>
          <cell r="T124" t="str">
            <v>No</v>
          </cell>
          <cell r="U124" t="str">
            <v>No</v>
          </cell>
          <cell r="V124" t="str">
            <v>No</v>
          </cell>
          <cell r="W124" t="str">
            <v>No</v>
          </cell>
          <cell r="X124" t="str">
            <v>No</v>
          </cell>
          <cell r="Y124" t="str">
            <v>No</v>
          </cell>
          <cell r="Z124" t="str">
            <v>No</v>
          </cell>
          <cell r="AA124" t="str">
            <v>No</v>
          </cell>
          <cell r="AB124" t="str">
            <v>No</v>
          </cell>
          <cell r="AC124" t="str">
            <v>No</v>
          </cell>
          <cell r="AD124" t="str">
            <v xml:space="preserve">1 2 3 4 5 6 </v>
          </cell>
          <cell r="AE124" t="str">
            <v>No</v>
          </cell>
          <cell r="AF124" t="str">
            <v>Yes</v>
          </cell>
          <cell r="AG124" t="str">
            <v>No</v>
          </cell>
          <cell r="AH124" t="str">
            <v>No</v>
          </cell>
          <cell r="AI124" t="str">
            <v>No</v>
          </cell>
          <cell r="AJ124" t="str">
            <v>Yes</v>
          </cell>
          <cell r="AK124" t="str">
            <v>Yes</v>
          </cell>
          <cell r="AL124" t="str">
            <v>Yes</v>
          </cell>
          <cell r="AM124" t="str">
            <v>Yes</v>
          </cell>
          <cell r="AN124" t="str">
            <v>Yes</v>
          </cell>
          <cell r="AO124" t="str">
            <v>Yes</v>
          </cell>
          <cell r="AP124" t="str">
            <v>Yes</v>
          </cell>
          <cell r="AQ124" t="str">
            <v>Yes</v>
          </cell>
          <cell r="AR124" t="str">
            <v>Yes</v>
          </cell>
          <cell r="AS124" t="str">
            <v>Yes</v>
          </cell>
          <cell r="AT124" t="str">
            <v>Yes</v>
          </cell>
          <cell r="AU124" t="str">
            <v>Yes</v>
          </cell>
          <cell r="AV124" t="str">
            <v>No</v>
          </cell>
          <cell r="AW124" t="str">
            <v>No</v>
          </cell>
          <cell r="AX124">
            <v>0</v>
          </cell>
          <cell r="AY124">
            <v>45</v>
          </cell>
          <cell r="AZ124">
            <v>25</v>
          </cell>
          <cell r="BA124">
            <v>54</v>
          </cell>
          <cell r="BB124">
            <v>38</v>
          </cell>
          <cell r="BC124">
            <v>35</v>
          </cell>
          <cell r="BD124">
            <v>50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247</v>
          </cell>
          <cell r="BO124">
            <v>0</v>
          </cell>
          <cell r="BP124">
            <v>0</v>
          </cell>
          <cell r="BQ124">
            <v>45</v>
          </cell>
          <cell r="BR124">
            <v>25</v>
          </cell>
          <cell r="BS124">
            <v>54</v>
          </cell>
          <cell r="BT124">
            <v>38</v>
          </cell>
          <cell r="BU124">
            <v>35</v>
          </cell>
          <cell r="BV124">
            <v>50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247</v>
          </cell>
          <cell r="CG124">
            <v>0</v>
          </cell>
          <cell r="CH124">
            <v>0</v>
          </cell>
          <cell r="CI124">
            <v>0</v>
          </cell>
          <cell r="CJ124">
            <v>21</v>
          </cell>
        </row>
        <row r="125">
          <cell r="A125" t="str">
            <v>022289</v>
          </cell>
          <cell r="B125" t="str">
            <v>De Quiros(Matantas) Primary</v>
          </cell>
          <cell r="C125" t="str">
            <v>ENG</v>
          </cell>
          <cell r="D125" t="str">
            <v>PEB_SANMA</v>
          </cell>
          <cell r="E125" t="str">
            <v>Sanma PEB</v>
          </cell>
          <cell r="F125" t="str">
            <v>V</v>
          </cell>
          <cell r="G125" t="str">
            <v>Government of Vanuatu</v>
          </cell>
          <cell r="H125" t="str">
            <v>Santo</v>
          </cell>
          <cell r="I125" t="str">
            <v>Sanma</v>
          </cell>
          <cell r="J125" t="str">
            <v>0098423001</v>
          </cell>
          <cell r="K125" t="str">
            <v>DE QUEROS (MATANTAS) PRIMARY SCHOOL</v>
          </cell>
          <cell r="L125" t="str">
            <v>PS</v>
          </cell>
          <cell r="M125" t="str">
            <v>No</v>
          </cell>
          <cell r="N125" t="str">
            <v>Yes</v>
          </cell>
          <cell r="O125" t="str">
            <v>Yes</v>
          </cell>
          <cell r="P125" t="str">
            <v>Yes</v>
          </cell>
          <cell r="Q125" t="str">
            <v>Yes</v>
          </cell>
          <cell r="R125" t="str">
            <v>Yes</v>
          </cell>
          <cell r="S125" t="str">
            <v>Yes</v>
          </cell>
          <cell r="T125" t="str">
            <v>Yes</v>
          </cell>
          <cell r="U125" t="str">
            <v>Yes</v>
          </cell>
          <cell r="V125" t="str">
            <v>No</v>
          </cell>
          <cell r="W125" t="str">
            <v>No</v>
          </cell>
          <cell r="X125" t="str">
            <v>No</v>
          </cell>
          <cell r="Y125" t="str">
            <v>No</v>
          </cell>
          <cell r="Z125" t="str">
            <v>No</v>
          </cell>
          <cell r="AA125" t="str">
            <v>No</v>
          </cell>
          <cell r="AB125" t="str">
            <v>No</v>
          </cell>
          <cell r="AC125" t="str">
            <v>No</v>
          </cell>
          <cell r="AD125" t="str">
            <v xml:space="preserve">1 2 3 4 5 6 7 8 </v>
          </cell>
          <cell r="AE125" t="str">
            <v>No</v>
          </cell>
          <cell r="AF125" t="str">
            <v>Yes</v>
          </cell>
          <cell r="AG125" t="str">
            <v>Yes</v>
          </cell>
          <cell r="AH125" t="str">
            <v>Yes</v>
          </cell>
          <cell r="AI125" t="str">
            <v>No</v>
          </cell>
          <cell r="AJ125" t="str">
            <v>Yes</v>
          </cell>
          <cell r="AK125" t="str">
            <v>Yes</v>
          </cell>
          <cell r="AL125" t="str">
            <v>Yes</v>
          </cell>
          <cell r="AM125" t="str">
            <v>Yes</v>
          </cell>
          <cell r="AN125" t="str">
            <v>Yes</v>
          </cell>
          <cell r="AO125" t="str">
            <v>Yes</v>
          </cell>
          <cell r="AP125" t="str">
            <v>Yes</v>
          </cell>
          <cell r="AQ125" t="str">
            <v>Yes</v>
          </cell>
          <cell r="AR125" t="str">
            <v>Yes</v>
          </cell>
          <cell r="AS125" t="str">
            <v>Yes</v>
          </cell>
          <cell r="AT125" t="str">
            <v>Yes</v>
          </cell>
          <cell r="AU125" t="str">
            <v>Yes</v>
          </cell>
          <cell r="AV125" t="str">
            <v>No</v>
          </cell>
          <cell r="AW125" t="str">
            <v>No</v>
          </cell>
          <cell r="AX125">
            <v>0</v>
          </cell>
          <cell r="AY125">
            <v>10</v>
          </cell>
          <cell r="AZ125">
            <v>16</v>
          </cell>
          <cell r="BA125">
            <v>22</v>
          </cell>
          <cell r="BB125">
            <v>24</v>
          </cell>
          <cell r="BC125">
            <v>13</v>
          </cell>
          <cell r="BD125">
            <v>23</v>
          </cell>
          <cell r="BE125">
            <v>44</v>
          </cell>
          <cell r="BF125">
            <v>36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108</v>
          </cell>
          <cell r="BO125">
            <v>80</v>
          </cell>
          <cell r="BP125">
            <v>0</v>
          </cell>
          <cell r="BQ125">
            <v>10</v>
          </cell>
          <cell r="BR125">
            <v>16</v>
          </cell>
          <cell r="BS125">
            <v>22</v>
          </cell>
          <cell r="BT125">
            <v>24</v>
          </cell>
          <cell r="BU125">
            <v>13</v>
          </cell>
          <cell r="BV125">
            <v>23</v>
          </cell>
          <cell r="BW125">
            <v>44</v>
          </cell>
          <cell r="BX125">
            <v>36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108</v>
          </cell>
          <cell r="CG125">
            <v>80</v>
          </cell>
          <cell r="CH125">
            <v>0</v>
          </cell>
          <cell r="CI125">
            <v>0</v>
          </cell>
          <cell r="CJ125">
            <v>6</v>
          </cell>
        </row>
        <row r="126">
          <cell r="A126" t="str">
            <v>022421</v>
          </cell>
          <cell r="B126" t="str">
            <v>Lehilehina Primary</v>
          </cell>
          <cell r="C126" t="str">
            <v>ENG</v>
          </cell>
          <cell r="D126" t="str">
            <v>PEB_SANMA</v>
          </cell>
          <cell r="E126" t="str">
            <v>Sanma PEB</v>
          </cell>
          <cell r="F126" t="str">
            <v>V</v>
          </cell>
          <cell r="G126" t="str">
            <v>Government of Vanuatu</v>
          </cell>
          <cell r="H126" t="str">
            <v>Araki</v>
          </cell>
          <cell r="I126" t="str">
            <v>Sanma</v>
          </cell>
          <cell r="J126" t="str">
            <v>0084644001</v>
          </cell>
          <cell r="K126" t="str">
            <v>LEHILEHINA PRIMARY SCHOOL</v>
          </cell>
          <cell r="L126" t="str">
            <v>PS</v>
          </cell>
          <cell r="M126" t="str">
            <v>No</v>
          </cell>
          <cell r="N126" t="str">
            <v>Yes</v>
          </cell>
          <cell r="O126" t="str">
            <v>Yes</v>
          </cell>
          <cell r="P126" t="str">
            <v>Yes</v>
          </cell>
          <cell r="Q126" t="str">
            <v>Yes</v>
          </cell>
          <cell r="R126" t="str">
            <v>Yes</v>
          </cell>
          <cell r="S126" t="str">
            <v>Yes</v>
          </cell>
          <cell r="T126" t="str">
            <v>No</v>
          </cell>
          <cell r="U126" t="str">
            <v>No</v>
          </cell>
          <cell r="V126" t="str">
            <v>No</v>
          </cell>
          <cell r="W126" t="str">
            <v>No</v>
          </cell>
          <cell r="X126" t="str">
            <v>No</v>
          </cell>
          <cell r="Y126" t="str">
            <v>No</v>
          </cell>
          <cell r="Z126" t="str">
            <v>No</v>
          </cell>
          <cell r="AA126" t="str">
            <v>No</v>
          </cell>
          <cell r="AB126" t="str">
            <v>No</v>
          </cell>
          <cell r="AC126" t="str">
            <v>No</v>
          </cell>
          <cell r="AD126" t="str">
            <v xml:space="preserve">1 2 3 4 5 6 </v>
          </cell>
          <cell r="AE126" t="str">
            <v>No</v>
          </cell>
          <cell r="AF126" t="str">
            <v>Yes</v>
          </cell>
          <cell r="AG126" t="str">
            <v>No</v>
          </cell>
          <cell r="AH126" t="str">
            <v>No</v>
          </cell>
          <cell r="AI126" t="str">
            <v>No</v>
          </cell>
          <cell r="AJ126" t="str">
            <v>Yes</v>
          </cell>
          <cell r="AK126" t="str">
            <v>Yes</v>
          </cell>
          <cell r="AL126" t="str">
            <v>Yes</v>
          </cell>
          <cell r="AM126" t="str">
            <v>Yes</v>
          </cell>
          <cell r="AN126" t="str">
            <v>Yes</v>
          </cell>
          <cell r="AO126" t="str">
            <v>Yes</v>
          </cell>
          <cell r="AP126" t="str">
            <v>No</v>
          </cell>
          <cell r="AQ126" t="str">
            <v>Yes</v>
          </cell>
          <cell r="AR126" t="str">
            <v>No</v>
          </cell>
          <cell r="AS126" t="str">
            <v>Yes</v>
          </cell>
          <cell r="AT126" t="str">
            <v>Yes</v>
          </cell>
          <cell r="AU126" t="str">
            <v>Yes</v>
          </cell>
          <cell r="AV126" t="str">
            <v>No</v>
          </cell>
          <cell r="AW126" t="str">
            <v>No</v>
          </cell>
          <cell r="AX126">
            <v>0</v>
          </cell>
          <cell r="AY126">
            <v>3</v>
          </cell>
          <cell r="AZ126">
            <v>8</v>
          </cell>
          <cell r="BA126">
            <v>8</v>
          </cell>
          <cell r="BB126">
            <v>3</v>
          </cell>
          <cell r="BC126">
            <v>7</v>
          </cell>
          <cell r="BD126">
            <v>3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32</v>
          </cell>
          <cell r="BO126">
            <v>0</v>
          </cell>
          <cell r="BP126">
            <v>0</v>
          </cell>
          <cell r="BQ126">
            <v>3</v>
          </cell>
          <cell r="BR126">
            <v>8</v>
          </cell>
          <cell r="BS126">
            <v>8</v>
          </cell>
          <cell r="BT126">
            <v>3</v>
          </cell>
          <cell r="BU126">
            <v>7</v>
          </cell>
          <cell r="BV126">
            <v>3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32</v>
          </cell>
          <cell r="CG126">
            <v>0</v>
          </cell>
          <cell r="CH126">
            <v>0</v>
          </cell>
          <cell r="CI126">
            <v>0</v>
          </cell>
          <cell r="CJ126">
            <v>2</v>
          </cell>
        </row>
        <row r="127">
          <cell r="A127" t="str">
            <v>032604</v>
          </cell>
          <cell r="B127" t="str">
            <v>Ambaebulu English Primary</v>
          </cell>
          <cell r="C127" t="str">
            <v>ENG</v>
          </cell>
          <cell r="D127" t="str">
            <v>PEB_PENAMA</v>
          </cell>
          <cell r="E127" t="str">
            <v>Penama PEB</v>
          </cell>
          <cell r="F127" t="str">
            <v>V</v>
          </cell>
          <cell r="G127" t="str">
            <v>Government of Vanuatu</v>
          </cell>
          <cell r="H127" t="str">
            <v>Ambae</v>
          </cell>
          <cell r="I127" t="str">
            <v>Penama</v>
          </cell>
          <cell r="J127" t="str">
            <v>0084844001</v>
          </cell>
          <cell r="K127" t="str">
            <v>AMBAEBULU PRIMARY SCHOOL</v>
          </cell>
          <cell r="L127" t="str">
            <v>PS</v>
          </cell>
          <cell r="M127" t="str">
            <v>No</v>
          </cell>
          <cell r="N127" t="str">
            <v>Yes</v>
          </cell>
          <cell r="O127" t="str">
            <v>Yes</v>
          </cell>
          <cell r="P127" t="str">
            <v>Yes</v>
          </cell>
          <cell r="Q127" t="str">
            <v>Yes</v>
          </cell>
          <cell r="R127" t="str">
            <v>Yes</v>
          </cell>
          <cell r="S127" t="str">
            <v>Yes</v>
          </cell>
          <cell r="T127" t="str">
            <v>No</v>
          </cell>
          <cell r="U127" t="str">
            <v>No</v>
          </cell>
          <cell r="V127" t="str">
            <v>No</v>
          </cell>
          <cell r="W127" t="str">
            <v>No</v>
          </cell>
          <cell r="X127" t="str">
            <v>No</v>
          </cell>
          <cell r="Y127" t="str">
            <v>No</v>
          </cell>
          <cell r="Z127" t="str">
            <v>No</v>
          </cell>
          <cell r="AA127" t="str">
            <v>No</v>
          </cell>
          <cell r="AB127" t="str">
            <v>No</v>
          </cell>
          <cell r="AC127" t="str">
            <v>No</v>
          </cell>
          <cell r="AD127" t="str">
            <v xml:space="preserve">1 2 3 4 5 6 </v>
          </cell>
          <cell r="AE127" t="str">
            <v>No</v>
          </cell>
          <cell r="AF127" t="str">
            <v>Yes</v>
          </cell>
          <cell r="AG127" t="str">
            <v>No</v>
          </cell>
          <cell r="AH127" t="str">
            <v>No</v>
          </cell>
          <cell r="AI127" t="str">
            <v>No</v>
          </cell>
          <cell r="AJ127" t="str">
            <v>Yes</v>
          </cell>
          <cell r="AK127" t="str">
            <v>Yes</v>
          </cell>
          <cell r="AL127" t="str">
            <v>Yes</v>
          </cell>
          <cell r="AM127" t="str">
            <v>Yes</v>
          </cell>
          <cell r="AN127" t="str">
            <v>Yes</v>
          </cell>
          <cell r="AO127" t="str">
            <v>Yes</v>
          </cell>
          <cell r="AP127" t="str">
            <v>Yes</v>
          </cell>
          <cell r="AQ127" t="str">
            <v>Yes</v>
          </cell>
          <cell r="AR127" t="str">
            <v>Yes</v>
          </cell>
          <cell r="AS127" t="str">
            <v>Yes</v>
          </cell>
          <cell r="AT127" t="str">
            <v>Yes</v>
          </cell>
          <cell r="AU127" t="str">
            <v>Yes</v>
          </cell>
          <cell r="AV127" t="str">
            <v>No</v>
          </cell>
          <cell r="AW127" t="str">
            <v>No</v>
          </cell>
          <cell r="AX127">
            <v>0</v>
          </cell>
          <cell r="AY127">
            <v>17</v>
          </cell>
          <cell r="AZ127">
            <v>21</v>
          </cell>
          <cell r="BA127">
            <v>26</v>
          </cell>
          <cell r="BB127">
            <v>18</v>
          </cell>
          <cell r="BC127">
            <v>35</v>
          </cell>
          <cell r="BD127">
            <v>26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143</v>
          </cell>
          <cell r="BO127">
            <v>0</v>
          </cell>
          <cell r="BP127">
            <v>0</v>
          </cell>
          <cell r="BQ127">
            <v>17</v>
          </cell>
          <cell r="BR127">
            <v>21</v>
          </cell>
          <cell r="BS127">
            <v>26</v>
          </cell>
          <cell r="BT127">
            <v>18</v>
          </cell>
          <cell r="BU127">
            <v>35</v>
          </cell>
          <cell r="BV127">
            <v>26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143</v>
          </cell>
          <cell r="CG127">
            <v>0</v>
          </cell>
          <cell r="CH127">
            <v>0</v>
          </cell>
          <cell r="CI127">
            <v>0</v>
          </cell>
          <cell r="CJ127">
            <v>14</v>
          </cell>
        </row>
        <row r="128">
          <cell r="A128" t="str">
            <v>032605</v>
          </cell>
          <cell r="B128" t="str">
            <v>Ambaebulu French Primary</v>
          </cell>
          <cell r="C128" t="str">
            <v>FRE</v>
          </cell>
          <cell r="D128" t="str">
            <v>PEB_PENAMA</v>
          </cell>
          <cell r="E128" t="str">
            <v>Penama PEB</v>
          </cell>
          <cell r="F128" t="str">
            <v>V</v>
          </cell>
          <cell r="G128" t="str">
            <v>Government of Vanuatu</v>
          </cell>
          <cell r="H128" t="str">
            <v>Ambae</v>
          </cell>
          <cell r="I128" t="str">
            <v>Penama</v>
          </cell>
          <cell r="J128" t="str">
            <v>0084844001</v>
          </cell>
          <cell r="K128" t="str">
            <v>AMBAEBULU PRIMARY SCHOOL</v>
          </cell>
          <cell r="L128" t="str">
            <v>PS</v>
          </cell>
          <cell r="M128" t="str">
            <v>No</v>
          </cell>
          <cell r="N128" t="str">
            <v>Yes</v>
          </cell>
          <cell r="O128" t="str">
            <v>Yes</v>
          </cell>
          <cell r="P128" t="str">
            <v>Yes</v>
          </cell>
          <cell r="Q128" t="str">
            <v>Yes</v>
          </cell>
          <cell r="R128" t="str">
            <v>Yes</v>
          </cell>
          <cell r="S128" t="str">
            <v>Yes</v>
          </cell>
          <cell r="T128" t="str">
            <v>No</v>
          </cell>
          <cell r="U128" t="str">
            <v>No</v>
          </cell>
          <cell r="V128" t="str">
            <v>No</v>
          </cell>
          <cell r="W128" t="str">
            <v>No</v>
          </cell>
          <cell r="X128" t="str">
            <v>No</v>
          </cell>
          <cell r="Y128" t="str">
            <v>No</v>
          </cell>
          <cell r="Z128" t="str">
            <v>No</v>
          </cell>
          <cell r="AA128" t="str">
            <v>No</v>
          </cell>
          <cell r="AB128" t="str">
            <v>No</v>
          </cell>
          <cell r="AC128" t="str">
            <v>No</v>
          </cell>
          <cell r="AD128" t="str">
            <v xml:space="preserve">1 2 3 4 5 6 </v>
          </cell>
          <cell r="AE128" t="str">
            <v>No</v>
          </cell>
          <cell r="AF128" t="str">
            <v>Yes</v>
          </cell>
          <cell r="AG128" t="str">
            <v>No</v>
          </cell>
          <cell r="AH128" t="str">
            <v>No</v>
          </cell>
          <cell r="AI128" t="str">
            <v>No</v>
          </cell>
          <cell r="AJ128" t="str">
            <v>Yes</v>
          </cell>
          <cell r="AK128" t="str">
            <v>Yes</v>
          </cell>
          <cell r="AL128" t="str">
            <v>Yes</v>
          </cell>
          <cell r="AM128" t="str">
            <v>Yes</v>
          </cell>
          <cell r="AN128" t="str">
            <v>Yes</v>
          </cell>
          <cell r="AO128" t="str">
            <v>Yes</v>
          </cell>
          <cell r="AP128" t="str">
            <v>Yes</v>
          </cell>
          <cell r="AQ128" t="str">
            <v>Yes</v>
          </cell>
          <cell r="AR128" t="str">
            <v>Yes</v>
          </cell>
          <cell r="AS128" t="str">
            <v>Yes</v>
          </cell>
          <cell r="AT128" t="str">
            <v>Yes</v>
          </cell>
          <cell r="AU128" t="str">
            <v>Yes</v>
          </cell>
          <cell r="AV128" t="str">
            <v>No</v>
          </cell>
          <cell r="AW128" t="str">
            <v>No</v>
          </cell>
          <cell r="AX128">
            <v>0</v>
          </cell>
          <cell r="AY128">
            <v>6</v>
          </cell>
          <cell r="AZ128">
            <v>5</v>
          </cell>
          <cell r="BA128">
            <v>4</v>
          </cell>
          <cell r="BB128">
            <v>9</v>
          </cell>
          <cell r="BC128">
            <v>5</v>
          </cell>
          <cell r="BD128">
            <v>10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39</v>
          </cell>
          <cell r="BO128">
            <v>0</v>
          </cell>
          <cell r="BP128">
            <v>0</v>
          </cell>
          <cell r="BQ128">
            <v>6</v>
          </cell>
          <cell r="BR128">
            <v>5</v>
          </cell>
          <cell r="BS128">
            <v>4</v>
          </cell>
          <cell r="BT128">
            <v>9</v>
          </cell>
          <cell r="BU128">
            <v>5</v>
          </cell>
          <cell r="BV128">
            <v>10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39</v>
          </cell>
          <cell r="CG128">
            <v>0</v>
          </cell>
          <cell r="CH128">
            <v>0</v>
          </cell>
          <cell r="CI128">
            <v>0</v>
          </cell>
          <cell r="CJ128">
            <v>7</v>
          </cell>
        </row>
        <row r="129">
          <cell r="A129" t="str">
            <v>032607</v>
          </cell>
          <cell r="B129" t="str">
            <v>Autabulu Primary</v>
          </cell>
          <cell r="C129" t="str">
            <v>ENG</v>
          </cell>
          <cell r="D129" t="str">
            <v>PEB_PENAMA</v>
          </cell>
          <cell r="E129" t="str">
            <v>Penama PEB</v>
          </cell>
          <cell r="F129" t="str">
            <v>V</v>
          </cell>
          <cell r="G129" t="str">
            <v>Government of Vanuatu</v>
          </cell>
          <cell r="H129" t="str">
            <v>Ambae</v>
          </cell>
          <cell r="I129" t="str">
            <v>Penama</v>
          </cell>
          <cell r="J129" t="str">
            <v>0086416001</v>
          </cell>
          <cell r="K129" t="str">
            <v>AUTABULU PRIMARY SCHOOL</v>
          </cell>
          <cell r="L129" t="str">
            <v>PS</v>
          </cell>
          <cell r="M129" t="str">
            <v>No</v>
          </cell>
          <cell r="N129" t="str">
            <v>Yes</v>
          </cell>
          <cell r="O129" t="str">
            <v>Yes</v>
          </cell>
          <cell r="P129" t="str">
            <v>Yes</v>
          </cell>
          <cell r="Q129" t="str">
            <v>Yes</v>
          </cell>
          <cell r="R129" t="str">
            <v>Yes</v>
          </cell>
          <cell r="S129" t="str">
            <v>Yes</v>
          </cell>
          <cell r="T129" t="str">
            <v>No</v>
          </cell>
          <cell r="U129" t="str">
            <v>No</v>
          </cell>
          <cell r="V129" t="str">
            <v>No</v>
          </cell>
          <cell r="W129" t="str">
            <v>No</v>
          </cell>
          <cell r="X129" t="str">
            <v>No</v>
          </cell>
          <cell r="Y129" t="str">
            <v>No</v>
          </cell>
          <cell r="Z129" t="str">
            <v>No</v>
          </cell>
          <cell r="AA129" t="str">
            <v>No</v>
          </cell>
          <cell r="AB129" t="str">
            <v>No</v>
          </cell>
          <cell r="AC129" t="str">
            <v>No</v>
          </cell>
          <cell r="AD129" t="str">
            <v xml:space="preserve">1 2 3 4 5 6 </v>
          </cell>
          <cell r="AE129" t="str">
            <v>No</v>
          </cell>
          <cell r="AF129" t="str">
            <v>Yes</v>
          </cell>
          <cell r="AG129" t="str">
            <v>No</v>
          </cell>
          <cell r="AH129" t="str">
            <v>No</v>
          </cell>
          <cell r="AI129" t="str">
            <v>No</v>
          </cell>
          <cell r="AJ129" t="str">
            <v>Yes</v>
          </cell>
          <cell r="AK129" t="str">
            <v>Yes</v>
          </cell>
          <cell r="AL129" t="str">
            <v>Yes</v>
          </cell>
          <cell r="AM129" t="str">
            <v>Yes</v>
          </cell>
          <cell r="AN129" t="str">
            <v>Yes</v>
          </cell>
          <cell r="AO129" t="str">
            <v>Yes</v>
          </cell>
          <cell r="AP129" t="str">
            <v>Yes</v>
          </cell>
          <cell r="AQ129" t="str">
            <v>Yes</v>
          </cell>
          <cell r="AR129" t="str">
            <v>Yes</v>
          </cell>
          <cell r="AS129" t="str">
            <v>Yes</v>
          </cell>
          <cell r="AT129" t="str">
            <v>Yes</v>
          </cell>
          <cell r="AU129" t="str">
            <v>Yes</v>
          </cell>
          <cell r="AV129" t="str">
            <v>No</v>
          </cell>
          <cell r="AW129" t="str">
            <v>No</v>
          </cell>
          <cell r="AX129">
            <v>0</v>
          </cell>
          <cell r="AY129">
            <v>8</v>
          </cell>
          <cell r="AZ129">
            <v>9</v>
          </cell>
          <cell r="BA129">
            <v>5</v>
          </cell>
          <cell r="BB129">
            <v>7</v>
          </cell>
          <cell r="BC129">
            <v>11</v>
          </cell>
          <cell r="BD129">
            <v>11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51</v>
          </cell>
          <cell r="BO129">
            <v>0</v>
          </cell>
          <cell r="BP129">
            <v>0</v>
          </cell>
          <cell r="BQ129">
            <v>8</v>
          </cell>
          <cell r="BR129">
            <v>9</v>
          </cell>
          <cell r="BS129">
            <v>5</v>
          </cell>
          <cell r="BT129">
            <v>7</v>
          </cell>
          <cell r="BU129">
            <v>11</v>
          </cell>
          <cell r="BV129">
            <v>11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51</v>
          </cell>
          <cell r="CG129">
            <v>0</v>
          </cell>
          <cell r="CH129">
            <v>0</v>
          </cell>
          <cell r="CI129">
            <v>0</v>
          </cell>
          <cell r="CJ129">
            <v>7</v>
          </cell>
        </row>
        <row r="130">
          <cell r="A130" t="str">
            <v>032610</v>
          </cell>
          <cell r="B130" t="str">
            <v>Bangabulu Primary</v>
          </cell>
          <cell r="C130" t="str">
            <v>ENG</v>
          </cell>
          <cell r="D130" t="str">
            <v>PEB_PENAMA</v>
          </cell>
          <cell r="E130" t="str">
            <v>Penama PEB</v>
          </cell>
          <cell r="F130" t="str">
            <v>V</v>
          </cell>
          <cell r="G130" t="str">
            <v>Government of Vanuatu</v>
          </cell>
          <cell r="H130" t="str">
            <v>Ambae</v>
          </cell>
          <cell r="I130" t="str">
            <v>Penama</v>
          </cell>
          <cell r="J130" t="str">
            <v>0084846001</v>
          </cell>
          <cell r="K130" t="str">
            <v>BANGABULU PRIMARY SCHOOL</v>
          </cell>
          <cell r="L130" t="str">
            <v>PS</v>
          </cell>
          <cell r="M130" t="str">
            <v>No</v>
          </cell>
          <cell r="N130" t="str">
            <v>Yes</v>
          </cell>
          <cell r="O130" t="str">
            <v>Yes</v>
          </cell>
          <cell r="P130" t="str">
            <v>Yes</v>
          </cell>
          <cell r="Q130" t="str">
            <v>Yes</v>
          </cell>
          <cell r="R130" t="str">
            <v>Yes</v>
          </cell>
          <cell r="S130" t="str">
            <v>Yes</v>
          </cell>
          <cell r="T130" t="str">
            <v>No</v>
          </cell>
          <cell r="U130" t="str">
            <v>No</v>
          </cell>
          <cell r="V130" t="str">
            <v>No</v>
          </cell>
          <cell r="W130" t="str">
            <v>No</v>
          </cell>
          <cell r="X130" t="str">
            <v>No</v>
          </cell>
          <cell r="Y130" t="str">
            <v>No</v>
          </cell>
          <cell r="Z130" t="str">
            <v>No</v>
          </cell>
          <cell r="AA130" t="str">
            <v>No</v>
          </cell>
          <cell r="AB130" t="str">
            <v>No</v>
          </cell>
          <cell r="AC130" t="str">
            <v>No</v>
          </cell>
          <cell r="AD130" t="str">
            <v xml:space="preserve">1 2 3 4 5 6 </v>
          </cell>
          <cell r="AE130" t="str">
            <v>No</v>
          </cell>
          <cell r="AF130" t="str">
            <v>Yes</v>
          </cell>
          <cell r="AG130" t="str">
            <v>No</v>
          </cell>
          <cell r="AH130" t="str">
            <v>No</v>
          </cell>
          <cell r="AI130" t="str">
            <v>No</v>
          </cell>
          <cell r="AJ130" t="str">
            <v>Yes</v>
          </cell>
          <cell r="AK130" t="str">
            <v>Yes</v>
          </cell>
          <cell r="AL130" t="str">
            <v>Yes</v>
          </cell>
          <cell r="AM130" t="str">
            <v>Yes</v>
          </cell>
          <cell r="AN130" t="str">
            <v>Yes</v>
          </cell>
          <cell r="AO130" t="str">
            <v>Yes</v>
          </cell>
          <cell r="AP130" t="str">
            <v>Yes</v>
          </cell>
          <cell r="AQ130" t="str">
            <v>Yes</v>
          </cell>
          <cell r="AR130" t="str">
            <v>Yes</v>
          </cell>
          <cell r="AS130" t="str">
            <v>Yes</v>
          </cell>
          <cell r="AT130" t="str">
            <v>Yes</v>
          </cell>
          <cell r="AU130" t="str">
            <v>Yes</v>
          </cell>
          <cell r="AV130" t="str">
            <v>No</v>
          </cell>
          <cell r="AW130" t="str">
            <v>No</v>
          </cell>
          <cell r="AX130">
            <v>0</v>
          </cell>
          <cell r="AY130">
            <v>21</v>
          </cell>
          <cell r="AZ130">
            <v>16</v>
          </cell>
          <cell r="BA130">
            <v>24</v>
          </cell>
          <cell r="BB130">
            <v>19</v>
          </cell>
          <cell r="BC130">
            <v>28</v>
          </cell>
          <cell r="BD130">
            <v>8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116</v>
          </cell>
          <cell r="BO130">
            <v>0</v>
          </cell>
          <cell r="BP130">
            <v>0</v>
          </cell>
          <cell r="BQ130">
            <v>21</v>
          </cell>
          <cell r="BR130">
            <v>16</v>
          </cell>
          <cell r="BS130">
            <v>24</v>
          </cell>
          <cell r="BT130">
            <v>19</v>
          </cell>
          <cell r="BU130">
            <v>28</v>
          </cell>
          <cell r="BV130">
            <v>8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116</v>
          </cell>
          <cell r="CG130">
            <v>0</v>
          </cell>
          <cell r="CH130">
            <v>0</v>
          </cell>
          <cell r="CI130">
            <v>0</v>
          </cell>
          <cell r="CJ130">
            <v>3</v>
          </cell>
        </row>
        <row r="131">
          <cell r="A131" t="str">
            <v>032617</v>
          </cell>
          <cell r="B131" t="str">
            <v>Herenhala Primary</v>
          </cell>
          <cell r="C131" t="str">
            <v>ENG</v>
          </cell>
          <cell r="D131" t="str">
            <v>PEB_PENAMA</v>
          </cell>
          <cell r="E131" t="str">
            <v>Penama PEB</v>
          </cell>
          <cell r="F131" t="str">
            <v>V</v>
          </cell>
          <cell r="G131" t="str">
            <v>Government of Vanuatu</v>
          </cell>
          <cell r="H131" t="str">
            <v>Pentecost</v>
          </cell>
          <cell r="I131" t="str">
            <v>Penama</v>
          </cell>
          <cell r="J131" t="str">
            <v>0084848001</v>
          </cell>
          <cell r="K131" t="str">
            <v>Herenhala Primary School</v>
          </cell>
          <cell r="L131" t="str">
            <v>PS</v>
          </cell>
          <cell r="M131" t="str">
            <v>No</v>
          </cell>
          <cell r="N131" t="str">
            <v>Yes</v>
          </cell>
          <cell r="O131" t="str">
            <v>Yes</v>
          </cell>
          <cell r="P131" t="str">
            <v>Yes</v>
          </cell>
          <cell r="Q131" t="str">
            <v>Yes</v>
          </cell>
          <cell r="R131" t="str">
            <v>Yes</v>
          </cell>
          <cell r="S131" t="str">
            <v>Yes</v>
          </cell>
          <cell r="T131" t="str">
            <v>No</v>
          </cell>
          <cell r="U131" t="str">
            <v>No</v>
          </cell>
          <cell r="V131" t="str">
            <v>No</v>
          </cell>
          <cell r="W131" t="str">
            <v>No</v>
          </cell>
          <cell r="X131" t="str">
            <v>No</v>
          </cell>
          <cell r="Y131" t="str">
            <v>No</v>
          </cell>
          <cell r="Z131" t="str">
            <v>No</v>
          </cell>
          <cell r="AA131" t="str">
            <v>No</v>
          </cell>
          <cell r="AB131" t="str">
            <v>No</v>
          </cell>
          <cell r="AC131" t="str">
            <v>No</v>
          </cell>
          <cell r="AD131" t="str">
            <v xml:space="preserve">1 2 3 4 5 6 </v>
          </cell>
          <cell r="AE131" t="str">
            <v>No</v>
          </cell>
          <cell r="AF131" t="str">
            <v>Yes</v>
          </cell>
          <cell r="AG131" t="str">
            <v>No</v>
          </cell>
          <cell r="AH131" t="str">
            <v>No</v>
          </cell>
          <cell r="AI131" t="str">
            <v>No</v>
          </cell>
          <cell r="AJ131" t="str">
            <v>Yes</v>
          </cell>
          <cell r="AK131" t="str">
            <v>Yes</v>
          </cell>
          <cell r="AL131" t="str">
            <v>Yes</v>
          </cell>
          <cell r="AM131" t="str">
            <v>Yes</v>
          </cell>
          <cell r="AN131" t="str">
            <v>Yes</v>
          </cell>
          <cell r="AO131" t="str">
            <v>Yes</v>
          </cell>
          <cell r="AP131" t="str">
            <v>Yes</v>
          </cell>
          <cell r="AQ131" t="str">
            <v>Yes</v>
          </cell>
          <cell r="AR131" t="str">
            <v>Yes</v>
          </cell>
          <cell r="AS131" t="str">
            <v>Yes</v>
          </cell>
          <cell r="AT131" t="str">
            <v>Yes</v>
          </cell>
          <cell r="AU131" t="str">
            <v>Yes</v>
          </cell>
          <cell r="AV131" t="str">
            <v>No</v>
          </cell>
          <cell r="AW131" t="str">
            <v>No</v>
          </cell>
          <cell r="AX131">
            <v>0</v>
          </cell>
          <cell r="AY131">
            <v>26</v>
          </cell>
          <cell r="AZ131">
            <v>26</v>
          </cell>
          <cell r="BA131">
            <v>41</v>
          </cell>
          <cell r="BB131">
            <v>51</v>
          </cell>
          <cell r="BC131">
            <v>38</v>
          </cell>
          <cell r="BD131">
            <v>27</v>
          </cell>
          <cell r="BE131">
            <v>0</v>
          </cell>
          <cell r="BF131">
            <v>3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209</v>
          </cell>
          <cell r="BO131">
            <v>3</v>
          </cell>
          <cell r="BP131">
            <v>0</v>
          </cell>
          <cell r="BQ131">
            <v>26</v>
          </cell>
          <cell r="BR131">
            <v>26</v>
          </cell>
          <cell r="BS131">
            <v>41</v>
          </cell>
          <cell r="BT131">
            <v>51</v>
          </cell>
          <cell r="BU131">
            <v>38</v>
          </cell>
          <cell r="BV131">
            <v>27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209</v>
          </cell>
          <cell r="CG131">
            <v>0</v>
          </cell>
          <cell r="CH131">
            <v>0</v>
          </cell>
          <cell r="CI131">
            <v>0</v>
          </cell>
          <cell r="CJ131">
            <v>21</v>
          </cell>
        </row>
        <row r="132">
          <cell r="A132" t="str">
            <v>032624</v>
          </cell>
          <cell r="B132" t="str">
            <v>Lolopuepue Primary</v>
          </cell>
          <cell r="C132" t="str">
            <v>FRE</v>
          </cell>
          <cell r="D132" t="str">
            <v>CATH</v>
          </cell>
          <cell r="E132" t="str">
            <v>Catholic Education Authority</v>
          </cell>
          <cell r="F132" t="str">
            <v>G</v>
          </cell>
          <cell r="G132" t="str">
            <v>Church (Government Assisted)</v>
          </cell>
          <cell r="H132" t="str">
            <v>Ambae</v>
          </cell>
          <cell r="I132" t="str">
            <v>Penama</v>
          </cell>
          <cell r="J132" t="str">
            <v>0084895001</v>
          </cell>
          <cell r="K132" t="str">
            <v>LOLOPUEPUE PRIMARY SCHOOL</v>
          </cell>
          <cell r="L132" t="str">
            <v>PS</v>
          </cell>
          <cell r="M132" t="str">
            <v>No</v>
          </cell>
          <cell r="N132" t="str">
            <v>Yes</v>
          </cell>
          <cell r="O132" t="str">
            <v>Yes</v>
          </cell>
          <cell r="P132" t="str">
            <v>Yes</v>
          </cell>
          <cell r="Q132" t="str">
            <v>Yes</v>
          </cell>
          <cell r="R132" t="str">
            <v>Yes</v>
          </cell>
          <cell r="S132" t="str">
            <v>Yes</v>
          </cell>
          <cell r="T132" t="str">
            <v>No</v>
          </cell>
          <cell r="U132" t="str">
            <v>No</v>
          </cell>
          <cell r="V132" t="str">
            <v>No</v>
          </cell>
          <cell r="W132" t="str">
            <v>No</v>
          </cell>
          <cell r="X132" t="str">
            <v>No</v>
          </cell>
          <cell r="Y132" t="str">
            <v>No</v>
          </cell>
          <cell r="Z132" t="str">
            <v>No</v>
          </cell>
          <cell r="AA132" t="str">
            <v>No</v>
          </cell>
          <cell r="AB132" t="str">
            <v>No</v>
          </cell>
          <cell r="AC132" t="str">
            <v>No</v>
          </cell>
          <cell r="AD132" t="str">
            <v xml:space="preserve">1 2 3 4 5 6 </v>
          </cell>
          <cell r="AE132" t="str">
            <v>No</v>
          </cell>
          <cell r="AF132" t="str">
            <v>Yes</v>
          </cell>
          <cell r="AG132" t="str">
            <v>No</v>
          </cell>
          <cell r="AH132" t="str">
            <v>No</v>
          </cell>
          <cell r="AI132" t="str">
            <v>No</v>
          </cell>
          <cell r="AJ132" t="str">
            <v>Yes</v>
          </cell>
          <cell r="AK132" t="str">
            <v>Yes</v>
          </cell>
          <cell r="AL132" t="str">
            <v>Yes</v>
          </cell>
          <cell r="AM132" t="str">
            <v>Yes</v>
          </cell>
          <cell r="AN132" t="str">
            <v>Yes</v>
          </cell>
          <cell r="AO132" t="str">
            <v>Yes</v>
          </cell>
          <cell r="AP132" t="str">
            <v>Yes</v>
          </cell>
          <cell r="AQ132" t="str">
            <v>Yes</v>
          </cell>
          <cell r="AR132" t="str">
            <v>Yes</v>
          </cell>
          <cell r="AS132" t="str">
            <v>Yes</v>
          </cell>
          <cell r="AT132" t="str">
            <v>Yes</v>
          </cell>
          <cell r="AU132" t="str">
            <v>Yes</v>
          </cell>
          <cell r="AV132" t="str">
            <v>No</v>
          </cell>
          <cell r="AW132" t="str">
            <v>No</v>
          </cell>
          <cell r="AX132">
            <v>0</v>
          </cell>
          <cell r="AY132">
            <v>25</v>
          </cell>
          <cell r="AZ132">
            <v>22</v>
          </cell>
          <cell r="BA132">
            <v>20</v>
          </cell>
          <cell r="BB132">
            <v>12</v>
          </cell>
          <cell r="BC132">
            <v>11</v>
          </cell>
          <cell r="BD132">
            <v>24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114</v>
          </cell>
          <cell r="BO132">
            <v>0</v>
          </cell>
          <cell r="BP132">
            <v>0</v>
          </cell>
          <cell r="BQ132">
            <v>25</v>
          </cell>
          <cell r="BR132">
            <v>22</v>
          </cell>
          <cell r="BS132">
            <v>20</v>
          </cell>
          <cell r="BT132">
            <v>12</v>
          </cell>
          <cell r="BU132">
            <v>11</v>
          </cell>
          <cell r="BV132">
            <v>24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114</v>
          </cell>
          <cell r="CG132">
            <v>0</v>
          </cell>
          <cell r="CH132">
            <v>0</v>
          </cell>
          <cell r="CI132">
            <v>0</v>
          </cell>
          <cell r="CJ132">
            <v>29</v>
          </cell>
        </row>
        <row r="133">
          <cell r="A133" t="str">
            <v>032625</v>
          </cell>
          <cell r="B133" t="str">
            <v>Lolovoli Primary</v>
          </cell>
          <cell r="C133" t="str">
            <v>ENG</v>
          </cell>
          <cell r="D133" t="str">
            <v>PEB_PENAMA</v>
          </cell>
          <cell r="E133" t="str">
            <v>Penama PEB</v>
          </cell>
          <cell r="F133" t="str">
            <v>V</v>
          </cell>
          <cell r="G133" t="str">
            <v>Government of Vanuatu</v>
          </cell>
          <cell r="H133" t="str">
            <v>Ambae</v>
          </cell>
          <cell r="I133" t="str">
            <v>Penama</v>
          </cell>
          <cell r="J133" t="str">
            <v>0084847001</v>
          </cell>
          <cell r="K133" t="str">
            <v>LOLOVOLI PRIMARY SCHOOL</v>
          </cell>
          <cell r="L133" t="str">
            <v>PS</v>
          </cell>
          <cell r="M133" t="str">
            <v>No</v>
          </cell>
          <cell r="N133" t="str">
            <v>Yes</v>
          </cell>
          <cell r="O133" t="str">
            <v>Yes</v>
          </cell>
          <cell r="P133" t="str">
            <v>Yes</v>
          </cell>
          <cell r="Q133" t="str">
            <v>Yes</v>
          </cell>
          <cell r="R133" t="str">
            <v>Yes</v>
          </cell>
          <cell r="S133" t="str">
            <v>Yes</v>
          </cell>
          <cell r="T133" t="str">
            <v>No</v>
          </cell>
          <cell r="U133" t="str">
            <v>No</v>
          </cell>
          <cell r="V133" t="str">
            <v>No</v>
          </cell>
          <cell r="W133" t="str">
            <v>No</v>
          </cell>
          <cell r="X133" t="str">
            <v>No</v>
          </cell>
          <cell r="Y133" t="str">
            <v>No</v>
          </cell>
          <cell r="Z133" t="str">
            <v>No</v>
          </cell>
          <cell r="AA133" t="str">
            <v>No</v>
          </cell>
          <cell r="AB133" t="str">
            <v>No</v>
          </cell>
          <cell r="AC133" t="str">
            <v>No</v>
          </cell>
          <cell r="AD133" t="str">
            <v xml:space="preserve">1 2 3 4 5 6 </v>
          </cell>
          <cell r="AE133" t="str">
            <v>No</v>
          </cell>
          <cell r="AF133" t="str">
            <v>Yes</v>
          </cell>
          <cell r="AG133" t="str">
            <v>No</v>
          </cell>
          <cell r="AH133" t="str">
            <v>No</v>
          </cell>
          <cell r="AI133" t="str">
            <v>No</v>
          </cell>
          <cell r="AJ133" t="str">
            <v>Yes</v>
          </cell>
          <cell r="AK133" t="str">
            <v>Yes</v>
          </cell>
          <cell r="AL133" t="str">
            <v>Yes</v>
          </cell>
          <cell r="AM133" t="str">
            <v>Yes</v>
          </cell>
          <cell r="AN133" t="str">
            <v>Yes</v>
          </cell>
          <cell r="AO133" t="str">
            <v>Yes</v>
          </cell>
          <cell r="AP133" t="str">
            <v>Yes</v>
          </cell>
          <cell r="AQ133" t="str">
            <v>Yes</v>
          </cell>
          <cell r="AR133" t="str">
            <v>Yes</v>
          </cell>
          <cell r="AS133" t="str">
            <v>Yes</v>
          </cell>
          <cell r="AT133" t="str">
            <v>Yes</v>
          </cell>
          <cell r="AU133" t="str">
            <v>Yes</v>
          </cell>
          <cell r="AV133" t="str">
            <v>No</v>
          </cell>
          <cell r="AW133" t="str">
            <v>No</v>
          </cell>
          <cell r="AX133">
            <v>0</v>
          </cell>
          <cell r="AY133">
            <v>15</v>
          </cell>
          <cell r="AZ133">
            <v>17</v>
          </cell>
          <cell r="BA133">
            <v>17</v>
          </cell>
          <cell r="BB133">
            <v>13</v>
          </cell>
          <cell r="BC133">
            <v>15</v>
          </cell>
          <cell r="BD133">
            <v>14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91</v>
          </cell>
          <cell r="BO133">
            <v>0</v>
          </cell>
          <cell r="BP133">
            <v>0</v>
          </cell>
          <cell r="BQ133">
            <v>15</v>
          </cell>
          <cell r="BR133">
            <v>17</v>
          </cell>
          <cell r="BS133">
            <v>17</v>
          </cell>
          <cell r="BT133">
            <v>13</v>
          </cell>
          <cell r="BU133">
            <v>15</v>
          </cell>
          <cell r="BV133">
            <v>14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91</v>
          </cell>
          <cell r="CG133">
            <v>0</v>
          </cell>
          <cell r="CH133">
            <v>0</v>
          </cell>
          <cell r="CI133">
            <v>0</v>
          </cell>
          <cell r="CJ133">
            <v>9</v>
          </cell>
        </row>
        <row r="134">
          <cell r="A134" t="str">
            <v>032627</v>
          </cell>
          <cell r="B134" t="str">
            <v>Loone Primary</v>
          </cell>
          <cell r="C134" t="str">
            <v>ENG</v>
          </cell>
          <cell r="D134" t="str">
            <v>CATH</v>
          </cell>
          <cell r="E134" t="str">
            <v>Catholic Education Authority</v>
          </cell>
          <cell r="F134" t="str">
            <v>G</v>
          </cell>
          <cell r="G134" t="str">
            <v>Church (Government Assisted)</v>
          </cell>
          <cell r="H134" t="str">
            <v>Ambae</v>
          </cell>
          <cell r="I134" t="str">
            <v>Penama</v>
          </cell>
          <cell r="J134" t="str">
            <v>0084892001</v>
          </cell>
          <cell r="K134" t="str">
            <v>LONE PRIMARY SCHOOL</v>
          </cell>
          <cell r="L134" t="str">
            <v>PS</v>
          </cell>
          <cell r="M134" t="str">
            <v>No</v>
          </cell>
          <cell r="N134" t="str">
            <v>Yes</v>
          </cell>
          <cell r="O134" t="str">
            <v>Yes</v>
          </cell>
          <cell r="P134" t="str">
            <v>Yes</v>
          </cell>
          <cell r="Q134" t="str">
            <v>Yes</v>
          </cell>
          <cell r="R134" t="str">
            <v>Yes</v>
          </cell>
          <cell r="S134" t="str">
            <v>Yes</v>
          </cell>
          <cell r="T134" t="str">
            <v>No</v>
          </cell>
          <cell r="U134" t="str">
            <v>No</v>
          </cell>
          <cell r="V134" t="str">
            <v>No</v>
          </cell>
          <cell r="W134" t="str">
            <v>No</v>
          </cell>
          <cell r="X134" t="str">
            <v>No</v>
          </cell>
          <cell r="Y134" t="str">
            <v>No</v>
          </cell>
          <cell r="Z134" t="str">
            <v>No</v>
          </cell>
          <cell r="AA134" t="str">
            <v>No</v>
          </cell>
          <cell r="AB134" t="str">
            <v>No</v>
          </cell>
          <cell r="AC134" t="str">
            <v>No</v>
          </cell>
          <cell r="AD134" t="str">
            <v xml:space="preserve">1 2 3 4 5 6 </v>
          </cell>
          <cell r="AE134" t="str">
            <v>No</v>
          </cell>
          <cell r="AF134" t="str">
            <v>Yes</v>
          </cell>
          <cell r="AG134" t="str">
            <v>No</v>
          </cell>
          <cell r="AH134" t="str">
            <v>No</v>
          </cell>
          <cell r="AI134" t="str">
            <v>No</v>
          </cell>
          <cell r="AJ134" t="str">
            <v>Yes</v>
          </cell>
          <cell r="AK134" t="str">
            <v>Yes</v>
          </cell>
          <cell r="AL134" t="str">
            <v>Yes</v>
          </cell>
          <cell r="AM134" t="str">
            <v>Yes</v>
          </cell>
          <cell r="AN134" t="str">
            <v>Yes</v>
          </cell>
          <cell r="AO134" t="str">
            <v>Yes</v>
          </cell>
          <cell r="AP134" t="str">
            <v>Yes</v>
          </cell>
          <cell r="AQ134" t="str">
            <v>Yes</v>
          </cell>
          <cell r="AR134" t="str">
            <v>Yes</v>
          </cell>
          <cell r="AS134" t="str">
            <v>Yes</v>
          </cell>
          <cell r="AT134" t="str">
            <v>Yes</v>
          </cell>
          <cell r="AU134" t="str">
            <v>Yes</v>
          </cell>
          <cell r="AV134" t="str">
            <v>No</v>
          </cell>
          <cell r="AW134" t="str">
            <v>No</v>
          </cell>
          <cell r="AX134">
            <v>0</v>
          </cell>
          <cell r="AY134">
            <v>6</v>
          </cell>
          <cell r="AZ134">
            <v>7</v>
          </cell>
          <cell r="BA134">
            <v>8</v>
          </cell>
          <cell r="BB134">
            <v>5</v>
          </cell>
          <cell r="BC134">
            <v>10</v>
          </cell>
          <cell r="BD134">
            <v>5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41</v>
          </cell>
          <cell r="BO134">
            <v>0</v>
          </cell>
          <cell r="BP134">
            <v>0</v>
          </cell>
          <cell r="BQ134">
            <v>6</v>
          </cell>
          <cell r="BR134">
            <v>7</v>
          </cell>
          <cell r="BS134">
            <v>8</v>
          </cell>
          <cell r="BT134">
            <v>5</v>
          </cell>
          <cell r="BU134">
            <v>10</v>
          </cell>
          <cell r="BV134">
            <v>5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41</v>
          </cell>
          <cell r="CG134">
            <v>0</v>
          </cell>
          <cell r="CH134">
            <v>0</v>
          </cell>
          <cell r="CI134">
            <v>0</v>
          </cell>
          <cell r="CJ134">
            <v>5</v>
          </cell>
        </row>
        <row r="135">
          <cell r="A135" t="str">
            <v>032628</v>
          </cell>
          <cell r="B135" t="str">
            <v>Loquirutaro Primary</v>
          </cell>
          <cell r="C135" t="str">
            <v>ENG</v>
          </cell>
          <cell r="D135" t="str">
            <v>PEB_PENAMA</v>
          </cell>
          <cell r="E135" t="str">
            <v>Penama PEB</v>
          </cell>
          <cell r="F135" t="str">
            <v>V</v>
          </cell>
          <cell r="G135" t="str">
            <v>Government of Vanuatu</v>
          </cell>
          <cell r="H135" t="str">
            <v>Ambae</v>
          </cell>
          <cell r="I135" t="str">
            <v>Penama</v>
          </cell>
          <cell r="J135" t="str">
            <v>0084849001</v>
          </cell>
          <cell r="K135" t="str">
            <v>LOQUIRUTARO PRIMARY SCHOOL</v>
          </cell>
          <cell r="L135" t="str">
            <v>PS</v>
          </cell>
          <cell r="M135" t="str">
            <v>No</v>
          </cell>
          <cell r="N135" t="str">
            <v>Yes</v>
          </cell>
          <cell r="O135" t="str">
            <v>Yes</v>
          </cell>
          <cell r="P135" t="str">
            <v>Yes</v>
          </cell>
          <cell r="Q135" t="str">
            <v>Yes</v>
          </cell>
          <cell r="R135" t="str">
            <v>Yes</v>
          </cell>
          <cell r="S135" t="str">
            <v>Yes</v>
          </cell>
          <cell r="T135" t="str">
            <v>No</v>
          </cell>
          <cell r="U135" t="str">
            <v>No</v>
          </cell>
          <cell r="V135" t="str">
            <v>No</v>
          </cell>
          <cell r="W135" t="str">
            <v>No</v>
          </cell>
          <cell r="X135" t="str">
            <v>No</v>
          </cell>
          <cell r="Y135" t="str">
            <v>No</v>
          </cell>
          <cell r="Z135" t="str">
            <v>No</v>
          </cell>
          <cell r="AA135" t="str">
            <v>No</v>
          </cell>
          <cell r="AB135" t="str">
            <v>No</v>
          </cell>
          <cell r="AC135" t="str">
            <v>No</v>
          </cell>
          <cell r="AD135" t="str">
            <v xml:space="preserve">1 2 3 4 5 6 </v>
          </cell>
          <cell r="AE135" t="str">
            <v>No</v>
          </cell>
          <cell r="AF135" t="str">
            <v>Yes</v>
          </cell>
          <cell r="AG135" t="str">
            <v>No</v>
          </cell>
          <cell r="AH135" t="str">
            <v>No</v>
          </cell>
          <cell r="AI135" t="str">
            <v>No</v>
          </cell>
          <cell r="AJ135" t="str">
            <v>Yes</v>
          </cell>
          <cell r="AK135" t="str">
            <v>Yes</v>
          </cell>
          <cell r="AL135" t="str">
            <v>Yes</v>
          </cell>
          <cell r="AM135" t="str">
            <v>Yes</v>
          </cell>
          <cell r="AN135" t="str">
            <v>Yes</v>
          </cell>
          <cell r="AO135" t="str">
            <v>Yes</v>
          </cell>
          <cell r="AP135" t="str">
            <v>Yes</v>
          </cell>
          <cell r="AQ135" t="str">
            <v>Yes</v>
          </cell>
          <cell r="AR135" t="str">
            <v>Yes</v>
          </cell>
          <cell r="AS135" t="str">
            <v>Yes</v>
          </cell>
          <cell r="AT135" t="str">
            <v>Yes</v>
          </cell>
          <cell r="AU135" t="str">
            <v>Yes</v>
          </cell>
          <cell r="AV135" t="str">
            <v>No</v>
          </cell>
          <cell r="AW135" t="str">
            <v>No</v>
          </cell>
          <cell r="AX135">
            <v>0</v>
          </cell>
          <cell r="AY135">
            <v>21</v>
          </cell>
          <cell r="AZ135">
            <v>20</v>
          </cell>
          <cell r="BA135">
            <v>18</v>
          </cell>
          <cell r="BB135">
            <v>22</v>
          </cell>
          <cell r="BC135">
            <v>12</v>
          </cell>
          <cell r="BD135">
            <v>14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107</v>
          </cell>
          <cell r="BO135">
            <v>0</v>
          </cell>
          <cell r="BP135">
            <v>0</v>
          </cell>
          <cell r="BQ135">
            <v>21</v>
          </cell>
          <cell r="BR135">
            <v>20</v>
          </cell>
          <cell r="BS135">
            <v>18</v>
          </cell>
          <cell r="BT135">
            <v>22</v>
          </cell>
          <cell r="BU135">
            <v>12</v>
          </cell>
          <cell r="BV135">
            <v>14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107</v>
          </cell>
          <cell r="CG135">
            <v>0</v>
          </cell>
          <cell r="CH135">
            <v>0</v>
          </cell>
          <cell r="CI135">
            <v>0</v>
          </cell>
          <cell r="CJ135">
            <v>12</v>
          </cell>
        </row>
        <row r="136">
          <cell r="A136" t="str">
            <v>032629</v>
          </cell>
          <cell r="B136" t="str">
            <v>Ala Memorial Primary</v>
          </cell>
          <cell r="C136" t="str">
            <v>ENG</v>
          </cell>
          <cell r="D136" t="str">
            <v>ACOM</v>
          </cell>
          <cell r="E136" t="str">
            <v>Anglican Church of Melanesia</v>
          </cell>
          <cell r="F136" t="str">
            <v>G</v>
          </cell>
          <cell r="G136" t="str">
            <v>Church (Government Assisted)</v>
          </cell>
          <cell r="H136" t="str">
            <v>Ambae</v>
          </cell>
          <cell r="I136" t="str">
            <v>Penama</v>
          </cell>
          <cell r="J136" t="str">
            <v>0084858001</v>
          </cell>
          <cell r="K136" t="str">
            <v>MACKENZIE PRIMARY SCHOOL</v>
          </cell>
          <cell r="L136" t="str">
            <v>PS</v>
          </cell>
          <cell r="M136" t="str">
            <v>No</v>
          </cell>
          <cell r="N136" t="str">
            <v>Yes</v>
          </cell>
          <cell r="O136" t="str">
            <v>Yes</v>
          </cell>
          <cell r="P136" t="str">
            <v>Yes</v>
          </cell>
          <cell r="Q136" t="str">
            <v>Yes</v>
          </cell>
          <cell r="R136" t="str">
            <v>Yes</v>
          </cell>
          <cell r="S136" t="str">
            <v>Yes</v>
          </cell>
          <cell r="T136" t="str">
            <v>No</v>
          </cell>
          <cell r="U136" t="str">
            <v>No</v>
          </cell>
          <cell r="V136" t="str">
            <v>No</v>
          </cell>
          <cell r="W136" t="str">
            <v>No</v>
          </cell>
          <cell r="X136" t="str">
            <v>No</v>
          </cell>
          <cell r="Y136" t="str">
            <v>No</v>
          </cell>
          <cell r="Z136" t="str">
            <v>No</v>
          </cell>
          <cell r="AA136" t="str">
            <v>No</v>
          </cell>
          <cell r="AB136" t="str">
            <v>No</v>
          </cell>
          <cell r="AC136" t="str">
            <v>No</v>
          </cell>
          <cell r="AD136" t="str">
            <v xml:space="preserve">1 2 3 4 5 6 </v>
          </cell>
          <cell r="AE136" t="str">
            <v>No</v>
          </cell>
          <cell r="AF136" t="str">
            <v>Yes</v>
          </cell>
          <cell r="AG136" t="str">
            <v>No</v>
          </cell>
          <cell r="AH136" t="str">
            <v>No</v>
          </cell>
          <cell r="AI136" t="str">
            <v>No</v>
          </cell>
          <cell r="AJ136" t="str">
            <v>Yes</v>
          </cell>
          <cell r="AK136" t="str">
            <v>Yes</v>
          </cell>
          <cell r="AL136" t="str">
            <v>Yes</v>
          </cell>
          <cell r="AM136" t="str">
            <v>Yes</v>
          </cell>
          <cell r="AN136" t="str">
            <v>Yes</v>
          </cell>
          <cell r="AO136" t="str">
            <v>Yes</v>
          </cell>
          <cell r="AP136" t="str">
            <v>Yes</v>
          </cell>
          <cell r="AQ136" t="str">
            <v>Yes</v>
          </cell>
          <cell r="AR136" t="str">
            <v>Yes</v>
          </cell>
          <cell r="AS136" t="str">
            <v>Yes</v>
          </cell>
          <cell r="AT136" t="str">
            <v>Yes</v>
          </cell>
          <cell r="AU136" t="str">
            <v>Yes</v>
          </cell>
          <cell r="AV136" t="str">
            <v>No</v>
          </cell>
          <cell r="AW136" t="str">
            <v>No</v>
          </cell>
          <cell r="AX136">
            <v>0</v>
          </cell>
          <cell r="AY136">
            <v>20</v>
          </cell>
          <cell r="AZ136">
            <v>15</v>
          </cell>
          <cell r="BA136">
            <v>13</v>
          </cell>
          <cell r="BB136">
            <v>9</v>
          </cell>
          <cell r="BC136">
            <v>13</v>
          </cell>
          <cell r="BD136">
            <v>7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77</v>
          </cell>
          <cell r="BO136">
            <v>0</v>
          </cell>
          <cell r="BP136">
            <v>0</v>
          </cell>
          <cell r="BQ136">
            <v>20</v>
          </cell>
          <cell r="BR136">
            <v>15</v>
          </cell>
          <cell r="BS136">
            <v>13</v>
          </cell>
          <cell r="BT136">
            <v>9</v>
          </cell>
          <cell r="BU136">
            <v>13</v>
          </cell>
          <cell r="BV136">
            <v>7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77</v>
          </cell>
          <cell r="CG136">
            <v>0</v>
          </cell>
          <cell r="CH136">
            <v>0</v>
          </cell>
          <cell r="CI136">
            <v>0</v>
          </cell>
          <cell r="CJ136">
            <v>3</v>
          </cell>
        </row>
        <row r="137">
          <cell r="A137" t="str">
            <v>032631</v>
          </cell>
          <cell r="B137" t="str">
            <v>Naleleo Primary</v>
          </cell>
          <cell r="C137" t="str">
            <v>ENG</v>
          </cell>
          <cell r="D137" t="str">
            <v>PEB_PENAMA</v>
          </cell>
          <cell r="E137" t="str">
            <v>Penama PEB</v>
          </cell>
          <cell r="F137" t="str">
            <v>V</v>
          </cell>
          <cell r="G137" t="str">
            <v>Government of Vanuatu</v>
          </cell>
          <cell r="H137" t="str">
            <v>Ambae</v>
          </cell>
          <cell r="I137" t="str">
            <v>Penama</v>
          </cell>
          <cell r="J137" t="str">
            <v>0084851001</v>
          </cell>
          <cell r="K137" t="str">
            <v>NALELEO PRIMARY SCHOOL</v>
          </cell>
          <cell r="L137" t="str">
            <v>PS</v>
          </cell>
          <cell r="M137" t="str">
            <v>No</v>
          </cell>
          <cell r="N137" t="str">
            <v>Yes</v>
          </cell>
          <cell r="O137" t="str">
            <v>Yes</v>
          </cell>
          <cell r="P137" t="str">
            <v>Yes</v>
          </cell>
          <cell r="Q137" t="str">
            <v>Yes</v>
          </cell>
          <cell r="R137" t="str">
            <v>Yes</v>
          </cell>
          <cell r="S137" t="str">
            <v>Yes</v>
          </cell>
          <cell r="T137" t="str">
            <v>No</v>
          </cell>
          <cell r="U137" t="str">
            <v>No</v>
          </cell>
          <cell r="V137" t="str">
            <v>No</v>
          </cell>
          <cell r="W137" t="str">
            <v>No</v>
          </cell>
          <cell r="X137" t="str">
            <v>No</v>
          </cell>
          <cell r="Y137" t="str">
            <v>No</v>
          </cell>
          <cell r="Z137" t="str">
            <v>No</v>
          </cell>
          <cell r="AA137" t="str">
            <v>No</v>
          </cell>
          <cell r="AB137" t="str">
            <v>No</v>
          </cell>
          <cell r="AC137" t="str">
            <v>No</v>
          </cell>
          <cell r="AD137" t="str">
            <v xml:space="preserve">1 2 3 4 5 6 </v>
          </cell>
          <cell r="AE137" t="str">
            <v>No</v>
          </cell>
          <cell r="AF137" t="str">
            <v>Yes</v>
          </cell>
          <cell r="AG137" t="str">
            <v>No</v>
          </cell>
          <cell r="AH137" t="str">
            <v>No</v>
          </cell>
          <cell r="AI137" t="str">
            <v>No</v>
          </cell>
          <cell r="AJ137" t="str">
            <v>Yes</v>
          </cell>
          <cell r="AK137" t="str">
            <v>Yes</v>
          </cell>
          <cell r="AL137" t="str">
            <v>Yes</v>
          </cell>
          <cell r="AM137" t="str">
            <v>Yes</v>
          </cell>
          <cell r="AN137" t="str">
            <v>Yes</v>
          </cell>
          <cell r="AO137" t="str">
            <v>Yes</v>
          </cell>
          <cell r="AP137" t="str">
            <v>Yes</v>
          </cell>
          <cell r="AQ137" t="str">
            <v>Yes</v>
          </cell>
          <cell r="AR137" t="str">
            <v>Yes</v>
          </cell>
          <cell r="AS137" t="str">
            <v>Yes</v>
          </cell>
          <cell r="AT137" t="str">
            <v>Yes</v>
          </cell>
          <cell r="AU137" t="str">
            <v>Yes</v>
          </cell>
          <cell r="AV137" t="str">
            <v>No</v>
          </cell>
          <cell r="AW137" t="str">
            <v>No</v>
          </cell>
          <cell r="AX137">
            <v>0</v>
          </cell>
          <cell r="AY137">
            <v>10</v>
          </cell>
          <cell r="AZ137">
            <v>5</v>
          </cell>
          <cell r="BA137">
            <v>8</v>
          </cell>
          <cell r="BB137">
            <v>5</v>
          </cell>
          <cell r="BC137">
            <v>4</v>
          </cell>
          <cell r="BD137">
            <v>5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37</v>
          </cell>
          <cell r="BO137">
            <v>0</v>
          </cell>
          <cell r="BP137">
            <v>0</v>
          </cell>
          <cell r="BQ137">
            <v>10</v>
          </cell>
          <cell r="BR137">
            <v>5</v>
          </cell>
          <cell r="BS137">
            <v>8</v>
          </cell>
          <cell r="BT137">
            <v>5</v>
          </cell>
          <cell r="BU137">
            <v>4</v>
          </cell>
          <cell r="BV137">
            <v>5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37</v>
          </cell>
          <cell r="CG137">
            <v>0</v>
          </cell>
          <cell r="CH137">
            <v>0</v>
          </cell>
          <cell r="CI137">
            <v>0</v>
          </cell>
          <cell r="CJ137">
            <v>5</v>
          </cell>
        </row>
        <row r="138">
          <cell r="A138" t="str">
            <v>032633</v>
          </cell>
          <cell r="B138" t="str">
            <v>St. Jean Baptiste (Nangire)</v>
          </cell>
          <cell r="C138" t="str">
            <v>FRE</v>
          </cell>
          <cell r="D138" t="str">
            <v>CATH</v>
          </cell>
          <cell r="E138" t="str">
            <v>Catholic Education Authority</v>
          </cell>
          <cell r="F138" t="str">
            <v>G</v>
          </cell>
          <cell r="G138" t="str">
            <v>Church (Government Assisted)</v>
          </cell>
          <cell r="H138" t="str">
            <v>Ambae</v>
          </cell>
          <cell r="I138" t="str">
            <v>Penama</v>
          </cell>
          <cell r="J138" t="str">
            <v>0084915001</v>
          </cell>
          <cell r="K138" t="str">
            <v>ST J BAPTISTE SCHOOL</v>
          </cell>
          <cell r="L138" t="str">
            <v>PS</v>
          </cell>
          <cell r="M138" t="str">
            <v>No</v>
          </cell>
          <cell r="N138" t="str">
            <v>Yes</v>
          </cell>
          <cell r="O138" t="str">
            <v>Yes</v>
          </cell>
          <cell r="P138" t="str">
            <v>Yes</v>
          </cell>
          <cell r="Q138" t="str">
            <v>Yes</v>
          </cell>
          <cell r="R138" t="str">
            <v>Yes</v>
          </cell>
          <cell r="S138" t="str">
            <v>Yes</v>
          </cell>
          <cell r="T138" t="str">
            <v>No</v>
          </cell>
          <cell r="U138" t="str">
            <v>No</v>
          </cell>
          <cell r="V138" t="str">
            <v>No</v>
          </cell>
          <cell r="W138" t="str">
            <v>No</v>
          </cell>
          <cell r="X138" t="str">
            <v>No</v>
          </cell>
          <cell r="Y138" t="str">
            <v>No</v>
          </cell>
          <cell r="Z138" t="str">
            <v>No</v>
          </cell>
          <cell r="AA138" t="str">
            <v>No</v>
          </cell>
          <cell r="AB138" t="str">
            <v>No</v>
          </cell>
          <cell r="AC138" t="str">
            <v>No</v>
          </cell>
          <cell r="AD138" t="str">
            <v xml:space="preserve">1 2 3 4 5 6 </v>
          </cell>
          <cell r="AE138" t="str">
            <v>No</v>
          </cell>
          <cell r="AF138" t="str">
            <v>Yes</v>
          </cell>
          <cell r="AG138" t="str">
            <v>No</v>
          </cell>
          <cell r="AH138" t="str">
            <v>No</v>
          </cell>
          <cell r="AI138" t="str">
            <v>No</v>
          </cell>
          <cell r="AJ138" t="str">
            <v>Yes</v>
          </cell>
          <cell r="AK138" t="str">
            <v>Yes</v>
          </cell>
          <cell r="AL138" t="str">
            <v>Yes</v>
          </cell>
          <cell r="AM138" t="str">
            <v>Yes</v>
          </cell>
          <cell r="AN138" t="str">
            <v>Yes</v>
          </cell>
          <cell r="AO138" t="str">
            <v>Yes</v>
          </cell>
          <cell r="AP138" t="str">
            <v>Yes</v>
          </cell>
          <cell r="AQ138" t="str">
            <v>Yes</v>
          </cell>
          <cell r="AR138" t="str">
            <v>Yes</v>
          </cell>
          <cell r="AS138" t="str">
            <v>Yes</v>
          </cell>
          <cell r="AT138" t="str">
            <v>Yes</v>
          </cell>
          <cell r="AU138" t="str">
            <v>Yes</v>
          </cell>
          <cell r="AV138" t="str">
            <v>No</v>
          </cell>
          <cell r="AW138" t="str">
            <v>No</v>
          </cell>
          <cell r="AX138">
            <v>0</v>
          </cell>
          <cell r="AY138">
            <v>4</v>
          </cell>
          <cell r="AZ138">
            <v>7</v>
          </cell>
          <cell r="BA138">
            <v>4</v>
          </cell>
          <cell r="BB138">
            <v>4</v>
          </cell>
          <cell r="BC138">
            <v>5</v>
          </cell>
          <cell r="BD138">
            <v>1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25</v>
          </cell>
          <cell r="BO138">
            <v>0</v>
          </cell>
          <cell r="BP138">
            <v>0</v>
          </cell>
          <cell r="BQ138">
            <v>4</v>
          </cell>
          <cell r="BR138">
            <v>7</v>
          </cell>
          <cell r="BS138">
            <v>4</v>
          </cell>
          <cell r="BT138">
            <v>4</v>
          </cell>
          <cell r="BU138">
            <v>5</v>
          </cell>
          <cell r="BV138">
            <v>1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25</v>
          </cell>
          <cell r="CG138">
            <v>0</v>
          </cell>
          <cell r="CH138">
            <v>0</v>
          </cell>
          <cell r="CI138">
            <v>0</v>
          </cell>
          <cell r="CJ138">
            <v>10</v>
          </cell>
        </row>
        <row r="139">
          <cell r="A139" t="str">
            <v>032638</v>
          </cell>
          <cell r="B139" t="str">
            <v>Nduindui Primary</v>
          </cell>
          <cell r="C139" t="str">
            <v>ENG</v>
          </cell>
          <cell r="D139" t="str">
            <v>PEB_PENAMA</v>
          </cell>
          <cell r="E139" t="str">
            <v>Penama PEB</v>
          </cell>
          <cell r="F139" t="str">
            <v>V</v>
          </cell>
          <cell r="G139" t="str">
            <v>Government of Vanuatu</v>
          </cell>
          <cell r="H139" t="str">
            <v>Ambae</v>
          </cell>
          <cell r="I139" t="str">
            <v>Penama</v>
          </cell>
          <cell r="J139" t="str">
            <v>0084890001</v>
          </cell>
          <cell r="K139" t="str">
            <v>NDUINDUI PRIMARY SCHOOL</v>
          </cell>
          <cell r="L139" t="str">
            <v>PS</v>
          </cell>
          <cell r="M139" t="str">
            <v>No</v>
          </cell>
          <cell r="N139" t="str">
            <v>Yes</v>
          </cell>
          <cell r="O139" t="str">
            <v>Yes</v>
          </cell>
          <cell r="P139" t="str">
            <v>Yes</v>
          </cell>
          <cell r="Q139" t="str">
            <v>Yes</v>
          </cell>
          <cell r="R139" t="str">
            <v>Yes</v>
          </cell>
          <cell r="S139" t="str">
            <v>Yes</v>
          </cell>
          <cell r="T139" t="str">
            <v>No</v>
          </cell>
          <cell r="U139" t="str">
            <v>No</v>
          </cell>
          <cell r="V139" t="str">
            <v>No</v>
          </cell>
          <cell r="W139" t="str">
            <v>No</v>
          </cell>
          <cell r="X139" t="str">
            <v>No</v>
          </cell>
          <cell r="Y139" t="str">
            <v>No</v>
          </cell>
          <cell r="Z139" t="str">
            <v>No</v>
          </cell>
          <cell r="AA139" t="str">
            <v>No</v>
          </cell>
          <cell r="AB139" t="str">
            <v>No</v>
          </cell>
          <cell r="AC139" t="str">
            <v>No</v>
          </cell>
          <cell r="AD139" t="str">
            <v xml:space="preserve">1 2 3 4 5 6 </v>
          </cell>
          <cell r="AE139" t="str">
            <v>No</v>
          </cell>
          <cell r="AF139" t="str">
            <v>Yes</v>
          </cell>
          <cell r="AG139" t="str">
            <v>No</v>
          </cell>
          <cell r="AH139" t="str">
            <v>No</v>
          </cell>
          <cell r="AI139" t="str">
            <v>No</v>
          </cell>
          <cell r="AJ139" t="str">
            <v>Yes</v>
          </cell>
          <cell r="AK139" t="str">
            <v>Yes</v>
          </cell>
          <cell r="AL139" t="str">
            <v>Yes</v>
          </cell>
          <cell r="AM139" t="str">
            <v>Yes</v>
          </cell>
          <cell r="AN139" t="str">
            <v>Yes</v>
          </cell>
          <cell r="AO139" t="str">
            <v>Yes</v>
          </cell>
          <cell r="AP139" t="str">
            <v>Yes</v>
          </cell>
          <cell r="AQ139" t="str">
            <v>Yes</v>
          </cell>
          <cell r="AR139" t="str">
            <v>Yes</v>
          </cell>
          <cell r="AS139" t="str">
            <v>Yes</v>
          </cell>
          <cell r="AT139" t="str">
            <v>Yes</v>
          </cell>
          <cell r="AU139" t="str">
            <v>Yes</v>
          </cell>
          <cell r="AV139" t="str">
            <v>No</v>
          </cell>
          <cell r="AW139" t="str">
            <v>No</v>
          </cell>
          <cell r="AX139">
            <v>0</v>
          </cell>
          <cell r="AY139">
            <v>10</v>
          </cell>
          <cell r="AZ139">
            <v>9</v>
          </cell>
          <cell r="BA139">
            <v>13</v>
          </cell>
          <cell r="BB139">
            <v>13</v>
          </cell>
          <cell r="BC139">
            <v>15</v>
          </cell>
          <cell r="BD139">
            <v>15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75</v>
          </cell>
          <cell r="BO139">
            <v>0</v>
          </cell>
          <cell r="BP139">
            <v>0</v>
          </cell>
          <cell r="BQ139">
            <v>10</v>
          </cell>
          <cell r="BR139">
            <v>9</v>
          </cell>
          <cell r="BS139">
            <v>13</v>
          </cell>
          <cell r="BT139">
            <v>13</v>
          </cell>
          <cell r="BU139">
            <v>15</v>
          </cell>
          <cell r="BV139">
            <v>15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75</v>
          </cell>
          <cell r="CG139">
            <v>0</v>
          </cell>
          <cell r="CH139">
            <v>0</v>
          </cell>
          <cell r="CI139">
            <v>0</v>
          </cell>
          <cell r="CJ139">
            <v>2</v>
          </cell>
        </row>
        <row r="140">
          <cell r="A140" t="str">
            <v>032639</v>
          </cell>
          <cell r="B140" t="str">
            <v>Ngwalona Primary</v>
          </cell>
          <cell r="C140" t="str">
            <v>FRE</v>
          </cell>
          <cell r="D140" t="str">
            <v>PEB_PENAMA</v>
          </cell>
          <cell r="E140" t="str">
            <v>Penama PEB</v>
          </cell>
          <cell r="F140" t="str">
            <v>V</v>
          </cell>
          <cell r="G140" t="str">
            <v>Government of Vanuatu</v>
          </cell>
          <cell r="H140" t="str">
            <v>Ambae</v>
          </cell>
          <cell r="I140" t="str">
            <v>Penama</v>
          </cell>
          <cell r="J140" t="str">
            <v>0085079001</v>
          </cell>
          <cell r="K140" t="str">
            <v>NGWALONA PRIMARY SCHOOL</v>
          </cell>
          <cell r="L140" t="str">
            <v>PS</v>
          </cell>
          <cell r="M140" t="str">
            <v>No</v>
          </cell>
          <cell r="N140" t="str">
            <v>Yes</v>
          </cell>
          <cell r="O140" t="str">
            <v>Yes</v>
          </cell>
          <cell r="P140" t="str">
            <v>Yes</v>
          </cell>
          <cell r="Q140" t="str">
            <v>Yes</v>
          </cell>
          <cell r="R140" t="str">
            <v>Yes</v>
          </cell>
          <cell r="S140" t="str">
            <v>Yes</v>
          </cell>
          <cell r="T140" t="str">
            <v>No</v>
          </cell>
          <cell r="U140" t="str">
            <v>No</v>
          </cell>
          <cell r="V140" t="str">
            <v>No</v>
          </cell>
          <cell r="W140" t="str">
            <v>No</v>
          </cell>
          <cell r="X140" t="str">
            <v>No</v>
          </cell>
          <cell r="Y140" t="str">
            <v>No</v>
          </cell>
          <cell r="Z140" t="str">
            <v>No</v>
          </cell>
          <cell r="AA140" t="str">
            <v>No</v>
          </cell>
          <cell r="AB140" t="str">
            <v>No</v>
          </cell>
          <cell r="AC140" t="str">
            <v>No</v>
          </cell>
          <cell r="AD140" t="str">
            <v xml:space="preserve">1 2 3 4 5 6 </v>
          </cell>
          <cell r="AE140" t="str">
            <v>No</v>
          </cell>
          <cell r="AF140" t="str">
            <v>Yes</v>
          </cell>
          <cell r="AG140" t="str">
            <v>No</v>
          </cell>
          <cell r="AH140" t="str">
            <v>No</v>
          </cell>
          <cell r="AI140" t="str">
            <v>No</v>
          </cell>
          <cell r="AJ140" t="str">
            <v>Yes</v>
          </cell>
          <cell r="AK140" t="str">
            <v>Yes</v>
          </cell>
          <cell r="AL140" t="str">
            <v>Yes</v>
          </cell>
          <cell r="AM140" t="str">
            <v>Yes</v>
          </cell>
          <cell r="AN140" t="str">
            <v>Yes</v>
          </cell>
          <cell r="AO140" t="str">
            <v>Yes</v>
          </cell>
          <cell r="AP140" t="str">
            <v>Yes</v>
          </cell>
          <cell r="AQ140" t="str">
            <v>Yes</v>
          </cell>
          <cell r="AR140" t="str">
            <v>Yes</v>
          </cell>
          <cell r="AS140" t="str">
            <v>Yes</v>
          </cell>
          <cell r="AT140" t="str">
            <v>Yes</v>
          </cell>
          <cell r="AU140" t="str">
            <v>Yes</v>
          </cell>
          <cell r="AV140" t="str">
            <v>No</v>
          </cell>
          <cell r="AW140" t="str">
            <v>No</v>
          </cell>
          <cell r="AX140">
            <v>0</v>
          </cell>
          <cell r="AY140">
            <v>7</v>
          </cell>
          <cell r="AZ140">
            <v>5</v>
          </cell>
          <cell r="BA140">
            <v>8</v>
          </cell>
          <cell r="BB140">
            <v>5</v>
          </cell>
          <cell r="BC140">
            <v>3</v>
          </cell>
          <cell r="BD140">
            <v>4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32</v>
          </cell>
          <cell r="BO140">
            <v>0</v>
          </cell>
          <cell r="BP140">
            <v>0</v>
          </cell>
          <cell r="BQ140">
            <v>7</v>
          </cell>
          <cell r="BR140">
            <v>5</v>
          </cell>
          <cell r="BS140">
            <v>8</v>
          </cell>
          <cell r="BT140">
            <v>5</v>
          </cell>
          <cell r="BU140">
            <v>3</v>
          </cell>
          <cell r="BV140">
            <v>4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32</v>
          </cell>
          <cell r="CG140">
            <v>0</v>
          </cell>
          <cell r="CH140">
            <v>0</v>
          </cell>
          <cell r="CI140">
            <v>0</v>
          </cell>
          <cell r="CJ140">
            <v>3</v>
          </cell>
        </row>
        <row r="141">
          <cell r="A141" t="str">
            <v>032642</v>
          </cell>
          <cell r="B141" t="str">
            <v>Quatuneala Primary</v>
          </cell>
          <cell r="C141" t="str">
            <v>ENG</v>
          </cell>
          <cell r="D141" t="str">
            <v>PEB_PENAMA</v>
          </cell>
          <cell r="E141" t="str">
            <v>Penama PEB</v>
          </cell>
          <cell r="F141" t="str">
            <v>V</v>
          </cell>
          <cell r="G141" t="str">
            <v>Government of Vanuatu</v>
          </cell>
          <cell r="H141" t="str">
            <v>Ambae</v>
          </cell>
          <cell r="I141" t="str">
            <v>Penama</v>
          </cell>
          <cell r="J141" t="str">
            <v>0084853001</v>
          </cell>
          <cell r="K141" t="str">
            <v>QATUNEALA PRIMARY SCHOOL</v>
          </cell>
          <cell r="L141" t="str">
            <v>PS</v>
          </cell>
          <cell r="M141" t="str">
            <v>No</v>
          </cell>
          <cell r="N141" t="str">
            <v>Yes</v>
          </cell>
          <cell r="O141" t="str">
            <v>Yes</v>
          </cell>
          <cell r="P141" t="str">
            <v>Yes</v>
          </cell>
          <cell r="Q141" t="str">
            <v>Yes</v>
          </cell>
          <cell r="R141" t="str">
            <v>Yes</v>
          </cell>
          <cell r="S141" t="str">
            <v>Yes</v>
          </cell>
          <cell r="T141" t="str">
            <v>No</v>
          </cell>
          <cell r="U141" t="str">
            <v>No</v>
          </cell>
          <cell r="V141" t="str">
            <v>No</v>
          </cell>
          <cell r="W141" t="str">
            <v>No</v>
          </cell>
          <cell r="X141" t="str">
            <v>No</v>
          </cell>
          <cell r="Y141" t="str">
            <v>No</v>
          </cell>
          <cell r="Z141" t="str">
            <v>No</v>
          </cell>
          <cell r="AA141" t="str">
            <v>No</v>
          </cell>
          <cell r="AB141" t="str">
            <v>No</v>
          </cell>
          <cell r="AC141" t="str">
            <v>No</v>
          </cell>
          <cell r="AD141" t="str">
            <v xml:space="preserve">1 2 3 4 5 6 </v>
          </cell>
          <cell r="AE141" t="str">
            <v>No</v>
          </cell>
          <cell r="AF141" t="str">
            <v>Yes</v>
          </cell>
          <cell r="AG141" t="str">
            <v>No</v>
          </cell>
          <cell r="AH141" t="str">
            <v>No</v>
          </cell>
          <cell r="AI141" t="str">
            <v>No</v>
          </cell>
          <cell r="AJ141" t="str">
            <v>Yes</v>
          </cell>
          <cell r="AK141" t="str">
            <v>Yes</v>
          </cell>
          <cell r="AL141" t="str">
            <v>Yes</v>
          </cell>
          <cell r="AM141" t="str">
            <v>Yes</v>
          </cell>
          <cell r="AN141" t="str">
            <v>Yes</v>
          </cell>
          <cell r="AO141" t="str">
            <v>Yes</v>
          </cell>
          <cell r="AP141" t="str">
            <v>Yes</v>
          </cell>
          <cell r="AQ141" t="str">
            <v>Yes</v>
          </cell>
          <cell r="AR141" t="str">
            <v>Yes</v>
          </cell>
          <cell r="AS141" t="str">
            <v>Yes</v>
          </cell>
          <cell r="AT141" t="str">
            <v>Yes</v>
          </cell>
          <cell r="AU141" t="str">
            <v>Yes</v>
          </cell>
          <cell r="AV141" t="str">
            <v>No</v>
          </cell>
          <cell r="AW141" t="str">
            <v>No</v>
          </cell>
          <cell r="AX141">
            <v>0</v>
          </cell>
          <cell r="AY141">
            <v>15</v>
          </cell>
          <cell r="AZ141">
            <v>14</v>
          </cell>
          <cell r="BA141">
            <v>23</v>
          </cell>
          <cell r="BB141">
            <v>28</v>
          </cell>
          <cell r="BC141">
            <v>19</v>
          </cell>
          <cell r="BD141">
            <v>27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126</v>
          </cell>
          <cell r="BO141">
            <v>0</v>
          </cell>
          <cell r="BP141">
            <v>0</v>
          </cell>
          <cell r="BQ141">
            <v>15</v>
          </cell>
          <cell r="BR141">
            <v>14</v>
          </cell>
          <cell r="BS141">
            <v>23</v>
          </cell>
          <cell r="BT141">
            <v>28</v>
          </cell>
          <cell r="BU141">
            <v>19</v>
          </cell>
          <cell r="BV141">
            <v>27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126</v>
          </cell>
          <cell r="CG141">
            <v>0</v>
          </cell>
          <cell r="CH141">
            <v>0</v>
          </cell>
          <cell r="CI141">
            <v>0</v>
          </cell>
          <cell r="CJ141">
            <v>23</v>
          </cell>
        </row>
        <row r="142">
          <cell r="A142" t="str">
            <v>032643</v>
          </cell>
          <cell r="B142" t="str">
            <v>Quatui Primary</v>
          </cell>
          <cell r="C142" t="str">
            <v>ENG</v>
          </cell>
          <cell r="D142" t="str">
            <v>PEB_PENAMA</v>
          </cell>
          <cell r="E142" t="str">
            <v>Penama PEB</v>
          </cell>
          <cell r="F142" t="str">
            <v>V</v>
          </cell>
          <cell r="G142" t="str">
            <v>Government of Vanuatu</v>
          </cell>
          <cell r="H142" t="str">
            <v>Ambae</v>
          </cell>
          <cell r="I142" t="str">
            <v>Penama</v>
          </cell>
          <cell r="J142" t="str">
            <v>0084854001</v>
          </cell>
          <cell r="K142" t="str">
            <v>QUATUI PRIMARY SCHOOL</v>
          </cell>
          <cell r="L142" t="str">
            <v>PS</v>
          </cell>
          <cell r="M142" t="str">
            <v>No</v>
          </cell>
          <cell r="N142" t="str">
            <v>Yes</v>
          </cell>
          <cell r="O142" t="str">
            <v>Yes</v>
          </cell>
          <cell r="P142" t="str">
            <v>Yes</v>
          </cell>
          <cell r="Q142" t="str">
            <v>Yes</v>
          </cell>
          <cell r="R142" t="str">
            <v>Yes</v>
          </cell>
          <cell r="S142" t="str">
            <v>Yes</v>
          </cell>
          <cell r="T142" t="str">
            <v>No</v>
          </cell>
          <cell r="U142" t="str">
            <v>No</v>
          </cell>
          <cell r="V142" t="str">
            <v>No</v>
          </cell>
          <cell r="W142" t="str">
            <v>No</v>
          </cell>
          <cell r="X142" t="str">
            <v>No</v>
          </cell>
          <cell r="Y142" t="str">
            <v>No</v>
          </cell>
          <cell r="Z142" t="str">
            <v>No</v>
          </cell>
          <cell r="AA142" t="str">
            <v>No</v>
          </cell>
          <cell r="AB142" t="str">
            <v>No</v>
          </cell>
          <cell r="AC142" t="str">
            <v>No</v>
          </cell>
          <cell r="AD142" t="str">
            <v xml:space="preserve">1 2 3 4 5 6 </v>
          </cell>
          <cell r="AE142" t="str">
            <v>No</v>
          </cell>
          <cell r="AF142" t="str">
            <v>Yes</v>
          </cell>
          <cell r="AG142" t="str">
            <v>No</v>
          </cell>
          <cell r="AH142" t="str">
            <v>No</v>
          </cell>
          <cell r="AI142" t="str">
            <v>No</v>
          </cell>
          <cell r="AJ142" t="str">
            <v>Yes</v>
          </cell>
          <cell r="AK142" t="str">
            <v>Yes</v>
          </cell>
          <cell r="AL142" t="str">
            <v>Yes</v>
          </cell>
          <cell r="AM142" t="str">
            <v>Yes</v>
          </cell>
          <cell r="AN142" t="str">
            <v>Yes</v>
          </cell>
          <cell r="AO142" t="str">
            <v>Yes</v>
          </cell>
          <cell r="AP142" t="str">
            <v>Yes</v>
          </cell>
          <cell r="AQ142" t="str">
            <v>Yes</v>
          </cell>
          <cell r="AR142" t="str">
            <v>Yes</v>
          </cell>
          <cell r="AS142" t="str">
            <v>Yes</v>
          </cell>
          <cell r="AT142" t="str">
            <v>Yes</v>
          </cell>
          <cell r="AU142" t="str">
            <v>Yes</v>
          </cell>
          <cell r="AV142" t="str">
            <v>No</v>
          </cell>
          <cell r="AW142" t="str">
            <v>No</v>
          </cell>
          <cell r="AX142">
            <v>0</v>
          </cell>
          <cell r="AY142">
            <v>18</v>
          </cell>
          <cell r="AZ142">
            <v>20</v>
          </cell>
          <cell r="BA142">
            <v>18</v>
          </cell>
          <cell r="BB142">
            <v>15</v>
          </cell>
          <cell r="BC142">
            <v>9</v>
          </cell>
          <cell r="BD142">
            <v>7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87</v>
          </cell>
          <cell r="BO142">
            <v>0</v>
          </cell>
          <cell r="BP142">
            <v>0</v>
          </cell>
          <cell r="BQ142">
            <v>18</v>
          </cell>
          <cell r="BR142">
            <v>20</v>
          </cell>
          <cell r="BS142">
            <v>18</v>
          </cell>
          <cell r="BT142">
            <v>15</v>
          </cell>
          <cell r="BU142">
            <v>9</v>
          </cell>
          <cell r="BV142">
            <v>7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87</v>
          </cell>
          <cell r="CG142">
            <v>0</v>
          </cell>
          <cell r="CH142">
            <v>0</v>
          </cell>
          <cell r="CI142">
            <v>0</v>
          </cell>
          <cell r="CJ142">
            <v>2</v>
          </cell>
        </row>
        <row r="143">
          <cell r="A143" t="str">
            <v>032647</v>
          </cell>
          <cell r="B143" t="str">
            <v>Raynold Memorial (Nagole) Primary</v>
          </cell>
          <cell r="C143" t="str">
            <v>ENG</v>
          </cell>
          <cell r="D143" t="str">
            <v>PEB_PENAMA</v>
          </cell>
          <cell r="E143" t="str">
            <v>Penama PEB</v>
          </cell>
          <cell r="F143" t="str">
            <v>V</v>
          </cell>
          <cell r="G143" t="str">
            <v>Government of Vanuatu</v>
          </cell>
          <cell r="H143" t="str">
            <v>Ambae</v>
          </cell>
          <cell r="I143" t="str">
            <v>Penama</v>
          </cell>
          <cell r="J143" t="str">
            <v>0084855001</v>
          </cell>
          <cell r="K143" t="str">
            <v>REYNOLD MEMORIAL PRIMARY SCHOOL</v>
          </cell>
          <cell r="L143" t="str">
            <v>PS</v>
          </cell>
          <cell r="M143" t="str">
            <v>No</v>
          </cell>
          <cell r="N143" t="str">
            <v>Yes</v>
          </cell>
          <cell r="O143" t="str">
            <v>Yes</v>
          </cell>
          <cell r="P143" t="str">
            <v>Yes</v>
          </cell>
          <cell r="Q143" t="str">
            <v>Yes</v>
          </cell>
          <cell r="R143" t="str">
            <v>Yes</v>
          </cell>
          <cell r="S143" t="str">
            <v>Yes</v>
          </cell>
          <cell r="T143" t="str">
            <v>No</v>
          </cell>
          <cell r="U143" t="str">
            <v>No</v>
          </cell>
          <cell r="V143" t="str">
            <v>No</v>
          </cell>
          <cell r="W143" t="str">
            <v>No</v>
          </cell>
          <cell r="X143" t="str">
            <v>No</v>
          </cell>
          <cell r="Y143" t="str">
            <v>No</v>
          </cell>
          <cell r="Z143" t="str">
            <v>No</v>
          </cell>
          <cell r="AA143" t="str">
            <v>No</v>
          </cell>
          <cell r="AB143" t="str">
            <v>No</v>
          </cell>
          <cell r="AC143" t="str">
            <v>No</v>
          </cell>
          <cell r="AD143" t="str">
            <v xml:space="preserve">1 2 3 4 5 6 </v>
          </cell>
          <cell r="AE143" t="str">
            <v>No</v>
          </cell>
          <cell r="AF143" t="str">
            <v>Yes</v>
          </cell>
          <cell r="AG143" t="str">
            <v>No</v>
          </cell>
          <cell r="AH143" t="str">
            <v>No</v>
          </cell>
          <cell r="AI143" t="str">
            <v>No</v>
          </cell>
          <cell r="AJ143" t="str">
            <v>Yes</v>
          </cell>
          <cell r="AK143" t="str">
            <v>Yes</v>
          </cell>
          <cell r="AL143" t="str">
            <v>Yes</v>
          </cell>
          <cell r="AM143" t="str">
            <v>Yes</v>
          </cell>
          <cell r="AN143" t="str">
            <v>Yes</v>
          </cell>
          <cell r="AO143" t="str">
            <v>Yes</v>
          </cell>
          <cell r="AP143" t="str">
            <v>Yes</v>
          </cell>
          <cell r="AQ143" t="str">
            <v>Yes</v>
          </cell>
          <cell r="AR143" t="str">
            <v>Yes</v>
          </cell>
          <cell r="AS143" t="str">
            <v>Yes</v>
          </cell>
          <cell r="AT143" t="str">
            <v>Yes</v>
          </cell>
          <cell r="AU143" t="str">
            <v>Yes</v>
          </cell>
          <cell r="AV143" t="str">
            <v>No</v>
          </cell>
          <cell r="AW143" t="str">
            <v>No</v>
          </cell>
          <cell r="AX143">
            <v>0</v>
          </cell>
          <cell r="AY143">
            <v>14</v>
          </cell>
          <cell r="AZ143">
            <v>8</v>
          </cell>
          <cell r="BA143">
            <v>18</v>
          </cell>
          <cell r="BB143">
            <v>13</v>
          </cell>
          <cell r="BC143">
            <v>10</v>
          </cell>
          <cell r="BD143">
            <v>9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72</v>
          </cell>
          <cell r="BO143">
            <v>0</v>
          </cell>
          <cell r="BP143">
            <v>0</v>
          </cell>
          <cell r="BQ143">
            <v>14</v>
          </cell>
          <cell r="BR143">
            <v>8</v>
          </cell>
          <cell r="BS143">
            <v>18</v>
          </cell>
          <cell r="BT143">
            <v>13</v>
          </cell>
          <cell r="BU143">
            <v>10</v>
          </cell>
          <cell r="BV143">
            <v>9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72</v>
          </cell>
          <cell r="CG143">
            <v>0</v>
          </cell>
          <cell r="CH143">
            <v>0</v>
          </cell>
          <cell r="CI143">
            <v>0</v>
          </cell>
          <cell r="CJ143">
            <v>11</v>
          </cell>
        </row>
        <row r="144">
          <cell r="A144" t="str">
            <v>032649</v>
          </cell>
          <cell r="B144" t="str">
            <v>Sarabulu Primary</v>
          </cell>
          <cell r="C144" t="str">
            <v>FRE</v>
          </cell>
          <cell r="D144" t="str">
            <v>PEB_PENAMA</v>
          </cell>
          <cell r="E144" t="str">
            <v>Penama PEB</v>
          </cell>
          <cell r="F144" t="str">
            <v>V</v>
          </cell>
          <cell r="G144" t="str">
            <v>Government of Vanuatu</v>
          </cell>
          <cell r="H144" t="str">
            <v>Ambae</v>
          </cell>
          <cell r="I144" t="str">
            <v>Penama</v>
          </cell>
          <cell r="J144" t="str">
            <v>0084856001</v>
          </cell>
          <cell r="K144" t="str">
            <v>SARABULU PRIMARY SCHOOL</v>
          </cell>
          <cell r="L144" t="str">
            <v>PS</v>
          </cell>
          <cell r="M144" t="str">
            <v>No</v>
          </cell>
          <cell r="N144" t="str">
            <v>Yes</v>
          </cell>
          <cell r="O144" t="str">
            <v>Yes</v>
          </cell>
          <cell r="P144" t="str">
            <v>Yes</v>
          </cell>
          <cell r="Q144" t="str">
            <v>Yes</v>
          </cell>
          <cell r="R144" t="str">
            <v>Yes</v>
          </cell>
          <cell r="S144" t="str">
            <v>Yes</v>
          </cell>
          <cell r="T144" t="str">
            <v>No</v>
          </cell>
          <cell r="U144" t="str">
            <v>No</v>
          </cell>
          <cell r="V144" t="str">
            <v>No</v>
          </cell>
          <cell r="W144" t="str">
            <v>No</v>
          </cell>
          <cell r="X144" t="str">
            <v>No</v>
          </cell>
          <cell r="Y144" t="str">
            <v>No</v>
          </cell>
          <cell r="Z144" t="str">
            <v>No</v>
          </cell>
          <cell r="AA144" t="str">
            <v>No</v>
          </cell>
          <cell r="AB144" t="str">
            <v>No</v>
          </cell>
          <cell r="AC144" t="str">
            <v>No</v>
          </cell>
          <cell r="AD144" t="str">
            <v xml:space="preserve">1 2 3 4 5 6 </v>
          </cell>
          <cell r="AE144" t="str">
            <v>No</v>
          </cell>
          <cell r="AF144" t="str">
            <v>Yes</v>
          </cell>
          <cell r="AG144" t="str">
            <v>No</v>
          </cell>
          <cell r="AH144" t="str">
            <v>No</v>
          </cell>
          <cell r="AI144" t="str">
            <v>No</v>
          </cell>
          <cell r="AJ144" t="str">
            <v>Yes</v>
          </cell>
          <cell r="AK144" t="str">
            <v>Yes</v>
          </cell>
          <cell r="AL144" t="str">
            <v>Yes</v>
          </cell>
          <cell r="AM144" t="str">
            <v>Yes</v>
          </cell>
          <cell r="AN144" t="str">
            <v>Yes</v>
          </cell>
          <cell r="AO144" t="str">
            <v>Yes</v>
          </cell>
          <cell r="AP144" t="str">
            <v>Yes</v>
          </cell>
          <cell r="AQ144" t="str">
            <v>Yes</v>
          </cell>
          <cell r="AR144" t="str">
            <v>Yes</v>
          </cell>
          <cell r="AS144" t="str">
            <v>Yes</v>
          </cell>
          <cell r="AT144" t="str">
            <v>Yes</v>
          </cell>
          <cell r="AU144" t="str">
            <v>Yes</v>
          </cell>
          <cell r="AV144" t="str">
            <v>No</v>
          </cell>
          <cell r="AW144" t="str">
            <v>No</v>
          </cell>
          <cell r="AX144">
            <v>0</v>
          </cell>
          <cell r="AY144">
            <v>14</v>
          </cell>
          <cell r="AZ144">
            <v>5</v>
          </cell>
          <cell r="BA144">
            <v>8</v>
          </cell>
          <cell r="BB144">
            <v>8</v>
          </cell>
          <cell r="BC144">
            <v>10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45</v>
          </cell>
          <cell r="BO144">
            <v>0</v>
          </cell>
          <cell r="BP144">
            <v>0</v>
          </cell>
          <cell r="BQ144">
            <v>14</v>
          </cell>
          <cell r="BR144">
            <v>5</v>
          </cell>
          <cell r="BS144">
            <v>8</v>
          </cell>
          <cell r="BT144">
            <v>8</v>
          </cell>
          <cell r="BU144">
            <v>10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45</v>
          </cell>
          <cell r="CG144">
            <v>0</v>
          </cell>
          <cell r="CH144">
            <v>0</v>
          </cell>
          <cell r="CI144">
            <v>0</v>
          </cell>
          <cell r="CJ144">
            <v>3</v>
          </cell>
        </row>
        <row r="145">
          <cell r="A145" t="str">
            <v>032650</v>
          </cell>
          <cell r="B145" t="str">
            <v>Simon Pimary</v>
          </cell>
          <cell r="C145" t="str">
            <v>ENG</v>
          </cell>
          <cell r="D145" t="str">
            <v>PEB_PENAMA</v>
          </cell>
          <cell r="E145" t="str">
            <v>Penama PEB</v>
          </cell>
          <cell r="F145" t="str">
            <v>V</v>
          </cell>
          <cell r="G145" t="str">
            <v>Government of Vanuatu</v>
          </cell>
          <cell r="H145" t="str">
            <v>Ambae</v>
          </cell>
          <cell r="I145" t="str">
            <v>Penama</v>
          </cell>
          <cell r="J145" t="str">
            <v>0084857001</v>
          </cell>
          <cell r="K145" t="str">
            <v>SIMON PRIMARY SCHOOL</v>
          </cell>
          <cell r="L145" t="str">
            <v>PS</v>
          </cell>
          <cell r="M145" t="str">
            <v>No</v>
          </cell>
          <cell r="N145" t="str">
            <v>Yes</v>
          </cell>
          <cell r="O145" t="str">
            <v>Yes</v>
          </cell>
          <cell r="P145" t="str">
            <v>Yes</v>
          </cell>
          <cell r="Q145" t="str">
            <v>Yes</v>
          </cell>
          <cell r="R145" t="str">
            <v>Yes</v>
          </cell>
          <cell r="S145" t="str">
            <v>Yes</v>
          </cell>
          <cell r="T145" t="str">
            <v>No</v>
          </cell>
          <cell r="U145" t="str">
            <v>No</v>
          </cell>
          <cell r="V145" t="str">
            <v>No</v>
          </cell>
          <cell r="W145" t="str">
            <v>No</v>
          </cell>
          <cell r="X145" t="str">
            <v>No</v>
          </cell>
          <cell r="Y145" t="str">
            <v>No</v>
          </cell>
          <cell r="Z145" t="str">
            <v>No</v>
          </cell>
          <cell r="AA145" t="str">
            <v>No</v>
          </cell>
          <cell r="AB145" t="str">
            <v>No</v>
          </cell>
          <cell r="AC145" t="str">
            <v>No</v>
          </cell>
          <cell r="AD145" t="str">
            <v xml:space="preserve">1 2 3 4 5 6 </v>
          </cell>
          <cell r="AE145" t="str">
            <v>No</v>
          </cell>
          <cell r="AF145" t="str">
            <v>Yes</v>
          </cell>
          <cell r="AG145" t="str">
            <v>No</v>
          </cell>
          <cell r="AH145" t="str">
            <v>No</v>
          </cell>
          <cell r="AI145" t="str">
            <v>No</v>
          </cell>
          <cell r="AJ145" t="str">
            <v>Yes</v>
          </cell>
          <cell r="AK145" t="str">
            <v>Yes</v>
          </cell>
          <cell r="AL145" t="str">
            <v>Yes</v>
          </cell>
          <cell r="AM145" t="str">
            <v>Yes</v>
          </cell>
          <cell r="AN145" t="str">
            <v>Yes</v>
          </cell>
          <cell r="AO145" t="str">
            <v>Yes</v>
          </cell>
          <cell r="AP145" t="str">
            <v>Yes</v>
          </cell>
          <cell r="AQ145" t="str">
            <v>Yes</v>
          </cell>
          <cell r="AR145" t="str">
            <v>Yes</v>
          </cell>
          <cell r="AS145" t="str">
            <v>Yes</v>
          </cell>
          <cell r="AT145" t="str">
            <v>Yes</v>
          </cell>
          <cell r="AU145" t="str">
            <v>Yes</v>
          </cell>
          <cell r="AV145" t="str">
            <v>No</v>
          </cell>
          <cell r="AW145" t="str">
            <v>No</v>
          </cell>
          <cell r="AX145">
            <v>0</v>
          </cell>
          <cell r="AY145">
            <v>8</v>
          </cell>
          <cell r="AZ145">
            <v>7</v>
          </cell>
          <cell r="BA145">
            <v>12</v>
          </cell>
          <cell r="BB145">
            <v>8</v>
          </cell>
          <cell r="BC145">
            <v>15</v>
          </cell>
          <cell r="BD145">
            <v>13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63</v>
          </cell>
          <cell r="BO145">
            <v>0</v>
          </cell>
          <cell r="BP145">
            <v>0</v>
          </cell>
          <cell r="BQ145">
            <v>8</v>
          </cell>
          <cell r="BR145">
            <v>7</v>
          </cell>
          <cell r="BS145">
            <v>12</v>
          </cell>
          <cell r="BT145">
            <v>8</v>
          </cell>
          <cell r="BU145">
            <v>15</v>
          </cell>
          <cell r="BV145">
            <v>13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63</v>
          </cell>
          <cell r="CG145">
            <v>0</v>
          </cell>
          <cell r="CH145">
            <v>0</v>
          </cell>
          <cell r="CI145">
            <v>0</v>
          </cell>
          <cell r="CJ145">
            <v>3</v>
          </cell>
        </row>
        <row r="146">
          <cell r="A146" t="str">
            <v>032652</v>
          </cell>
          <cell r="B146" t="str">
            <v>Talai Roroi Leleo Primary</v>
          </cell>
          <cell r="C146" t="str">
            <v>ENG</v>
          </cell>
          <cell r="D146" t="str">
            <v>PEB_PENAMA</v>
          </cell>
          <cell r="E146" t="str">
            <v>Penama PEB</v>
          </cell>
          <cell r="F146" t="str">
            <v>V</v>
          </cell>
          <cell r="G146" t="str">
            <v>Government of Vanuatu</v>
          </cell>
          <cell r="H146" t="str">
            <v>Ambae</v>
          </cell>
          <cell r="I146" t="str">
            <v>Penama</v>
          </cell>
          <cell r="J146" t="str">
            <v>0084906001</v>
          </cell>
          <cell r="K146" t="str">
            <v>TALAI ROROI LELEO PRIMARY SCHOOL</v>
          </cell>
          <cell r="L146" t="str">
            <v>PS</v>
          </cell>
          <cell r="M146" t="str">
            <v>No</v>
          </cell>
          <cell r="N146" t="str">
            <v>Yes</v>
          </cell>
          <cell r="O146" t="str">
            <v>Yes</v>
          </cell>
          <cell r="P146" t="str">
            <v>Yes</v>
          </cell>
          <cell r="Q146" t="str">
            <v>Yes</v>
          </cell>
          <cell r="R146" t="str">
            <v>Yes</v>
          </cell>
          <cell r="S146" t="str">
            <v>Yes</v>
          </cell>
          <cell r="T146" t="str">
            <v>No</v>
          </cell>
          <cell r="U146" t="str">
            <v>No</v>
          </cell>
          <cell r="V146" t="str">
            <v>No</v>
          </cell>
          <cell r="W146" t="str">
            <v>No</v>
          </cell>
          <cell r="X146" t="str">
            <v>No</v>
          </cell>
          <cell r="Y146" t="str">
            <v>No</v>
          </cell>
          <cell r="Z146" t="str">
            <v>No</v>
          </cell>
          <cell r="AA146" t="str">
            <v>No</v>
          </cell>
          <cell r="AB146" t="str">
            <v>No</v>
          </cell>
          <cell r="AC146" t="str">
            <v>No</v>
          </cell>
          <cell r="AD146" t="str">
            <v xml:space="preserve">1 2 3 4 5 6 </v>
          </cell>
          <cell r="AE146" t="str">
            <v>No</v>
          </cell>
          <cell r="AF146" t="str">
            <v>Yes</v>
          </cell>
          <cell r="AG146" t="str">
            <v>No</v>
          </cell>
          <cell r="AH146" t="str">
            <v>No</v>
          </cell>
          <cell r="AI146" t="str">
            <v>No</v>
          </cell>
          <cell r="AJ146" t="str">
            <v>Yes</v>
          </cell>
          <cell r="AK146" t="str">
            <v>Yes</v>
          </cell>
          <cell r="AL146" t="str">
            <v>Yes</v>
          </cell>
          <cell r="AM146" t="str">
            <v>Yes</v>
          </cell>
          <cell r="AN146" t="str">
            <v>Yes</v>
          </cell>
          <cell r="AO146" t="str">
            <v>Yes</v>
          </cell>
          <cell r="AP146" t="str">
            <v>Yes</v>
          </cell>
          <cell r="AQ146" t="str">
            <v>Yes</v>
          </cell>
          <cell r="AR146" t="str">
            <v>Yes</v>
          </cell>
          <cell r="AS146" t="str">
            <v>Yes</v>
          </cell>
          <cell r="AT146" t="str">
            <v>Yes</v>
          </cell>
          <cell r="AU146" t="str">
            <v>Yes</v>
          </cell>
          <cell r="AV146" t="str">
            <v>No</v>
          </cell>
          <cell r="AW146" t="str">
            <v>No</v>
          </cell>
          <cell r="AX146">
            <v>0</v>
          </cell>
          <cell r="AY146">
            <v>8</v>
          </cell>
          <cell r="AZ146">
            <v>5</v>
          </cell>
          <cell r="BA146">
            <v>9</v>
          </cell>
          <cell r="BB146">
            <v>7</v>
          </cell>
          <cell r="BC146">
            <v>8</v>
          </cell>
          <cell r="BD146">
            <v>10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47</v>
          </cell>
          <cell r="BO146">
            <v>0</v>
          </cell>
          <cell r="BP146">
            <v>0</v>
          </cell>
          <cell r="BQ146">
            <v>8</v>
          </cell>
          <cell r="BR146">
            <v>5</v>
          </cell>
          <cell r="BS146">
            <v>9</v>
          </cell>
          <cell r="BT146">
            <v>7</v>
          </cell>
          <cell r="BU146">
            <v>8</v>
          </cell>
          <cell r="BV146">
            <v>10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47</v>
          </cell>
          <cell r="CG146">
            <v>0</v>
          </cell>
          <cell r="CH146">
            <v>0</v>
          </cell>
          <cell r="CI146">
            <v>0</v>
          </cell>
          <cell r="CJ146">
            <v>7</v>
          </cell>
        </row>
        <row r="147">
          <cell r="A147" t="str">
            <v>032659</v>
          </cell>
          <cell r="B147" t="str">
            <v>Vatuhangele Primary</v>
          </cell>
          <cell r="C147" t="str">
            <v>ENG</v>
          </cell>
          <cell r="D147" t="str">
            <v>APO</v>
          </cell>
          <cell r="E147" t="str">
            <v>Apostolic Church</v>
          </cell>
          <cell r="F147" t="str">
            <v>G</v>
          </cell>
          <cell r="G147" t="str">
            <v>Church (Government Assisted)</v>
          </cell>
          <cell r="H147" t="str">
            <v>Ambae</v>
          </cell>
          <cell r="I147" t="str">
            <v>Penama</v>
          </cell>
          <cell r="J147" t="str">
            <v>0084893001</v>
          </cell>
          <cell r="K147" t="str">
            <v>VATUHANGELE PRIMARY SCHOOL</v>
          </cell>
          <cell r="L147" t="str">
            <v>PS</v>
          </cell>
          <cell r="M147" t="str">
            <v>No</v>
          </cell>
          <cell r="N147" t="str">
            <v>Yes</v>
          </cell>
          <cell r="O147" t="str">
            <v>Yes</v>
          </cell>
          <cell r="P147" t="str">
            <v>Yes</v>
          </cell>
          <cell r="Q147" t="str">
            <v>Yes</v>
          </cell>
          <cell r="R147" t="str">
            <v>Yes</v>
          </cell>
          <cell r="S147" t="str">
            <v>Yes</v>
          </cell>
          <cell r="T147" t="str">
            <v>No</v>
          </cell>
          <cell r="U147" t="str">
            <v>No</v>
          </cell>
          <cell r="V147" t="str">
            <v>No</v>
          </cell>
          <cell r="W147" t="str">
            <v>No</v>
          </cell>
          <cell r="X147" t="str">
            <v>No</v>
          </cell>
          <cell r="Y147" t="str">
            <v>No</v>
          </cell>
          <cell r="Z147" t="str">
            <v>No</v>
          </cell>
          <cell r="AA147" t="str">
            <v>No</v>
          </cell>
          <cell r="AB147" t="str">
            <v>No</v>
          </cell>
          <cell r="AC147" t="str">
            <v>No</v>
          </cell>
          <cell r="AD147" t="str">
            <v xml:space="preserve">1 2 3 4 5 6 </v>
          </cell>
          <cell r="AE147" t="str">
            <v>No</v>
          </cell>
          <cell r="AF147" t="str">
            <v>Yes</v>
          </cell>
          <cell r="AG147" t="str">
            <v>No</v>
          </cell>
          <cell r="AH147" t="str">
            <v>No</v>
          </cell>
          <cell r="AI147" t="str">
            <v>No</v>
          </cell>
          <cell r="AJ147" t="str">
            <v>Yes</v>
          </cell>
          <cell r="AK147" t="str">
            <v>Yes</v>
          </cell>
          <cell r="AL147" t="str">
            <v>Yes</v>
          </cell>
          <cell r="AM147" t="str">
            <v>Yes</v>
          </cell>
          <cell r="AN147" t="str">
            <v>Yes</v>
          </cell>
          <cell r="AO147" t="str">
            <v>Yes</v>
          </cell>
          <cell r="AP147" t="str">
            <v>Yes</v>
          </cell>
          <cell r="AQ147" t="str">
            <v>Yes</v>
          </cell>
          <cell r="AR147" t="str">
            <v>Yes</v>
          </cell>
          <cell r="AS147" t="str">
            <v>Yes</v>
          </cell>
          <cell r="AT147" t="str">
            <v>Yes</v>
          </cell>
          <cell r="AU147" t="str">
            <v>Yes</v>
          </cell>
          <cell r="AV147" t="str">
            <v>No</v>
          </cell>
          <cell r="AW147" t="str">
            <v>No</v>
          </cell>
          <cell r="AX147">
            <v>0</v>
          </cell>
          <cell r="AY147">
            <v>7</v>
          </cell>
          <cell r="AZ147">
            <v>5</v>
          </cell>
          <cell r="BA147">
            <v>9</v>
          </cell>
          <cell r="BB147">
            <v>15</v>
          </cell>
          <cell r="BC147">
            <v>11</v>
          </cell>
          <cell r="BD147">
            <v>22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69</v>
          </cell>
          <cell r="BO147">
            <v>0</v>
          </cell>
          <cell r="BP147">
            <v>0</v>
          </cell>
          <cell r="BQ147">
            <v>7</v>
          </cell>
          <cell r="BR147">
            <v>5</v>
          </cell>
          <cell r="BS147">
            <v>9</v>
          </cell>
          <cell r="BT147">
            <v>15</v>
          </cell>
          <cell r="BU147">
            <v>11</v>
          </cell>
          <cell r="BV147">
            <v>22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69</v>
          </cell>
          <cell r="CG147">
            <v>0</v>
          </cell>
          <cell r="CH147">
            <v>0</v>
          </cell>
          <cell r="CI147">
            <v>0</v>
          </cell>
          <cell r="CJ147">
            <v>10</v>
          </cell>
        </row>
        <row r="148">
          <cell r="A148" t="str">
            <v>032701</v>
          </cell>
          <cell r="B148" t="str">
            <v>Abanga Primary</v>
          </cell>
          <cell r="C148" t="str">
            <v>ENG</v>
          </cell>
          <cell r="D148" t="str">
            <v>PEB_PENAMA</v>
          </cell>
          <cell r="E148" t="str">
            <v>Penama PEB</v>
          </cell>
          <cell r="F148" t="str">
            <v>V</v>
          </cell>
          <cell r="G148" t="str">
            <v>Government of Vanuatu</v>
          </cell>
          <cell r="H148" t="str">
            <v>Maewo</v>
          </cell>
          <cell r="I148" t="str">
            <v>Penama</v>
          </cell>
          <cell r="J148" t="str">
            <v>0084860001</v>
          </cell>
          <cell r="K148" t="str">
            <v>ABANGA PRIMARY SCHOOL</v>
          </cell>
          <cell r="L148" t="str">
            <v>PS</v>
          </cell>
          <cell r="M148" t="str">
            <v>No</v>
          </cell>
          <cell r="N148" t="str">
            <v>Yes</v>
          </cell>
          <cell r="O148" t="str">
            <v>Yes</v>
          </cell>
          <cell r="P148" t="str">
            <v>Yes</v>
          </cell>
          <cell r="Q148" t="str">
            <v>Yes</v>
          </cell>
          <cell r="R148" t="str">
            <v>Yes</v>
          </cell>
          <cell r="S148" t="str">
            <v>Yes</v>
          </cell>
          <cell r="T148" t="str">
            <v>No</v>
          </cell>
          <cell r="U148" t="str">
            <v>No</v>
          </cell>
          <cell r="V148" t="str">
            <v>No</v>
          </cell>
          <cell r="W148" t="str">
            <v>No</v>
          </cell>
          <cell r="X148" t="str">
            <v>No</v>
          </cell>
          <cell r="Y148" t="str">
            <v>No</v>
          </cell>
          <cell r="Z148" t="str">
            <v>No</v>
          </cell>
          <cell r="AA148" t="str">
            <v>No</v>
          </cell>
          <cell r="AB148" t="str">
            <v>No</v>
          </cell>
          <cell r="AC148" t="str">
            <v>No</v>
          </cell>
          <cell r="AD148" t="str">
            <v xml:space="preserve">1 2 3 4 5 6 </v>
          </cell>
          <cell r="AE148" t="str">
            <v>No</v>
          </cell>
          <cell r="AF148" t="str">
            <v>Yes</v>
          </cell>
          <cell r="AG148" t="str">
            <v>No</v>
          </cell>
          <cell r="AH148" t="str">
            <v>No</v>
          </cell>
          <cell r="AI148" t="str">
            <v>No</v>
          </cell>
          <cell r="AJ148" t="str">
            <v>Yes</v>
          </cell>
          <cell r="AK148" t="str">
            <v>Yes</v>
          </cell>
          <cell r="AL148" t="str">
            <v>Yes</v>
          </cell>
          <cell r="AM148" t="str">
            <v>Yes</v>
          </cell>
          <cell r="AN148" t="str">
            <v>Yes</v>
          </cell>
          <cell r="AO148" t="str">
            <v>Yes</v>
          </cell>
          <cell r="AP148" t="str">
            <v>Yes</v>
          </cell>
          <cell r="AQ148" t="str">
            <v>Yes</v>
          </cell>
          <cell r="AR148" t="str">
            <v>Yes</v>
          </cell>
          <cell r="AS148" t="str">
            <v>Yes</v>
          </cell>
          <cell r="AT148" t="str">
            <v>Yes</v>
          </cell>
          <cell r="AU148" t="str">
            <v>Yes</v>
          </cell>
          <cell r="AV148" t="str">
            <v>No</v>
          </cell>
          <cell r="AW148" t="str">
            <v>No</v>
          </cell>
          <cell r="AX148">
            <v>0</v>
          </cell>
          <cell r="AY148">
            <v>29</v>
          </cell>
          <cell r="AZ148">
            <v>18</v>
          </cell>
          <cell r="BA148">
            <v>13</v>
          </cell>
          <cell r="BB148">
            <v>26</v>
          </cell>
          <cell r="BC148">
            <v>22</v>
          </cell>
          <cell r="BD148">
            <v>18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126</v>
          </cell>
          <cell r="BO148">
            <v>0</v>
          </cell>
          <cell r="BP148">
            <v>0</v>
          </cell>
          <cell r="BQ148">
            <v>29</v>
          </cell>
          <cell r="BR148">
            <v>18</v>
          </cell>
          <cell r="BS148">
            <v>13</v>
          </cell>
          <cell r="BT148">
            <v>26</v>
          </cell>
          <cell r="BU148">
            <v>22</v>
          </cell>
          <cell r="BV148">
            <v>18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126</v>
          </cell>
          <cell r="CG148">
            <v>0</v>
          </cell>
          <cell r="CH148">
            <v>0</v>
          </cell>
          <cell r="CI148">
            <v>0</v>
          </cell>
          <cell r="CJ148">
            <v>61</v>
          </cell>
        </row>
        <row r="149">
          <cell r="A149" t="str">
            <v>032709</v>
          </cell>
          <cell r="B149" t="str">
            <v>Bakanao (Naviso) Primary</v>
          </cell>
          <cell r="C149" t="str">
            <v>ENG</v>
          </cell>
          <cell r="D149" t="str">
            <v>ACOM</v>
          </cell>
          <cell r="E149" t="str">
            <v>Anglican Church of Melanesia</v>
          </cell>
          <cell r="F149" t="str">
            <v>G</v>
          </cell>
          <cell r="G149" t="str">
            <v>Church (Government Assisted)</v>
          </cell>
          <cell r="H149" t="str">
            <v>Maewo</v>
          </cell>
          <cell r="I149" t="str">
            <v>Penama</v>
          </cell>
          <cell r="J149" t="str">
            <v>0084861001</v>
          </cell>
          <cell r="K149" t="str">
            <v>BAKANAO PRIMARY SCHOOL</v>
          </cell>
          <cell r="L149" t="str">
            <v>PS</v>
          </cell>
          <cell r="M149" t="str">
            <v>No</v>
          </cell>
          <cell r="N149" t="str">
            <v>Yes</v>
          </cell>
          <cell r="O149" t="str">
            <v>Yes</v>
          </cell>
          <cell r="P149" t="str">
            <v>Yes</v>
          </cell>
          <cell r="Q149" t="str">
            <v>Yes</v>
          </cell>
          <cell r="R149" t="str">
            <v>Yes</v>
          </cell>
          <cell r="S149" t="str">
            <v>Yes</v>
          </cell>
          <cell r="T149" t="str">
            <v>No</v>
          </cell>
          <cell r="U149" t="str">
            <v>No</v>
          </cell>
          <cell r="V149" t="str">
            <v>No</v>
          </cell>
          <cell r="W149" t="str">
            <v>No</v>
          </cell>
          <cell r="X149" t="str">
            <v>No</v>
          </cell>
          <cell r="Y149" t="str">
            <v>No</v>
          </cell>
          <cell r="Z149" t="str">
            <v>No</v>
          </cell>
          <cell r="AA149" t="str">
            <v>No</v>
          </cell>
          <cell r="AB149" t="str">
            <v>No</v>
          </cell>
          <cell r="AC149" t="str">
            <v>No</v>
          </cell>
          <cell r="AD149" t="str">
            <v xml:space="preserve">1 2 3 4 5 6 </v>
          </cell>
          <cell r="AE149" t="str">
            <v>No</v>
          </cell>
          <cell r="AF149" t="str">
            <v>Yes</v>
          </cell>
          <cell r="AG149" t="str">
            <v>No</v>
          </cell>
          <cell r="AH149" t="str">
            <v>No</v>
          </cell>
          <cell r="AI149" t="str">
            <v>No</v>
          </cell>
          <cell r="AJ149" t="str">
            <v>Yes</v>
          </cell>
          <cell r="AK149" t="str">
            <v>Yes</v>
          </cell>
          <cell r="AL149" t="str">
            <v>Yes</v>
          </cell>
          <cell r="AM149" t="str">
            <v>Yes</v>
          </cell>
          <cell r="AN149" t="str">
            <v>Yes</v>
          </cell>
          <cell r="AO149" t="str">
            <v>Yes</v>
          </cell>
          <cell r="AP149" t="str">
            <v>Yes</v>
          </cell>
          <cell r="AQ149" t="str">
            <v>Yes</v>
          </cell>
          <cell r="AR149" t="str">
            <v>Yes</v>
          </cell>
          <cell r="AS149" t="str">
            <v>Yes</v>
          </cell>
          <cell r="AT149" t="str">
            <v>Yes</v>
          </cell>
          <cell r="AU149" t="str">
            <v>Yes</v>
          </cell>
          <cell r="AV149" t="str">
            <v>No</v>
          </cell>
          <cell r="AW149" t="str">
            <v>No</v>
          </cell>
          <cell r="AX149">
            <v>0</v>
          </cell>
          <cell r="AY149">
            <v>46</v>
          </cell>
          <cell r="AZ149">
            <v>23</v>
          </cell>
          <cell r="BA149">
            <v>19</v>
          </cell>
          <cell r="BB149">
            <v>33</v>
          </cell>
          <cell r="BC149">
            <v>28</v>
          </cell>
          <cell r="BD149">
            <v>43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192</v>
          </cell>
          <cell r="BO149">
            <v>0</v>
          </cell>
          <cell r="BP149">
            <v>0</v>
          </cell>
          <cell r="BQ149">
            <v>46</v>
          </cell>
          <cell r="BR149">
            <v>23</v>
          </cell>
          <cell r="BS149">
            <v>19</v>
          </cell>
          <cell r="BT149">
            <v>33</v>
          </cell>
          <cell r="BU149">
            <v>28</v>
          </cell>
          <cell r="BV149">
            <v>43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192</v>
          </cell>
          <cell r="CG149">
            <v>0</v>
          </cell>
          <cell r="CH149">
            <v>0</v>
          </cell>
          <cell r="CI149">
            <v>0</v>
          </cell>
          <cell r="CJ149">
            <v>102</v>
          </cell>
        </row>
        <row r="150">
          <cell r="A150" t="str">
            <v>032716</v>
          </cell>
          <cell r="B150" t="str">
            <v>Gambule Primary</v>
          </cell>
          <cell r="C150" t="str">
            <v>ENG</v>
          </cell>
          <cell r="D150" t="str">
            <v>PEB_PENAMA</v>
          </cell>
          <cell r="E150" t="str">
            <v>Penama PEB</v>
          </cell>
          <cell r="F150" t="str">
            <v>V</v>
          </cell>
          <cell r="G150" t="str">
            <v>Government of Vanuatu</v>
          </cell>
          <cell r="H150" t="str">
            <v>Maewo</v>
          </cell>
          <cell r="I150" t="str">
            <v>Penama</v>
          </cell>
          <cell r="J150" t="str">
            <v>0084862001</v>
          </cell>
          <cell r="K150" t="str">
            <v>GAMBULE PRIMARY SCHOOL</v>
          </cell>
          <cell r="L150" t="str">
            <v>PS</v>
          </cell>
          <cell r="M150" t="str">
            <v>No</v>
          </cell>
          <cell r="N150" t="str">
            <v>Yes</v>
          </cell>
          <cell r="O150" t="str">
            <v>Yes</v>
          </cell>
          <cell r="P150" t="str">
            <v>Yes</v>
          </cell>
          <cell r="Q150" t="str">
            <v>Yes</v>
          </cell>
          <cell r="R150" t="str">
            <v>Yes</v>
          </cell>
          <cell r="S150" t="str">
            <v>Yes</v>
          </cell>
          <cell r="T150" t="str">
            <v>No</v>
          </cell>
          <cell r="U150" t="str">
            <v>No</v>
          </cell>
          <cell r="V150" t="str">
            <v>No</v>
          </cell>
          <cell r="W150" t="str">
            <v>No</v>
          </cell>
          <cell r="X150" t="str">
            <v>No</v>
          </cell>
          <cell r="Y150" t="str">
            <v>No</v>
          </cell>
          <cell r="Z150" t="str">
            <v>No</v>
          </cell>
          <cell r="AA150" t="str">
            <v>No</v>
          </cell>
          <cell r="AB150" t="str">
            <v>No</v>
          </cell>
          <cell r="AC150" t="str">
            <v>No</v>
          </cell>
          <cell r="AD150" t="str">
            <v xml:space="preserve">1 2 3 4 5 6 </v>
          </cell>
          <cell r="AE150" t="str">
            <v>No</v>
          </cell>
          <cell r="AF150" t="str">
            <v>Yes</v>
          </cell>
          <cell r="AG150" t="str">
            <v>No</v>
          </cell>
          <cell r="AH150" t="str">
            <v>No</v>
          </cell>
          <cell r="AI150" t="str">
            <v>No</v>
          </cell>
          <cell r="AJ150" t="str">
            <v>Yes</v>
          </cell>
          <cell r="AK150" t="str">
            <v>Yes</v>
          </cell>
          <cell r="AL150" t="str">
            <v>Yes</v>
          </cell>
          <cell r="AM150" t="str">
            <v>Yes</v>
          </cell>
          <cell r="AN150" t="str">
            <v>Yes</v>
          </cell>
          <cell r="AO150" t="str">
            <v>Yes</v>
          </cell>
          <cell r="AP150" t="str">
            <v>Yes</v>
          </cell>
          <cell r="AQ150" t="str">
            <v>Yes</v>
          </cell>
          <cell r="AR150" t="str">
            <v>Yes</v>
          </cell>
          <cell r="AS150" t="str">
            <v>Yes</v>
          </cell>
          <cell r="AT150" t="str">
            <v>Yes</v>
          </cell>
          <cell r="AU150" t="str">
            <v>Yes</v>
          </cell>
          <cell r="AV150" t="str">
            <v>No</v>
          </cell>
          <cell r="AW150" t="str">
            <v>No</v>
          </cell>
          <cell r="AX150">
            <v>0</v>
          </cell>
          <cell r="AY150">
            <v>50</v>
          </cell>
          <cell r="AZ150">
            <v>31</v>
          </cell>
          <cell r="BA150">
            <v>33</v>
          </cell>
          <cell r="BB150">
            <v>30</v>
          </cell>
          <cell r="BC150">
            <v>49</v>
          </cell>
          <cell r="BD150">
            <v>44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237</v>
          </cell>
          <cell r="BO150">
            <v>0</v>
          </cell>
          <cell r="BP150">
            <v>0</v>
          </cell>
          <cell r="BQ150">
            <v>50</v>
          </cell>
          <cell r="BR150">
            <v>31</v>
          </cell>
          <cell r="BS150">
            <v>33</v>
          </cell>
          <cell r="BT150">
            <v>30</v>
          </cell>
          <cell r="BU150">
            <v>49</v>
          </cell>
          <cell r="BV150">
            <v>44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237</v>
          </cell>
          <cell r="CG150">
            <v>0</v>
          </cell>
          <cell r="CH150">
            <v>0</v>
          </cell>
          <cell r="CI150">
            <v>0</v>
          </cell>
          <cell r="CJ150">
            <v>52</v>
          </cell>
        </row>
        <row r="151">
          <cell r="A151" t="str">
            <v>0327321</v>
          </cell>
          <cell r="B151" t="str">
            <v>Baitora Primary</v>
          </cell>
          <cell r="C151" t="str">
            <v>FRE</v>
          </cell>
          <cell r="D151" t="str">
            <v>PEB_PENAMA</v>
          </cell>
          <cell r="E151" t="str">
            <v>Penama PEB</v>
          </cell>
          <cell r="F151" t="str">
            <v>V</v>
          </cell>
          <cell r="G151" t="str">
            <v>Government of Vanuatu</v>
          </cell>
          <cell r="H151" t="str">
            <v>Maewo</v>
          </cell>
          <cell r="I151" t="str">
            <v>Penama</v>
          </cell>
          <cell r="J151" t="str">
            <v>0084903001</v>
          </cell>
          <cell r="K151" t="str">
            <v>BAETORA PRIMARY SCHOOL</v>
          </cell>
          <cell r="L151" t="str">
            <v>PS</v>
          </cell>
          <cell r="M151" t="str">
            <v>No</v>
          </cell>
          <cell r="N151" t="str">
            <v>Yes</v>
          </cell>
          <cell r="O151" t="str">
            <v>Yes</v>
          </cell>
          <cell r="P151" t="str">
            <v>Yes</v>
          </cell>
          <cell r="Q151" t="str">
            <v>Yes</v>
          </cell>
          <cell r="R151" t="str">
            <v>Yes</v>
          </cell>
          <cell r="S151" t="str">
            <v>Yes</v>
          </cell>
          <cell r="T151" t="str">
            <v>No</v>
          </cell>
          <cell r="U151" t="str">
            <v>No</v>
          </cell>
          <cell r="V151" t="str">
            <v>No</v>
          </cell>
          <cell r="W151" t="str">
            <v>No</v>
          </cell>
          <cell r="X151" t="str">
            <v>No</v>
          </cell>
          <cell r="Y151" t="str">
            <v>No</v>
          </cell>
          <cell r="Z151" t="str">
            <v>No</v>
          </cell>
          <cell r="AA151" t="str">
            <v>No</v>
          </cell>
          <cell r="AB151" t="str">
            <v>No</v>
          </cell>
          <cell r="AC151" t="str">
            <v>No</v>
          </cell>
          <cell r="AD151" t="str">
            <v xml:space="preserve">1 2 3 4 5 6 </v>
          </cell>
          <cell r="AE151" t="str">
            <v>No</v>
          </cell>
          <cell r="AF151" t="str">
            <v>Yes</v>
          </cell>
          <cell r="AG151" t="str">
            <v>No</v>
          </cell>
          <cell r="AH151" t="str">
            <v>No</v>
          </cell>
          <cell r="AI151" t="str">
            <v>No</v>
          </cell>
          <cell r="AJ151" t="str">
            <v>Yes</v>
          </cell>
          <cell r="AK151" t="str">
            <v>Yes</v>
          </cell>
          <cell r="AL151" t="str">
            <v>Yes</v>
          </cell>
          <cell r="AM151" t="str">
            <v>Yes</v>
          </cell>
          <cell r="AN151" t="str">
            <v>Yes</v>
          </cell>
          <cell r="AO151" t="str">
            <v>Yes</v>
          </cell>
          <cell r="AP151" t="str">
            <v>Yes</v>
          </cell>
          <cell r="AQ151" t="str">
            <v>Yes</v>
          </cell>
          <cell r="AR151" t="str">
            <v>Yes</v>
          </cell>
          <cell r="AS151" t="str">
            <v>Yes</v>
          </cell>
          <cell r="AT151" t="str">
            <v>Yes</v>
          </cell>
          <cell r="AU151" t="str">
            <v>Yes</v>
          </cell>
          <cell r="AV151" t="str">
            <v>No</v>
          </cell>
          <cell r="AW151" t="str">
            <v>No</v>
          </cell>
          <cell r="AX151">
            <v>0</v>
          </cell>
          <cell r="AY151">
            <v>7</v>
          </cell>
          <cell r="AZ151">
            <v>5</v>
          </cell>
          <cell r="BA151">
            <v>6</v>
          </cell>
          <cell r="BB151">
            <v>7</v>
          </cell>
          <cell r="BC151">
            <v>11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36</v>
          </cell>
          <cell r="BO151">
            <v>0</v>
          </cell>
          <cell r="BP151">
            <v>0</v>
          </cell>
          <cell r="BQ151">
            <v>7</v>
          </cell>
          <cell r="BR151">
            <v>5</v>
          </cell>
          <cell r="BS151">
            <v>6</v>
          </cell>
          <cell r="BT151">
            <v>7</v>
          </cell>
          <cell r="BU151">
            <v>11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36</v>
          </cell>
          <cell r="CG151">
            <v>0</v>
          </cell>
          <cell r="CH151">
            <v>0</v>
          </cell>
          <cell r="CI151">
            <v>0</v>
          </cell>
          <cell r="CJ151">
            <v>11</v>
          </cell>
        </row>
        <row r="152">
          <cell r="A152" t="str">
            <v>032735</v>
          </cell>
          <cell r="B152" t="str">
            <v>Naone Primary</v>
          </cell>
          <cell r="C152" t="str">
            <v>ENG</v>
          </cell>
          <cell r="D152" t="str">
            <v>PEB_PENAMA</v>
          </cell>
          <cell r="E152" t="str">
            <v>Penama PEB</v>
          </cell>
          <cell r="F152" t="str">
            <v>V</v>
          </cell>
          <cell r="G152" t="str">
            <v>Government of Vanuatu</v>
          </cell>
          <cell r="H152" t="str">
            <v>Maewo</v>
          </cell>
          <cell r="I152" t="str">
            <v>Penama</v>
          </cell>
          <cell r="J152" t="str">
            <v>0084891001</v>
          </cell>
          <cell r="K152" t="str">
            <v>NAONE PRIMARY SCHOOL</v>
          </cell>
          <cell r="L152" t="str">
            <v>PS</v>
          </cell>
          <cell r="M152" t="str">
            <v>No</v>
          </cell>
          <cell r="N152" t="str">
            <v>Yes</v>
          </cell>
          <cell r="O152" t="str">
            <v>Yes</v>
          </cell>
          <cell r="P152" t="str">
            <v>Yes</v>
          </cell>
          <cell r="Q152" t="str">
            <v>Yes</v>
          </cell>
          <cell r="R152" t="str">
            <v>Yes</v>
          </cell>
          <cell r="S152" t="str">
            <v>Yes</v>
          </cell>
          <cell r="T152" t="str">
            <v>No</v>
          </cell>
          <cell r="U152" t="str">
            <v>No</v>
          </cell>
          <cell r="V152" t="str">
            <v>No</v>
          </cell>
          <cell r="W152" t="str">
            <v>No</v>
          </cell>
          <cell r="X152" t="str">
            <v>No</v>
          </cell>
          <cell r="Y152" t="str">
            <v>No</v>
          </cell>
          <cell r="Z152" t="str">
            <v>No</v>
          </cell>
          <cell r="AA152" t="str">
            <v>No</v>
          </cell>
          <cell r="AB152" t="str">
            <v>No</v>
          </cell>
          <cell r="AC152" t="str">
            <v>No</v>
          </cell>
          <cell r="AD152" t="str">
            <v xml:space="preserve">1 2 3 4 5 6 </v>
          </cell>
          <cell r="AE152" t="str">
            <v>No</v>
          </cell>
          <cell r="AF152" t="str">
            <v>Yes</v>
          </cell>
          <cell r="AG152" t="str">
            <v>No</v>
          </cell>
          <cell r="AH152" t="str">
            <v>No</v>
          </cell>
          <cell r="AI152" t="str">
            <v>No</v>
          </cell>
          <cell r="AJ152" t="str">
            <v>Yes</v>
          </cell>
          <cell r="AK152" t="str">
            <v>Yes</v>
          </cell>
          <cell r="AL152" t="str">
            <v>Yes</v>
          </cell>
          <cell r="AM152" t="str">
            <v>Yes</v>
          </cell>
          <cell r="AN152" t="str">
            <v>Yes</v>
          </cell>
          <cell r="AO152" t="str">
            <v>Yes</v>
          </cell>
          <cell r="AP152" t="str">
            <v>Yes</v>
          </cell>
          <cell r="AQ152" t="str">
            <v>Yes</v>
          </cell>
          <cell r="AR152" t="str">
            <v>Yes</v>
          </cell>
          <cell r="AS152" t="str">
            <v>Yes</v>
          </cell>
          <cell r="AT152" t="str">
            <v>Yes</v>
          </cell>
          <cell r="AU152" t="str">
            <v>Yes</v>
          </cell>
          <cell r="AV152" t="str">
            <v>No</v>
          </cell>
          <cell r="AW152" t="str">
            <v>No</v>
          </cell>
          <cell r="AX152">
            <v>0</v>
          </cell>
          <cell r="AY152">
            <v>26</v>
          </cell>
          <cell r="AZ152">
            <v>17</v>
          </cell>
          <cell r="BA152">
            <v>17</v>
          </cell>
          <cell r="BB152">
            <v>23</v>
          </cell>
          <cell r="BC152">
            <v>21</v>
          </cell>
          <cell r="BD152">
            <v>14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118</v>
          </cell>
          <cell r="BO152">
            <v>0</v>
          </cell>
          <cell r="BP152">
            <v>0</v>
          </cell>
          <cell r="BQ152">
            <v>26</v>
          </cell>
          <cell r="BR152">
            <v>17</v>
          </cell>
          <cell r="BS152">
            <v>17</v>
          </cell>
          <cell r="BT152">
            <v>23</v>
          </cell>
          <cell r="BU152">
            <v>21</v>
          </cell>
          <cell r="BV152">
            <v>14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118</v>
          </cell>
          <cell r="CG152">
            <v>0</v>
          </cell>
          <cell r="CH152">
            <v>0</v>
          </cell>
          <cell r="CI152">
            <v>0</v>
          </cell>
          <cell r="CJ152">
            <v>24</v>
          </cell>
        </row>
        <row r="153">
          <cell r="A153" t="str">
            <v>032737</v>
          </cell>
          <cell r="B153" t="str">
            <v>Nasawa Primary</v>
          </cell>
          <cell r="C153" t="str">
            <v>FRE</v>
          </cell>
          <cell r="D153" t="str">
            <v>PEB_PENAMA</v>
          </cell>
          <cell r="E153" t="str">
            <v>Penama PEB</v>
          </cell>
          <cell r="F153" t="str">
            <v>V</v>
          </cell>
          <cell r="G153" t="str">
            <v>Government of Vanuatu</v>
          </cell>
          <cell r="H153" t="str">
            <v>Maewo</v>
          </cell>
          <cell r="I153" t="str">
            <v>Penama</v>
          </cell>
          <cell r="J153" t="str">
            <v>0084863001</v>
          </cell>
          <cell r="K153" t="str">
            <v>NASAWA PRIMARY SCHOOL</v>
          </cell>
          <cell r="L153" t="str">
            <v>PS</v>
          </cell>
          <cell r="M153" t="str">
            <v>No</v>
          </cell>
          <cell r="N153" t="str">
            <v>Yes</v>
          </cell>
          <cell r="O153" t="str">
            <v>Yes</v>
          </cell>
          <cell r="P153" t="str">
            <v>Yes</v>
          </cell>
          <cell r="Q153" t="str">
            <v>Yes</v>
          </cell>
          <cell r="R153" t="str">
            <v>Yes</v>
          </cell>
          <cell r="S153" t="str">
            <v>Yes</v>
          </cell>
          <cell r="T153" t="str">
            <v>No</v>
          </cell>
          <cell r="U153" t="str">
            <v>No</v>
          </cell>
          <cell r="V153" t="str">
            <v>No</v>
          </cell>
          <cell r="W153" t="str">
            <v>No</v>
          </cell>
          <cell r="X153" t="str">
            <v>No</v>
          </cell>
          <cell r="Y153" t="str">
            <v>No</v>
          </cell>
          <cell r="Z153" t="str">
            <v>No</v>
          </cell>
          <cell r="AA153" t="str">
            <v>No</v>
          </cell>
          <cell r="AB153" t="str">
            <v>No</v>
          </cell>
          <cell r="AC153" t="str">
            <v>No</v>
          </cell>
          <cell r="AD153" t="str">
            <v xml:space="preserve">1 2 3 4 5 6 </v>
          </cell>
          <cell r="AE153" t="str">
            <v>No</v>
          </cell>
          <cell r="AF153" t="str">
            <v>Yes</v>
          </cell>
          <cell r="AG153" t="str">
            <v>No</v>
          </cell>
          <cell r="AH153" t="str">
            <v>No</v>
          </cell>
          <cell r="AI153" t="str">
            <v>No</v>
          </cell>
          <cell r="AJ153" t="str">
            <v>Yes</v>
          </cell>
          <cell r="AK153" t="str">
            <v>Yes</v>
          </cell>
          <cell r="AL153" t="str">
            <v>Yes</v>
          </cell>
          <cell r="AM153" t="str">
            <v>Yes</v>
          </cell>
          <cell r="AN153" t="str">
            <v>Yes</v>
          </cell>
          <cell r="AO153" t="str">
            <v>Yes</v>
          </cell>
          <cell r="AP153" t="str">
            <v>Yes</v>
          </cell>
          <cell r="AQ153" t="str">
            <v>Yes</v>
          </cell>
          <cell r="AR153" t="str">
            <v>Yes</v>
          </cell>
          <cell r="AS153" t="str">
            <v>Yes</v>
          </cell>
          <cell r="AT153" t="str">
            <v>Yes</v>
          </cell>
          <cell r="AU153" t="str">
            <v>Yes</v>
          </cell>
          <cell r="AV153" t="str">
            <v>No</v>
          </cell>
          <cell r="AW153" t="str">
            <v>No</v>
          </cell>
          <cell r="AX153">
            <v>0</v>
          </cell>
          <cell r="AY153">
            <v>14</v>
          </cell>
          <cell r="AZ153">
            <v>18</v>
          </cell>
          <cell r="BA153">
            <v>18</v>
          </cell>
          <cell r="BB153">
            <v>24</v>
          </cell>
          <cell r="BC153">
            <v>13</v>
          </cell>
          <cell r="BD153">
            <v>10</v>
          </cell>
          <cell r="BE153">
            <v>9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97</v>
          </cell>
          <cell r="BO153">
            <v>9</v>
          </cell>
          <cell r="BP153">
            <v>0</v>
          </cell>
          <cell r="BQ153">
            <v>14</v>
          </cell>
          <cell r="BR153">
            <v>18</v>
          </cell>
          <cell r="BS153">
            <v>18</v>
          </cell>
          <cell r="BT153">
            <v>24</v>
          </cell>
          <cell r="BU153">
            <v>13</v>
          </cell>
          <cell r="BV153">
            <v>10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97</v>
          </cell>
          <cell r="CG153">
            <v>0</v>
          </cell>
          <cell r="CH153">
            <v>0</v>
          </cell>
          <cell r="CI153">
            <v>0</v>
          </cell>
          <cell r="CJ153">
            <v>16</v>
          </cell>
        </row>
        <row r="154">
          <cell r="A154" t="str">
            <v>032751</v>
          </cell>
          <cell r="B154" t="str">
            <v>Sulua Primary</v>
          </cell>
          <cell r="C154" t="str">
            <v>ENG</v>
          </cell>
          <cell r="D154" t="str">
            <v>ACOM</v>
          </cell>
          <cell r="E154" t="str">
            <v>Anglican Church of Melanesia</v>
          </cell>
          <cell r="F154" t="str">
            <v>G</v>
          </cell>
          <cell r="G154" t="str">
            <v>Church (Government Assisted)</v>
          </cell>
          <cell r="H154" t="str">
            <v>Maewo</v>
          </cell>
          <cell r="I154" t="str">
            <v>Penama</v>
          </cell>
          <cell r="J154" t="str">
            <v>0084864001</v>
          </cell>
          <cell r="K154" t="str">
            <v>SULUA CENTRE SCHOOL</v>
          </cell>
          <cell r="L154" t="str">
            <v>PS</v>
          </cell>
          <cell r="M154" t="str">
            <v>No</v>
          </cell>
          <cell r="N154" t="str">
            <v>Yes</v>
          </cell>
          <cell r="O154" t="str">
            <v>Yes</v>
          </cell>
          <cell r="P154" t="str">
            <v>Yes</v>
          </cell>
          <cell r="Q154" t="str">
            <v>Yes</v>
          </cell>
          <cell r="R154" t="str">
            <v>Yes</v>
          </cell>
          <cell r="S154" t="str">
            <v>Yes</v>
          </cell>
          <cell r="T154" t="str">
            <v>No</v>
          </cell>
          <cell r="U154" t="str">
            <v>No</v>
          </cell>
          <cell r="V154" t="str">
            <v>No</v>
          </cell>
          <cell r="W154" t="str">
            <v>No</v>
          </cell>
          <cell r="X154" t="str">
            <v>No</v>
          </cell>
          <cell r="Y154" t="str">
            <v>No</v>
          </cell>
          <cell r="Z154" t="str">
            <v>No</v>
          </cell>
          <cell r="AA154" t="str">
            <v>No</v>
          </cell>
          <cell r="AB154" t="str">
            <v>No</v>
          </cell>
          <cell r="AC154" t="str">
            <v>No</v>
          </cell>
          <cell r="AD154" t="str">
            <v xml:space="preserve">1 2 3 4 5 6 </v>
          </cell>
          <cell r="AE154" t="str">
            <v>No</v>
          </cell>
          <cell r="AF154" t="str">
            <v>Yes</v>
          </cell>
          <cell r="AG154" t="str">
            <v>No</v>
          </cell>
          <cell r="AH154" t="str">
            <v>No</v>
          </cell>
          <cell r="AI154" t="str">
            <v>No</v>
          </cell>
          <cell r="AJ154" t="str">
            <v>Yes</v>
          </cell>
          <cell r="AK154" t="str">
            <v>Yes</v>
          </cell>
          <cell r="AL154" t="str">
            <v>Yes</v>
          </cell>
          <cell r="AM154" t="str">
            <v>Yes</v>
          </cell>
          <cell r="AN154" t="str">
            <v>Yes</v>
          </cell>
          <cell r="AO154" t="str">
            <v>Yes</v>
          </cell>
          <cell r="AP154" t="str">
            <v>Yes</v>
          </cell>
          <cell r="AQ154" t="str">
            <v>Yes</v>
          </cell>
          <cell r="AR154" t="str">
            <v>Yes</v>
          </cell>
          <cell r="AS154" t="str">
            <v>Yes</v>
          </cell>
          <cell r="AT154" t="str">
            <v>Yes</v>
          </cell>
          <cell r="AU154" t="str">
            <v>Yes</v>
          </cell>
          <cell r="AV154" t="str">
            <v>No</v>
          </cell>
          <cell r="AW154" t="str">
            <v>No</v>
          </cell>
          <cell r="AX154">
            <v>0</v>
          </cell>
          <cell r="AY154">
            <v>26</v>
          </cell>
          <cell r="AZ154">
            <v>13</v>
          </cell>
          <cell r="BA154">
            <v>10</v>
          </cell>
          <cell r="BB154">
            <v>20</v>
          </cell>
          <cell r="BC154">
            <v>15</v>
          </cell>
          <cell r="BD154">
            <v>12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96</v>
          </cell>
          <cell r="BO154">
            <v>0</v>
          </cell>
          <cell r="BP154">
            <v>0</v>
          </cell>
          <cell r="BQ154">
            <v>26</v>
          </cell>
          <cell r="BR154">
            <v>13</v>
          </cell>
          <cell r="BS154">
            <v>10</v>
          </cell>
          <cell r="BT154">
            <v>20</v>
          </cell>
          <cell r="BU154">
            <v>15</v>
          </cell>
          <cell r="BV154">
            <v>12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96</v>
          </cell>
          <cell r="CG154">
            <v>0</v>
          </cell>
          <cell r="CH154">
            <v>0</v>
          </cell>
          <cell r="CI154">
            <v>0</v>
          </cell>
          <cell r="CJ154">
            <v>10</v>
          </cell>
        </row>
        <row r="155">
          <cell r="A155" t="str">
            <v>032802</v>
          </cell>
          <cell r="B155" t="str">
            <v>Abuanga Primary</v>
          </cell>
          <cell r="C155" t="str">
            <v>FRE</v>
          </cell>
          <cell r="D155" t="str">
            <v>PEB_PENAMA</v>
          </cell>
          <cell r="E155" t="str">
            <v>Penama PEB</v>
          </cell>
          <cell r="F155" t="str">
            <v>V</v>
          </cell>
          <cell r="G155" t="str">
            <v>Government of Vanuatu</v>
          </cell>
          <cell r="H155" t="str">
            <v>Pentecost</v>
          </cell>
          <cell r="I155" t="str">
            <v>Penama</v>
          </cell>
          <cell r="J155" t="str">
            <v>0084865001</v>
          </cell>
          <cell r="K155" t="str">
            <v>ABUANGA PRIMARY SCHOOL</v>
          </cell>
          <cell r="L155" t="str">
            <v>PS</v>
          </cell>
          <cell r="M155" t="str">
            <v>No</v>
          </cell>
          <cell r="N155" t="str">
            <v>Yes</v>
          </cell>
          <cell r="O155" t="str">
            <v>Yes</v>
          </cell>
          <cell r="P155" t="str">
            <v>Yes</v>
          </cell>
          <cell r="Q155" t="str">
            <v>Yes</v>
          </cell>
          <cell r="R155" t="str">
            <v>Yes</v>
          </cell>
          <cell r="S155" t="str">
            <v>Yes</v>
          </cell>
          <cell r="T155" t="str">
            <v>No</v>
          </cell>
          <cell r="U155" t="str">
            <v>No</v>
          </cell>
          <cell r="V155" t="str">
            <v>No</v>
          </cell>
          <cell r="W155" t="str">
            <v>No</v>
          </cell>
          <cell r="X155" t="str">
            <v>No</v>
          </cell>
          <cell r="Y155" t="str">
            <v>No</v>
          </cell>
          <cell r="Z155" t="str">
            <v>No</v>
          </cell>
          <cell r="AA155" t="str">
            <v>No</v>
          </cell>
          <cell r="AB155" t="str">
            <v>No</v>
          </cell>
          <cell r="AC155" t="str">
            <v>No</v>
          </cell>
          <cell r="AD155" t="str">
            <v xml:space="preserve">1 2 3 4 5 6 </v>
          </cell>
          <cell r="AE155" t="str">
            <v>No</v>
          </cell>
          <cell r="AF155" t="str">
            <v>Yes</v>
          </cell>
          <cell r="AG155" t="str">
            <v>No</v>
          </cell>
          <cell r="AH155" t="str">
            <v>No</v>
          </cell>
          <cell r="AI155" t="str">
            <v>No</v>
          </cell>
          <cell r="AJ155" t="str">
            <v>Yes</v>
          </cell>
          <cell r="AK155" t="str">
            <v>Yes</v>
          </cell>
          <cell r="AL155" t="str">
            <v>Yes</v>
          </cell>
          <cell r="AM155" t="str">
            <v>Yes</v>
          </cell>
          <cell r="AN155" t="str">
            <v>Yes</v>
          </cell>
          <cell r="AO155" t="str">
            <v>Yes</v>
          </cell>
          <cell r="AP155" t="str">
            <v>Yes</v>
          </cell>
          <cell r="AQ155" t="str">
            <v>Yes</v>
          </cell>
          <cell r="AR155" t="str">
            <v>Yes</v>
          </cell>
          <cell r="AS155" t="str">
            <v>Yes</v>
          </cell>
          <cell r="AT155" t="str">
            <v>Yes</v>
          </cell>
          <cell r="AU155" t="str">
            <v>Yes</v>
          </cell>
          <cell r="AV155" t="str">
            <v>No</v>
          </cell>
          <cell r="AW155" t="str">
            <v>No</v>
          </cell>
          <cell r="AX155">
            <v>0</v>
          </cell>
          <cell r="AY155">
            <v>51</v>
          </cell>
          <cell r="AZ155">
            <v>46</v>
          </cell>
          <cell r="BA155">
            <v>31</v>
          </cell>
          <cell r="BB155">
            <v>16</v>
          </cell>
          <cell r="BC155">
            <v>22</v>
          </cell>
          <cell r="BD155">
            <v>8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174</v>
          </cell>
          <cell r="BO155">
            <v>0</v>
          </cell>
          <cell r="BP155">
            <v>0</v>
          </cell>
          <cell r="BQ155">
            <v>51</v>
          </cell>
          <cell r="BR155">
            <v>46</v>
          </cell>
          <cell r="BS155">
            <v>31</v>
          </cell>
          <cell r="BT155">
            <v>16</v>
          </cell>
          <cell r="BU155">
            <v>22</v>
          </cell>
          <cell r="BV155">
            <v>8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174</v>
          </cell>
          <cell r="CG155">
            <v>0</v>
          </cell>
          <cell r="CH155">
            <v>0</v>
          </cell>
          <cell r="CI155">
            <v>0</v>
          </cell>
          <cell r="CJ155">
            <v>73</v>
          </cell>
        </row>
        <row r="156">
          <cell r="A156" t="str">
            <v>032803</v>
          </cell>
          <cell r="B156" t="str">
            <v>Aligu Primary</v>
          </cell>
          <cell r="C156" t="str">
            <v>ENG</v>
          </cell>
          <cell r="D156" t="str">
            <v>PEB_PENAMA</v>
          </cell>
          <cell r="E156" t="str">
            <v>Penama PEB</v>
          </cell>
          <cell r="F156" t="str">
            <v>V</v>
          </cell>
          <cell r="G156" t="str">
            <v>Government of Vanuatu</v>
          </cell>
          <cell r="H156" t="str">
            <v>Pentecost</v>
          </cell>
          <cell r="I156" t="str">
            <v>Penama</v>
          </cell>
          <cell r="J156" t="str">
            <v>0084866001</v>
          </cell>
          <cell r="K156" t="str">
            <v>ALIGU PRIMARY SCHOOL</v>
          </cell>
          <cell r="L156" t="str">
            <v>PS</v>
          </cell>
          <cell r="M156" t="str">
            <v>No</v>
          </cell>
          <cell r="N156" t="str">
            <v>Yes</v>
          </cell>
          <cell r="O156" t="str">
            <v>Yes</v>
          </cell>
          <cell r="P156" t="str">
            <v>Yes</v>
          </cell>
          <cell r="Q156" t="str">
            <v>Yes</v>
          </cell>
          <cell r="R156" t="str">
            <v>Yes</v>
          </cell>
          <cell r="S156" t="str">
            <v>Yes</v>
          </cell>
          <cell r="T156" t="str">
            <v>No</v>
          </cell>
          <cell r="U156" t="str">
            <v>No</v>
          </cell>
          <cell r="V156" t="str">
            <v>No</v>
          </cell>
          <cell r="W156" t="str">
            <v>No</v>
          </cell>
          <cell r="X156" t="str">
            <v>No</v>
          </cell>
          <cell r="Y156" t="str">
            <v>No</v>
          </cell>
          <cell r="Z156" t="str">
            <v>No</v>
          </cell>
          <cell r="AA156" t="str">
            <v>No</v>
          </cell>
          <cell r="AB156" t="str">
            <v>No</v>
          </cell>
          <cell r="AC156" t="str">
            <v>No</v>
          </cell>
          <cell r="AD156" t="str">
            <v xml:space="preserve">1 2 3 4 5 6 </v>
          </cell>
          <cell r="AE156" t="str">
            <v>No</v>
          </cell>
          <cell r="AF156" t="str">
            <v>Yes</v>
          </cell>
          <cell r="AG156" t="str">
            <v>No</v>
          </cell>
          <cell r="AH156" t="str">
            <v>No</v>
          </cell>
          <cell r="AI156" t="str">
            <v>No</v>
          </cell>
          <cell r="AJ156" t="str">
            <v>Yes</v>
          </cell>
          <cell r="AK156" t="str">
            <v>Yes</v>
          </cell>
          <cell r="AL156" t="str">
            <v>Yes</v>
          </cell>
          <cell r="AM156" t="str">
            <v>Yes</v>
          </cell>
          <cell r="AN156" t="str">
            <v>Yes</v>
          </cell>
          <cell r="AO156" t="str">
            <v>Yes</v>
          </cell>
          <cell r="AP156" t="str">
            <v>Yes</v>
          </cell>
          <cell r="AQ156" t="str">
            <v>Yes</v>
          </cell>
          <cell r="AR156" t="str">
            <v>Yes</v>
          </cell>
          <cell r="AS156" t="str">
            <v>Yes</v>
          </cell>
          <cell r="AT156" t="str">
            <v>Yes</v>
          </cell>
          <cell r="AU156" t="str">
            <v>Yes</v>
          </cell>
          <cell r="AV156" t="str">
            <v>No</v>
          </cell>
          <cell r="AW156" t="str">
            <v>No</v>
          </cell>
          <cell r="AX156">
            <v>0</v>
          </cell>
          <cell r="AY156">
            <v>28</v>
          </cell>
          <cell r="AZ156">
            <v>24</v>
          </cell>
          <cell r="BA156">
            <v>31</v>
          </cell>
          <cell r="BB156">
            <v>42</v>
          </cell>
          <cell r="BC156">
            <v>24</v>
          </cell>
          <cell r="BD156">
            <v>29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178</v>
          </cell>
          <cell r="BO156">
            <v>0</v>
          </cell>
          <cell r="BP156">
            <v>0</v>
          </cell>
          <cell r="BQ156">
            <v>28</v>
          </cell>
          <cell r="BR156">
            <v>24</v>
          </cell>
          <cell r="BS156">
            <v>31</v>
          </cell>
          <cell r="BT156">
            <v>42</v>
          </cell>
          <cell r="BU156">
            <v>24</v>
          </cell>
          <cell r="BV156">
            <v>29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178</v>
          </cell>
          <cell r="CG156">
            <v>0</v>
          </cell>
          <cell r="CH156">
            <v>0</v>
          </cell>
          <cell r="CI156">
            <v>0</v>
          </cell>
          <cell r="CJ156">
            <v>26</v>
          </cell>
        </row>
        <row r="157">
          <cell r="A157" t="str">
            <v>032806</v>
          </cell>
          <cell r="B157" t="str">
            <v>Atavtabanga Primary</v>
          </cell>
          <cell r="C157" t="str">
            <v>ENG</v>
          </cell>
          <cell r="D157" t="str">
            <v>PEB_PENAMA</v>
          </cell>
          <cell r="E157" t="str">
            <v>Penama PEB</v>
          </cell>
          <cell r="F157" t="str">
            <v>V</v>
          </cell>
          <cell r="G157" t="str">
            <v>Government of Vanuatu</v>
          </cell>
          <cell r="H157" t="str">
            <v>Pentecost</v>
          </cell>
          <cell r="I157" t="str">
            <v>Penama</v>
          </cell>
          <cell r="J157" t="str">
            <v>0084867001</v>
          </cell>
          <cell r="K157" t="str">
            <v>ATAVTABANGA PRIMARY SCHOOL</v>
          </cell>
          <cell r="L157" t="str">
            <v>PS</v>
          </cell>
          <cell r="M157" t="str">
            <v>No</v>
          </cell>
          <cell r="N157" t="str">
            <v>Yes</v>
          </cell>
          <cell r="O157" t="str">
            <v>Yes</v>
          </cell>
          <cell r="P157" t="str">
            <v>Yes</v>
          </cell>
          <cell r="Q157" t="str">
            <v>Yes</v>
          </cell>
          <cell r="R157" t="str">
            <v>Yes</v>
          </cell>
          <cell r="S157" t="str">
            <v>Yes</v>
          </cell>
          <cell r="T157" t="str">
            <v>No</v>
          </cell>
          <cell r="U157" t="str">
            <v>No</v>
          </cell>
          <cell r="V157" t="str">
            <v>No</v>
          </cell>
          <cell r="W157" t="str">
            <v>No</v>
          </cell>
          <cell r="X157" t="str">
            <v>No</v>
          </cell>
          <cell r="Y157" t="str">
            <v>No</v>
          </cell>
          <cell r="Z157" t="str">
            <v>No</v>
          </cell>
          <cell r="AA157" t="str">
            <v>No</v>
          </cell>
          <cell r="AB157" t="str">
            <v>No</v>
          </cell>
          <cell r="AC157" t="str">
            <v>No</v>
          </cell>
          <cell r="AD157" t="str">
            <v xml:space="preserve">1 2 3 4 5 6 </v>
          </cell>
          <cell r="AE157" t="str">
            <v>No</v>
          </cell>
          <cell r="AF157" t="str">
            <v>Yes</v>
          </cell>
          <cell r="AG157" t="str">
            <v>No</v>
          </cell>
          <cell r="AH157" t="str">
            <v>No</v>
          </cell>
          <cell r="AI157" t="str">
            <v>No</v>
          </cell>
          <cell r="AJ157" t="str">
            <v>Yes</v>
          </cell>
          <cell r="AK157" t="str">
            <v>Yes</v>
          </cell>
          <cell r="AL157" t="str">
            <v>Yes</v>
          </cell>
          <cell r="AM157" t="str">
            <v>Yes</v>
          </cell>
          <cell r="AN157" t="str">
            <v>Yes</v>
          </cell>
          <cell r="AO157" t="str">
            <v>Yes</v>
          </cell>
          <cell r="AP157" t="str">
            <v>Yes</v>
          </cell>
          <cell r="AQ157" t="str">
            <v>Yes</v>
          </cell>
          <cell r="AR157" t="str">
            <v>Yes</v>
          </cell>
          <cell r="AS157" t="str">
            <v>Yes</v>
          </cell>
          <cell r="AT157" t="str">
            <v>Yes</v>
          </cell>
          <cell r="AU157" t="str">
            <v>Yes</v>
          </cell>
          <cell r="AV157" t="str">
            <v>No</v>
          </cell>
          <cell r="AW157" t="str">
            <v>No</v>
          </cell>
          <cell r="AX157">
            <v>0</v>
          </cell>
          <cell r="AY157">
            <v>24</v>
          </cell>
          <cell r="AZ157">
            <v>0</v>
          </cell>
          <cell r="BA157">
            <v>58</v>
          </cell>
          <cell r="BB157">
            <v>37</v>
          </cell>
          <cell r="BC157">
            <v>50</v>
          </cell>
          <cell r="BD157">
            <v>42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211</v>
          </cell>
          <cell r="BO157">
            <v>0</v>
          </cell>
          <cell r="BP157">
            <v>0</v>
          </cell>
          <cell r="BQ157">
            <v>24</v>
          </cell>
          <cell r="BR157">
            <v>0</v>
          </cell>
          <cell r="BS157">
            <v>58</v>
          </cell>
          <cell r="BT157">
            <v>37</v>
          </cell>
          <cell r="BU157">
            <v>50</v>
          </cell>
          <cell r="BV157">
            <v>42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211</v>
          </cell>
          <cell r="CG157">
            <v>0</v>
          </cell>
          <cell r="CH157">
            <v>0</v>
          </cell>
          <cell r="CI157">
            <v>0</v>
          </cell>
          <cell r="CJ157">
            <v>36</v>
          </cell>
        </row>
        <row r="158">
          <cell r="A158" t="str">
            <v>032808</v>
          </cell>
          <cell r="B158" t="str">
            <v>Baie Barrier Primary</v>
          </cell>
          <cell r="C158" t="str">
            <v>FRE</v>
          </cell>
          <cell r="D158" t="str">
            <v>CATH</v>
          </cell>
          <cell r="E158" t="str">
            <v>Catholic Education Authority</v>
          </cell>
          <cell r="F158" t="str">
            <v>G</v>
          </cell>
          <cell r="G158" t="str">
            <v>Church (Government Assisted)</v>
          </cell>
          <cell r="H158" t="str">
            <v>Pentecost</v>
          </cell>
          <cell r="I158" t="str">
            <v>Penama</v>
          </cell>
          <cell r="J158" t="str">
            <v>0084914001</v>
          </cell>
          <cell r="K158" t="str">
            <v>BAIE BARRIER PRIMARY SCHOOL</v>
          </cell>
          <cell r="L158" t="str">
            <v>PS</v>
          </cell>
          <cell r="M158" t="str">
            <v>No</v>
          </cell>
          <cell r="N158" t="str">
            <v>Yes</v>
          </cell>
          <cell r="O158" t="str">
            <v>Yes</v>
          </cell>
          <cell r="P158" t="str">
            <v>Yes</v>
          </cell>
          <cell r="Q158" t="str">
            <v>Yes</v>
          </cell>
          <cell r="R158" t="str">
            <v>Yes</v>
          </cell>
          <cell r="S158" t="str">
            <v>Yes</v>
          </cell>
          <cell r="T158" t="str">
            <v>No</v>
          </cell>
          <cell r="U158" t="str">
            <v>No</v>
          </cell>
          <cell r="V158" t="str">
            <v>No</v>
          </cell>
          <cell r="W158" t="str">
            <v>No</v>
          </cell>
          <cell r="X158" t="str">
            <v>No</v>
          </cell>
          <cell r="Y158" t="str">
            <v>No</v>
          </cell>
          <cell r="Z158" t="str">
            <v>No</v>
          </cell>
          <cell r="AA158" t="str">
            <v>No</v>
          </cell>
          <cell r="AB158" t="str">
            <v>No</v>
          </cell>
          <cell r="AC158" t="str">
            <v>No</v>
          </cell>
          <cell r="AD158" t="str">
            <v xml:space="preserve">1 2 3 4 5 6 </v>
          </cell>
          <cell r="AE158" t="str">
            <v>No</v>
          </cell>
          <cell r="AF158" t="str">
            <v>Yes</v>
          </cell>
          <cell r="AG158" t="str">
            <v>No</v>
          </cell>
          <cell r="AH158" t="str">
            <v>No</v>
          </cell>
          <cell r="AI158" t="str">
            <v>No</v>
          </cell>
          <cell r="AJ158" t="str">
            <v>Yes</v>
          </cell>
          <cell r="AK158" t="str">
            <v>Yes</v>
          </cell>
          <cell r="AL158" t="str">
            <v>Yes</v>
          </cell>
          <cell r="AM158" t="str">
            <v>Yes</v>
          </cell>
          <cell r="AN158" t="str">
            <v>Yes</v>
          </cell>
          <cell r="AO158" t="str">
            <v>Yes</v>
          </cell>
          <cell r="AP158" t="str">
            <v>Yes</v>
          </cell>
          <cell r="AQ158" t="str">
            <v>Yes</v>
          </cell>
          <cell r="AR158" t="str">
            <v>Yes</v>
          </cell>
          <cell r="AS158" t="str">
            <v>Yes</v>
          </cell>
          <cell r="AT158" t="str">
            <v>Yes</v>
          </cell>
          <cell r="AU158" t="str">
            <v>Yes</v>
          </cell>
          <cell r="AV158" t="str">
            <v>No</v>
          </cell>
          <cell r="AW158" t="str">
            <v>No</v>
          </cell>
          <cell r="AX158">
            <v>0</v>
          </cell>
          <cell r="AY158">
            <v>17</v>
          </cell>
          <cell r="AZ158">
            <v>13</v>
          </cell>
          <cell r="BA158">
            <v>8</v>
          </cell>
          <cell r="BB158">
            <v>6</v>
          </cell>
          <cell r="BC158">
            <v>9</v>
          </cell>
          <cell r="BD158">
            <v>16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69</v>
          </cell>
          <cell r="BO158">
            <v>0</v>
          </cell>
          <cell r="BP158">
            <v>0</v>
          </cell>
          <cell r="BQ158">
            <v>17</v>
          </cell>
          <cell r="BR158">
            <v>13</v>
          </cell>
          <cell r="BS158">
            <v>8</v>
          </cell>
          <cell r="BT158">
            <v>6</v>
          </cell>
          <cell r="BU158">
            <v>9</v>
          </cell>
          <cell r="BV158">
            <v>16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69</v>
          </cell>
          <cell r="CG158">
            <v>0</v>
          </cell>
          <cell r="CH158">
            <v>0</v>
          </cell>
          <cell r="CI158">
            <v>0</v>
          </cell>
          <cell r="CJ158">
            <v>6</v>
          </cell>
        </row>
        <row r="159">
          <cell r="A159" t="str">
            <v>032811</v>
          </cell>
          <cell r="B159" t="str">
            <v>Point Cross (Benmotri) Primary</v>
          </cell>
          <cell r="C159" t="str">
            <v>ENG</v>
          </cell>
          <cell r="D159" t="str">
            <v>ACOM</v>
          </cell>
          <cell r="E159" t="str">
            <v>Anglican Church of Melanesia</v>
          </cell>
          <cell r="F159" t="str">
            <v>G</v>
          </cell>
          <cell r="G159" t="str">
            <v>Church (Government Assisted)</v>
          </cell>
          <cell r="H159" t="str">
            <v>Pentecost</v>
          </cell>
          <cell r="I159" t="str">
            <v>Penama</v>
          </cell>
          <cell r="J159" t="str">
            <v>0084868001</v>
          </cell>
          <cell r="K159" t="str">
            <v>BENMOTRI PRIMARY SCHOOL</v>
          </cell>
          <cell r="L159" t="str">
            <v>PS</v>
          </cell>
          <cell r="M159" t="str">
            <v>No</v>
          </cell>
          <cell r="N159" t="str">
            <v>Yes</v>
          </cell>
          <cell r="O159" t="str">
            <v>Yes</v>
          </cell>
          <cell r="P159" t="str">
            <v>Yes</v>
          </cell>
          <cell r="Q159" t="str">
            <v>Yes</v>
          </cell>
          <cell r="R159" t="str">
            <v>Yes</v>
          </cell>
          <cell r="S159" t="str">
            <v>Yes</v>
          </cell>
          <cell r="T159" t="str">
            <v>No</v>
          </cell>
          <cell r="U159" t="str">
            <v>No</v>
          </cell>
          <cell r="V159" t="str">
            <v>No</v>
          </cell>
          <cell r="W159" t="str">
            <v>No</v>
          </cell>
          <cell r="X159" t="str">
            <v>No</v>
          </cell>
          <cell r="Y159" t="str">
            <v>No</v>
          </cell>
          <cell r="Z159" t="str">
            <v>No</v>
          </cell>
          <cell r="AA159" t="str">
            <v>No</v>
          </cell>
          <cell r="AB159" t="str">
            <v>No</v>
          </cell>
          <cell r="AC159" t="str">
            <v>No</v>
          </cell>
          <cell r="AD159" t="str">
            <v xml:space="preserve">1 2 3 4 5 6 </v>
          </cell>
          <cell r="AE159" t="str">
            <v>No</v>
          </cell>
          <cell r="AF159" t="str">
            <v>Yes</v>
          </cell>
          <cell r="AG159" t="str">
            <v>No</v>
          </cell>
          <cell r="AH159" t="str">
            <v>No</v>
          </cell>
          <cell r="AI159" t="str">
            <v>No</v>
          </cell>
          <cell r="AJ159" t="str">
            <v>Yes</v>
          </cell>
          <cell r="AK159" t="str">
            <v>Yes</v>
          </cell>
          <cell r="AL159" t="str">
            <v>Yes</v>
          </cell>
          <cell r="AM159" t="str">
            <v>Yes</v>
          </cell>
          <cell r="AN159" t="str">
            <v>Yes</v>
          </cell>
          <cell r="AO159" t="str">
            <v>Yes</v>
          </cell>
          <cell r="AP159" t="str">
            <v>Yes</v>
          </cell>
          <cell r="AQ159" t="str">
            <v>Yes</v>
          </cell>
          <cell r="AR159" t="str">
            <v>Yes</v>
          </cell>
          <cell r="AS159" t="str">
            <v>Yes</v>
          </cell>
          <cell r="AT159" t="str">
            <v>Yes</v>
          </cell>
          <cell r="AU159" t="str">
            <v>Yes</v>
          </cell>
          <cell r="AV159" t="str">
            <v>No</v>
          </cell>
          <cell r="AW159" t="str">
            <v>No</v>
          </cell>
          <cell r="AX159">
            <v>0</v>
          </cell>
          <cell r="AY159">
            <v>18</v>
          </cell>
          <cell r="AZ159">
            <v>19</v>
          </cell>
          <cell r="BA159">
            <v>22</v>
          </cell>
          <cell r="BB159">
            <v>18</v>
          </cell>
          <cell r="BC159">
            <v>24</v>
          </cell>
          <cell r="BD159">
            <v>15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116</v>
          </cell>
          <cell r="BO159">
            <v>0</v>
          </cell>
          <cell r="BP159">
            <v>0</v>
          </cell>
          <cell r="BQ159">
            <v>18</v>
          </cell>
          <cell r="BR159">
            <v>19</v>
          </cell>
          <cell r="BS159">
            <v>22</v>
          </cell>
          <cell r="BT159">
            <v>18</v>
          </cell>
          <cell r="BU159">
            <v>24</v>
          </cell>
          <cell r="BV159">
            <v>15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116</v>
          </cell>
          <cell r="CG159">
            <v>0</v>
          </cell>
          <cell r="CH159">
            <v>0</v>
          </cell>
          <cell r="CI159">
            <v>0</v>
          </cell>
          <cell r="CJ159">
            <v>21</v>
          </cell>
        </row>
        <row r="160">
          <cell r="A160" t="str">
            <v>032812</v>
          </cell>
          <cell r="B160" t="str">
            <v>Bwatnapni Primary</v>
          </cell>
          <cell r="C160" t="str">
            <v>ENG</v>
          </cell>
          <cell r="D160" t="str">
            <v>ACOM</v>
          </cell>
          <cell r="E160" t="str">
            <v>Anglican Church of Melanesia</v>
          </cell>
          <cell r="F160" t="str">
            <v>G</v>
          </cell>
          <cell r="G160" t="str">
            <v>Church (Government Assisted)</v>
          </cell>
          <cell r="H160" t="str">
            <v>Pentecost</v>
          </cell>
          <cell r="I160" t="str">
            <v>Penama</v>
          </cell>
          <cell r="J160" t="str">
            <v>0084869001</v>
          </cell>
          <cell r="K160" t="str">
            <v>BWATNAPNI PRIMARY SCHOOL</v>
          </cell>
          <cell r="L160" t="str">
            <v>PS</v>
          </cell>
          <cell r="M160" t="str">
            <v>No</v>
          </cell>
          <cell r="N160" t="str">
            <v>Yes</v>
          </cell>
          <cell r="O160" t="str">
            <v>Yes</v>
          </cell>
          <cell r="P160" t="str">
            <v>Yes</v>
          </cell>
          <cell r="Q160" t="str">
            <v>Yes</v>
          </cell>
          <cell r="R160" t="str">
            <v>Yes</v>
          </cell>
          <cell r="S160" t="str">
            <v>Yes</v>
          </cell>
          <cell r="T160" t="str">
            <v>No</v>
          </cell>
          <cell r="U160" t="str">
            <v>No</v>
          </cell>
          <cell r="V160" t="str">
            <v>No</v>
          </cell>
          <cell r="W160" t="str">
            <v>No</v>
          </cell>
          <cell r="X160" t="str">
            <v>No</v>
          </cell>
          <cell r="Y160" t="str">
            <v>No</v>
          </cell>
          <cell r="Z160" t="str">
            <v>No</v>
          </cell>
          <cell r="AA160" t="str">
            <v>No</v>
          </cell>
          <cell r="AB160" t="str">
            <v>No</v>
          </cell>
          <cell r="AC160" t="str">
            <v>No</v>
          </cell>
          <cell r="AD160" t="str">
            <v xml:space="preserve">1 2 3 4 5 6 </v>
          </cell>
          <cell r="AE160" t="str">
            <v>No</v>
          </cell>
          <cell r="AF160" t="str">
            <v>Yes</v>
          </cell>
          <cell r="AG160" t="str">
            <v>No</v>
          </cell>
          <cell r="AH160" t="str">
            <v>No</v>
          </cell>
          <cell r="AI160" t="str">
            <v>No</v>
          </cell>
          <cell r="AJ160" t="str">
            <v>Yes</v>
          </cell>
          <cell r="AK160" t="str">
            <v>Yes</v>
          </cell>
          <cell r="AL160" t="str">
            <v>Yes</v>
          </cell>
          <cell r="AM160" t="str">
            <v>Yes</v>
          </cell>
          <cell r="AN160" t="str">
            <v>Yes</v>
          </cell>
          <cell r="AO160" t="str">
            <v>Yes</v>
          </cell>
          <cell r="AP160" t="str">
            <v>Yes</v>
          </cell>
          <cell r="AQ160" t="str">
            <v>Yes</v>
          </cell>
          <cell r="AR160" t="str">
            <v>Yes</v>
          </cell>
          <cell r="AS160" t="str">
            <v>Yes</v>
          </cell>
          <cell r="AT160" t="str">
            <v>Yes</v>
          </cell>
          <cell r="AU160" t="str">
            <v>Yes</v>
          </cell>
          <cell r="AV160" t="str">
            <v>No</v>
          </cell>
          <cell r="AW160" t="str">
            <v>No</v>
          </cell>
          <cell r="AX160">
            <v>0</v>
          </cell>
          <cell r="AY160">
            <v>26</v>
          </cell>
          <cell r="AZ160">
            <v>20</v>
          </cell>
          <cell r="BA160">
            <v>23</v>
          </cell>
          <cell r="BB160">
            <v>24</v>
          </cell>
          <cell r="BC160">
            <v>24</v>
          </cell>
          <cell r="BD160">
            <v>29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146</v>
          </cell>
          <cell r="BO160">
            <v>0</v>
          </cell>
          <cell r="BP160">
            <v>0</v>
          </cell>
          <cell r="BQ160">
            <v>26</v>
          </cell>
          <cell r="BR160">
            <v>20</v>
          </cell>
          <cell r="BS160">
            <v>23</v>
          </cell>
          <cell r="BT160">
            <v>24</v>
          </cell>
          <cell r="BU160">
            <v>24</v>
          </cell>
          <cell r="BV160">
            <v>29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146</v>
          </cell>
          <cell r="CG160">
            <v>0</v>
          </cell>
          <cell r="CH160">
            <v>0</v>
          </cell>
          <cell r="CI160">
            <v>0</v>
          </cell>
          <cell r="CJ160">
            <v>31</v>
          </cell>
        </row>
        <row r="161">
          <cell r="A161" t="str">
            <v>032813</v>
          </cell>
          <cell r="B161" t="str">
            <v>Enkul Primary</v>
          </cell>
          <cell r="C161" t="str">
            <v>ENG</v>
          </cell>
          <cell r="D161" t="str">
            <v>ACOM</v>
          </cell>
          <cell r="E161" t="str">
            <v>Anglican Church of Melanesia</v>
          </cell>
          <cell r="F161" t="str">
            <v>G</v>
          </cell>
          <cell r="G161" t="str">
            <v>Church (Government Assisted)</v>
          </cell>
          <cell r="H161" t="str">
            <v>Pentecost</v>
          </cell>
          <cell r="I161" t="str">
            <v>Penama</v>
          </cell>
          <cell r="J161" t="str">
            <v>0084871001</v>
          </cell>
          <cell r="K161" t="str">
            <v>ENKUL PRIMARY SCHOOL</v>
          </cell>
          <cell r="L161" t="str">
            <v>PS</v>
          </cell>
          <cell r="M161" t="str">
            <v>No</v>
          </cell>
          <cell r="N161" t="str">
            <v>Yes</v>
          </cell>
          <cell r="O161" t="str">
            <v>Yes</v>
          </cell>
          <cell r="P161" t="str">
            <v>Yes</v>
          </cell>
          <cell r="Q161" t="str">
            <v>Yes</v>
          </cell>
          <cell r="R161" t="str">
            <v>Yes</v>
          </cell>
          <cell r="S161" t="str">
            <v>Yes</v>
          </cell>
          <cell r="T161" t="str">
            <v>No</v>
          </cell>
          <cell r="U161" t="str">
            <v>No</v>
          </cell>
          <cell r="V161" t="str">
            <v>No</v>
          </cell>
          <cell r="W161" t="str">
            <v>No</v>
          </cell>
          <cell r="X161" t="str">
            <v>No</v>
          </cell>
          <cell r="Y161" t="str">
            <v>No</v>
          </cell>
          <cell r="Z161" t="str">
            <v>No</v>
          </cell>
          <cell r="AA161" t="str">
            <v>No</v>
          </cell>
          <cell r="AB161" t="str">
            <v>No</v>
          </cell>
          <cell r="AC161" t="str">
            <v>No</v>
          </cell>
          <cell r="AD161" t="str">
            <v xml:space="preserve">1 2 3 4 5 6 </v>
          </cell>
          <cell r="AE161" t="str">
            <v>No</v>
          </cell>
          <cell r="AF161" t="str">
            <v>Yes</v>
          </cell>
          <cell r="AG161" t="str">
            <v>No</v>
          </cell>
          <cell r="AH161" t="str">
            <v>No</v>
          </cell>
          <cell r="AI161" t="str">
            <v>No</v>
          </cell>
          <cell r="AJ161" t="str">
            <v>Yes</v>
          </cell>
          <cell r="AK161" t="str">
            <v>Yes</v>
          </cell>
          <cell r="AL161" t="str">
            <v>Yes</v>
          </cell>
          <cell r="AM161" t="str">
            <v>Yes</v>
          </cell>
          <cell r="AN161" t="str">
            <v>Yes</v>
          </cell>
          <cell r="AO161" t="str">
            <v>Yes</v>
          </cell>
          <cell r="AP161" t="str">
            <v>Yes</v>
          </cell>
          <cell r="AQ161" t="str">
            <v>Yes</v>
          </cell>
          <cell r="AR161" t="str">
            <v>Yes</v>
          </cell>
          <cell r="AS161" t="str">
            <v>Yes</v>
          </cell>
          <cell r="AT161" t="str">
            <v>Yes</v>
          </cell>
          <cell r="AU161" t="str">
            <v>Yes</v>
          </cell>
          <cell r="AV161" t="str">
            <v>No</v>
          </cell>
          <cell r="AW161" t="str">
            <v>No</v>
          </cell>
          <cell r="AX161">
            <v>0</v>
          </cell>
          <cell r="AY161">
            <v>7</v>
          </cell>
          <cell r="AZ161">
            <v>14</v>
          </cell>
          <cell r="BA161">
            <v>5</v>
          </cell>
          <cell r="BB161">
            <v>12</v>
          </cell>
          <cell r="BC161">
            <v>15</v>
          </cell>
          <cell r="BD161">
            <v>16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69</v>
          </cell>
          <cell r="BO161">
            <v>0</v>
          </cell>
          <cell r="BP161">
            <v>0</v>
          </cell>
          <cell r="BQ161">
            <v>7</v>
          </cell>
          <cell r="BR161">
            <v>14</v>
          </cell>
          <cell r="BS161">
            <v>5</v>
          </cell>
          <cell r="BT161">
            <v>12</v>
          </cell>
          <cell r="BU161">
            <v>15</v>
          </cell>
          <cell r="BV161">
            <v>16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69</v>
          </cell>
          <cell r="CG161">
            <v>0</v>
          </cell>
          <cell r="CH161">
            <v>0</v>
          </cell>
          <cell r="CI161">
            <v>0</v>
          </cell>
          <cell r="CJ161">
            <v>35</v>
          </cell>
        </row>
        <row r="162">
          <cell r="A162" t="str">
            <v>032815</v>
          </cell>
          <cell r="B162" t="str">
            <v>Gamalmaua Primary</v>
          </cell>
          <cell r="C162" t="str">
            <v>ENG</v>
          </cell>
          <cell r="D162" t="str">
            <v>ACOM</v>
          </cell>
          <cell r="E162" t="str">
            <v>Anglican Church of Melanesia</v>
          </cell>
          <cell r="F162" t="str">
            <v>G</v>
          </cell>
          <cell r="G162" t="str">
            <v>Church (Government Assisted)</v>
          </cell>
          <cell r="H162" t="str">
            <v>Pentecost</v>
          </cell>
          <cell r="I162" t="str">
            <v>Penama</v>
          </cell>
          <cell r="J162" t="str">
            <v>0084872001</v>
          </cell>
          <cell r="K162" t="str">
            <v>GAMALMAUWA PRIMARY SCHOOL</v>
          </cell>
          <cell r="L162" t="str">
            <v>PS</v>
          </cell>
          <cell r="M162" t="str">
            <v>No</v>
          </cell>
          <cell r="N162" t="str">
            <v>Yes</v>
          </cell>
          <cell r="O162" t="str">
            <v>Yes</v>
          </cell>
          <cell r="P162" t="str">
            <v>Yes</v>
          </cell>
          <cell r="Q162" t="str">
            <v>Yes</v>
          </cell>
          <cell r="R162" t="str">
            <v>Yes</v>
          </cell>
          <cell r="S162" t="str">
            <v>Yes</v>
          </cell>
          <cell r="T162" t="str">
            <v>No</v>
          </cell>
          <cell r="U162" t="str">
            <v>No</v>
          </cell>
          <cell r="V162" t="str">
            <v>No</v>
          </cell>
          <cell r="W162" t="str">
            <v>No</v>
          </cell>
          <cell r="X162" t="str">
            <v>No</v>
          </cell>
          <cell r="Y162" t="str">
            <v>No</v>
          </cell>
          <cell r="Z162" t="str">
            <v>No</v>
          </cell>
          <cell r="AA162" t="str">
            <v>No</v>
          </cell>
          <cell r="AB162" t="str">
            <v>No</v>
          </cell>
          <cell r="AC162" t="str">
            <v>No</v>
          </cell>
          <cell r="AD162" t="str">
            <v xml:space="preserve">1 2 3 4 5 6 </v>
          </cell>
          <cell r="AE162" t="str">
            <v>No</v>
          </cell>
          <cell r="AF162" t="str">
            <v>Yes</v>
          </cell>
          <cell r="AG162" t="str">
            <v>No</v>
          </cell>
          <cell r="AH162" t="str">
            <v>No</v>
          </cell>
          <cell r="AI162" t="str">
            <v>No</v>
          </cell>
          <cell r="AJ162" t="str">
            <v>Yes</v>
          </cell>
          <cell r="AK162" t="str">
            <v>Yes</v>
          </cell>
          <cell r="AL162" t="str">
            <v>Yes</v>
          </cell>
          <cell r="AM162" t="str">
            <v>Yes</v>
          </cell>
          <cell r="AN162" t="str">
            <v>Yes</v>
          </cell>
          <cell r="AO162" t="str">
            <v>Yes</v>
          </cell>
          <cell r="AP162" t="str">
            <v>Yes</v>
          </cell>
          <cell r="AQ162" t="str">
            <v>Yes</v>
          </cell>
          <cell r="AR162" t="str">
            <v>Yes</v>
          </cell>
          <cell r="AS162" t="str">
            <v>Yes</v>
          </cell>
          <cell r="AT162" t="str">
            <v>Yes</v>
          </cell>
          <cell r="AU162" t="str">
            <v>Yes</v>
          </cell>
          <cell r="AV162" t="str">
            <v>No</v>
          </cell>
          <cell r="AW162" t="str">
            <v>No</v>
          </cell>
          <cell r="AX162">
            <v>0</v>
          </cell>
          <cell r="AY162">
            <v>16</v>
          </cell>
          <cell r="AZ162">
            <v>16</v>
          </cell>
          <cell r="BA162">
            <v>25</v>
          </cell>
          <cell r="BB162">
            <v>22</v>
          </cell>
          <cell r="BC162">
            <v>25</v>
          </cell>
          <cell r="BD162">
            <v>21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125</v>
          </cell>
          <cell r="BO162">
            <v>0</v>
          </cell>
          <cell r="BP162">
            <v>0</v>
          </cell>
          <cell r="BQ162">
            <v>16</v>
          </cell>
          <cell r="BR162">
            <v>16</v>
          </cell>
          <cell r="BS162">
            <v>25</v>
          </cell>
          <cell r="BT162">
            <v>22</v>
          </cell>
          <cell r="BU162">
            <v>25</v>
          </cell>
          <cell r="BV162">
            <v>21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125</v>
          </cell>
          <cell r="CG162">
            <v>0</v>
          </cell>
          <cell r="CH162">
            <v>0</v>
          </cell>
          <cell r="CI162">
            <v>0</v>
          </cell>
          <cell r="CJ162">
            <v>50</v>
          </cell>
        </row>
        <row r="163">
          <cell r="A163" t="str">
            <v>032818</v>
          </cell>
          <cell r="B163" t="str">
            <v>Labultamata (Tamua)</v>
          </cell>
          <cell r="C163" t="str">
            <v>ENG</v>
          </cell>
          <cell r="D163" t="str">
            <v>PEB_PENAMA</v>
          </cell>
          <cell r="E163" t="str">
            <v>Penama PEB</v>
          </cell>
          <cell r="F163" t="str">
            <v>V</v>
          </cell>
          <cell r="G163" t="str">
            <v>Government of Vanuatu</v>
          </cell>
          <cell r="H163" t="str">
            <v>Pentecost</v>
          </cell>
          <cell r="I163" t="str">
            <v>Penama</v>
          </cell>
          <cell r="J163" t="str">
            <v>0084873001</v>
          </cell>
          <cell r="K163" t="str">
            <v>LABULTAMATA PRIMARY SCHOOL</v>
          </cell>
          <cell r="L163" t="str">
            <v>PS</v>
          </cell>
          <cell r="M163" t="str">
            <v>No</v>
          </cell>
          <cell r="N163" t="str">
            <v>Yes</v>
          </cell>
          <cell r="O163" t="str">
            <v>Yes</v>
          </cell>
          <cell r="P163" t="str">
            <v>Yes</v>
          </cell>
          <cell r="Q163" t="str">
            <v>Yes</v>
          </cell>
          <cell r="R163" t="str">
            <v>Yes</v>
          </cell>
          <cell r="S163" t="str">
            <v>Yes</v>
          </cell>
          <cell r="T163" t="str">
            <v>No</v>
          </cell>
          <cell r="U163" t="str">
            <v>No</v>
          </cell>
          <cell r="V163" t="str">
            <v>No</v>
          </cell>
          <cell r="W163" t="str">
            <v>No</v>
          </cell>
          <cell r="X163" t="str">
            <v>No</v>
          </cell>
          <cell r="Y163" t="str">
            <v>No</v>
          </cell>
          <cell r="Z163" t="str">
            <v>No</v>
          </cell>
          <cell r="AA163" t="str">
            <v>No</v>
          </cell>
          <cell r="AB163" t="str">
            <v>No</v>
          </cell>
          <cell r="AC163" t="str">
            <v>No</v>
          </cell>
          <cell r="AD163" t="str">
            <v xml:space="preserve">1 2 3 4 5 6 </v>
          </cell>
          <cell r="AE163" t="str">
            <v>No</v>
          </cell>
          <cell r="AF163" t="str">
            <v>Yes</v>
          </cell>
          <cell r="AG163" t="str">
            <v>No</v>
          </cell>
          <cell r="AH163" t="str">
            <v>No</v>
          </cell>
          <cell r="AI163" t="str">
            <v>No</v>
          </cell>
          <cell r="AJ163" t="str">
            <v>Yes</v>
          </cell>
          <cell r="AK163" t="str">
            <v>Yes</v>
          </cell>
          <cell r="AL163" t="str">
            <v>Yes</v>
          </cell>
          <cell r="AM163" t="str">
            <v>Yes</v>
          </cell>
          <cell r="AN163" t="str">
            <v>Yes</v>
          </cell>
          <cell r="AO163" t="str">
            <v>Yes</v>
          </cell>
          <cell r="AP163" t="str">
            <v>Yes</v>
          </cell>
          <cell r="AQ163" t="str">
            <v>Yes</v>
          </cell>
          <cell r="AR163" t="str">
            <v>Yes</v>
          </cell>
          <cell r="AS163" t="str">
            <v>Yes</v>
          </cell>
          <cell r="AT163" t="str">
            <v>Yes</v>
          </cell>
          <cell r="AU163" t="str">
            <v>Yes</v>
          </cell>
          <cell r="AV163" t="str">
            <v>No</v>
          </cell>
          <cell r="AW163" t="str">
            <v>No</v>
          </cell>
          <cell r="AX163">
            <v>0</v>
          </cell>
          <cell r="AY163">
            <v>12</v>
          </cell>
          <cell r="AZ163">
            <v>11</v>
          </cell>
          <cell r="BA163">
            <v>24</v>
          </cell>
          <cell r="BB163">
            <v>15</v>
          </cell>
          <cell r="BC163">
            <v>15</v>
          </cell>
          <cell r="BD163">
            <v>14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91</v>
          </cell>
          <cell r="BO163">
            <v>0</v>
          </cell>
          <cell r="BP163">
            <v>0</v>
          </cell>
          <cell r="BQ163">
            <v>12</v>
          </cell>
          <cell r="BR163">
            <v>11</v>
          </cell>
          <cell r="BS163">
            <v>24</v>
          </cell>
          <cell r="BT163">
            <v>15</v>
          </cell>
          <cell r="BU163">
            <v>15</v>
          </cell>
          <cell r="BV163">
            <v>14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91</v>
          </cell>
          <cell r="CG163">
            <v>0</v>
          </cell>
          <cell r="CH163">
            <v>0</v>
          </cell>
          <cell r="CI163">
            <v>0</v>
          </cell>
          <cell r="CJ163">
            <v>7</v>
          </cell>
        </row>
        <row r="164">
          <cell r="A164" t="str">
            <v>032819</v>
          </cell>
          <cell r="B164" t="str">
            <v>Lalzadette Primary</v>
          </cell>
          <cell r="C164" t="str">
            <v>FRE</v>
          </cell>
          <cell r="D164" t="str">
            <v>CATH</v>
          </cell>
          <cell r="E164" t="str">
            <v>Catholic Education Authority</v>
          </cell>
          <cell r="F164" t="str">
            <v>G</v>
          </cell>
          <cell r="G164" t="str">
            <v>Church (Government Assisted)</v>
          </cell>
          <cell r="H164" t="str">
            <v>Pentecost</v>
          </cell>
          <cell r="I164" t="str">
            <v>Penama</v>
          </cell>
          <cell r="J164" t="str">
            <v>0084896001</v>
          </cell>
          <cell r="K164" t="str">
            <v>LALZADETH PRIMARY SCHOOL</v>
          </cell>
          <cell r="L164" t="str">
            <v>PS</v>
          </cell>
          <cell r="M164" t="str">
            <v>No</v>
          </cell>
          <cell r="N164" t="str">
            <v>Yes</v>
          </cell>
          <cell r="O164" t="str">
            <v>Yes</v>
          </cell>
          <cell r="P164" t="str">
            <v>Yes</v>
          </cell>
          <cell r="Q164" t="str">
            <v>Yes</v>
          </cell>
          <cell r="R164" t="str">
            <v>Yes</v>
          </cell>
          <cell r="S164" t="str">
            <v>Yes</v>
          </cell>
          <cell r="T164" t="str">
            <v>No</v>
          </cell>
          <cell r="U164" t="str">
            <v>No</v>
          </cell>
          <cell r="V164" t="str">
            <v>No</v>
          </cell>
          <cell r="W164" t="str">
            <v>No</v>
          </cell>
          <cell r="X164" t="str">
            <v>No</v>
          </cell>
          <cell r="Y164" t="str">
            <v>No</v>
          </cell>
          <cell r="Z164" t="str">
            <v>No</v>
          </cell>
          <cell r="AA164" t="str">
            <v>No</v>
          </cell>
          <cell r="AB164" t="str">
            <v>No</v>
          </cell>
          <cell r="AC164" t="str">
            <v>No</v>
          </cell>
          <cell r="AD164" t="str">
            <v xml:space="preserve">1 2 3 4 5 6 </v>
          </cell>
          <cell r="AE164" t="str">
            <v>No</v>
          </cell>
          <cell r="AF164" t="str">
            <v>Yes</v>
          </cell>
          <cell r="AG164" t="str">
            <v>No</v>
          </cell>
          <cell r="AH164" t="str">
            <v>No</v>
          </cell>
          <cell r="AI164" t="str">
            <v>No</v>
          </cell>
          <cell r="AJ164" t="str">
            <v>Yes</v>
          </cell>
          <cell r="AK164" t="str">
            <v>Yes</v>
          </cell>
          <cell r="AL164" t="str">
            <v>Yes</v>
          </cell>
          <cell r="AM164" t="str">
            <v>Yes</v>
          </cell>
          <cell r="AN164" t="str">
            <v>Yes</v>
          </cell>
          <cell r="AO164" t="str">
            <v>Yes</v>
          </cell>
          <cell r="AP164" t="str">
            <v>Yes</v>
          </cell>
          <cell r="AQ164" t="str">
            <v>Yes</v>
          </cell>
          <cell r="AR164" t="str">
            <v>Yes</v>
          </cell>
          <cell r="AS164" t="str">
            <v>Yes</v>
          </cell>
          <cell r="AT164" t="str">
            <v>Yes</v>
          </cell>
          <cell r="AU164" t="str">
            <v>Yes</v>
          </cell>
          <cell r="AV164" t="str">
            <v>No</v>
          </cell>
          <cell r="AW164" t="str">
            <v>No</v>
          </cell>
          <cell r="AX164">
            <v>0</v>
          </cell>
          <cell r="AY164">
            <v>25</v>
          </cell>
          <cell r="AZ164">
            <v>30</v>
          </cell>
          <cell r="BA164">
            <v>32</v>
          </cell>
          <cell r="BB164">
            <v>38</v>
          </cell>
          <cell r="BC164">
            <v>23</v>
          </cell>
          <cell r="BD164">
            <v>17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165</v>
          </cell>
          <cell r="BO164">
            <v>0</v>
          </cell>
          <cell r="BP164">
            <v>0</v>
          </cell>
          <cell r="BQ164">
            <v>25</v>
          </cell>
          <cell r="BR164">
            <v>30</v>
          </cell>
          <cell r="BS164">
            <v>32</v>
          </cell>
          <cell r="BT164">
            <v>38</v>
          </cell>
          <cell r="BU164">
            <v>23</v>
          </cell>
          <cell r="BV164">
            <v>17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165</v>
          </cell>
          <cell r="CG164">
            <v>0</v>
          </cell>
          <cell r="CH164">
            <v>0</v>
          </cell>
          <cell r="CI164">
            <v>0</v>
          </cell>
          <cell r="CJ164">
            <v>47</v>
          </cell>
        </row>
        <row r="165">
          <cell r="A165" t="str">
            <v>032820</v>
          </cell>
          <cell r="B165" t="str">
            <v>Lesasanemal Primary</v>
          </cell>
          <cell r="C165" t="str">
            <v>ENG</v>
          </cell>
          <cell r="D165" t="str">
            <v>PEB_PENAMA</v>
          </cell>
          <cell r="E165" t="str">
            <v>Penama PEB</v>
          </cell>
          <cell r="F165" t="str">
            <v>V</v>
          </cell>
          <cell r="G165" t="str">
            <v>Government of Vanuatu</v>
          </cell>
          <cell r="H165" t="str">
            <v>Pentecost</v>
          </cell>
          <cell r="I165" t="str">
            <v>Penama</v>
          </cell>
          <cell r="J165" t="str">
            <v>0085072001</v>
          </cell>
          <cell r="K165" t="str">
            <v>LESASANEMAL PRIMARY SCHOOL</v>
          </cell>
          <cell r="L165" t="str">
            <v>PS</v>
          </cell>
          <cell r="M165" t="str">
            <v>No</v>
          </cell>
          <cell r="N165" t="str">
            <v>Yes</v>
          </cell>
          <cell r="O165" t="str">
            <v>Yes</v>
          </cell>
          <cell r="P165" t="str">
            <v>Yes</v>
          </cell>
          <cell r="Q165" t="str">
            <v>Yes</v>
          </cell>
          <cell r="R165" t="str">
            <v>Yes</v>
          </cell>
          <cell r="S165" t="str">
            <v>Yes</v>
          </cell>
          <cell r="T165" t="str">
            <v>No</v>
          </cell>
          <cell r="U165" t="str">
            <v>No</v>
          </cell>
          <cell r="V165" t="str">
            <v>No</v>
          </cell>
          <cell r="W165" t="str">
            <v>No</v>
          </cell>
          <cell r="X165" t="str">
            <v>No</v>
          </cell>
          <cell r="Y165" t="str">
            <v>No</v>
          </cell>
          <cell r="Z165" t="str">
            <v>No</v>
          </cell>
          <cell r="AA165" t="str">
            <v>No</v>
          </cell>
          <cell r="AB165" t="str">
            <v>No</v>
          </cell>
          <cell r="AC165" t="str">
            <v>No</v>
          </cell>
          <cell r="AD165" t="str">
            <v xml:space="preserve">1 2 3 4 5 6 </v>
          </cell>
          <cell r="AE165" t="str">
            <v>No</v>
          </cell>
          <cell r="AF165" t="str">
            <v>Yes</v>
          </cell>
          <cell r="AG165" t="str">
            <v>No</v>
          </cell>
          <cell r="AH165" t="str">
            <v>No</v>
          </cell>
          <cell r="AI165" t="str">
            <v>No</v>
          </cell>
          <cell r="AJ165" t="str">
            <v>Yes</v>
          </cell>
          <cell r="AK165" t="str">
            <v>Yes</v>
          </cell>
          <cell r="AL165" t="str">
            <v>Yes</v>
          </cell>
          <cell r="AM165" t="str">
            <v>Yes</v>
          </cell>
          <cell r="AN165" t="str">
            <v>Yes</v>
          </cell>
          <cell r="AO165" t="str">
            <v>Yes</v>
          </cell>
          <cell r="AP165" t="str">
            <v>Yes</v>
          </cell>
          <cell r="AQ165" t="str">
            <v>Yes</v>
          </cell>
          <cell r="AR165" t="str">
            <v>Yes</v>
          </cell>
          <cell r="AS165" t="str">
            <v>Yes</v>
          </cell>
          <cell r="AT165" t="str">
            <v>Yes</v>
          </cell>
          <cell r="AU165" t="str">
            <v>Yes</v>
          </cell>
          <cell r="AV165" t="str">
            <v>No</v>
          </cell>
          <cell r="AW165" t="str">
            <v>No</v>
          </cell>
          <cell r="AX165">
            <v>0</v>
          </cell>
          <cell r="AY165">
            <v>20</v>
          </cell>
          <cell r="AZ165">
            <v>27</v>
          </cell>
          <cell r="BA165">
            <v>21</v>
          </cell>
          <cell r="BB165">
            <v>19</v>
          </cell>
          <cell r="BC165">
            <v>22</v>
          </cell>
          <cell r="BD165">
            <v>18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127</v>
          </cell>
          <cell r="BO165">
            <v>0</v>
          </cell>
          <cell r="BP165">
            <v>0</v>
          </cell>
          <cell r="BQ165">
            <v>20</v>
          </cell>
          <cell r="BR165">
            <v>27</v>
          </cell>
          <cell r="BS165">
            <v>21</v>
          </cell>
          <cell r="BT165">
            <v>19</v>
          </cell>
          <cell r="BU165">
            <v>22</v>
          </cell>
          <cell r="BV165">
            <v>18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127</v>
          </cell>
          <cell r="CG165">
            <v>0</v>
          </cell>
          <cell r="CH165">
            <v>0</v>
          </cell>
          <cell r="CI165">
            <v>0</v>
          </cell>
          <cell r="CJ165">
            <v>21</v>
          </cell>
        </row>
        <row r="166">
          <cell r="A166" t="str">
            <v>032821</v>
          </cell>
          <cell r="B166" t="str">
            <v>Lini Memorial Primary</v>
          </cell>
          <cell r="C166" t="str">
            <v>ENG</v>
          </cell>
          <cell r="D166" t="str">
            <v>ACOM</v>
          </cell>
          <cell r="E166" t="str">
            <v>Anglican Church of Melanesia</v>
          </cell>
          <cell r="F166" t="str">
            <v>G</v>
          </cell>
          <cell r="G166" t="str">
            <v>Church (Government Assisted)</v>
          </cell>
          <cell r="H166" t="str">
            <v>Pentecost</v>
          </cell>
          <cell r="I166" t="str">
            <v>Penama</v>
          </cell>
          <cell r="J166" t="str">
            <v>0084874001</v>
          </cell>
          <cell r="K166" t="str">
            <v>LINI MEMORIAL PRIMARY SCHOOL</v>
          </cell>
          <cell r="L166" t="str">
            <v>PS</v>
          </cell>
          <cell r="M166" t="str">
            <v>No</v>
          </cell>
          <cell r="N166" t="str">
            <v>Yes</v>
          </cell>
          <cell r="O166" t="str">
            <v>Yes</v>
          </cell>
          <cell r="P166" t="str">
            <v>Yes</v>
          </cell>
          <cell r="Q166" t="str">
            <v>Yes</v>
          </cell>
          <cell r="R166" t="str">
            <v>Yes</v>
          </cell>
          <cell r="S166" t="str">
            <v>Yes</v>
          </cell>
          <cell r="T166" t="str">
            <v>No</v>
          </cell>
          <cell r="U166" t="str">
            <v>No</v>
          </cell>
          <cell r="V166" t="str">
            <v>No</v>
          </cell>
          <cell r="W166" t="str">
            <v>No</v>
          </cell>
          <cell r="X166" t="str">
            <v>No</v>
          </cell>
          <cell r="Y166" t="str">
            <v>No</v>
          </cell>
          <cell r="Z166" t="str">
            <v>No</v>
          </cell>
          <cell r="AA166" t="str">
            <v>No</v>
          </cell>
          <cell r="AB166" t="str">
            <v>No</v>
          </cell>
          <cell r="AC166" t="str">
            <v>No</v>
          </cell>
          <cell r="AD166" t="str">
            <v xml:space="preserve">1 2 3 4 5 6 </v>
          </cell>
          <cell r="AE166" t="str">
            <v>No</v>
          </cell>
          <cell r="AF166" t="str">
            <v>Yes</v>
          </cell>
          <cell r="AG166" t="str">
            <v>No</v>
          </cell>
          <cell r="AH166" t="str">
            <v>No</v>
          </cell>
          <cell r="AI166" t="str">
            <v>No</v>
          </cell>
          <cell r="AJ166" t="str">
            <v>Yes</v>
          </cell>
          <cell r="AK166" t="str">
            <v>Yes</v>
          </cell>
          <cell r="AL166" t="str">
            <v>Yes</v>
          </cell>
          <cell r="AM166" t="str">
            <v>Yes</v>
          </cell>
          <cell r="AN166" t="str">
            <v>Yes</v>
          </cell>
          <cell r="AO166" t="str">
            <v>Yes</v>
          </cell>
          <cell r="AP166" t="str">
            <v>Yes</v>
          </cell>
          <cell r="AQ166" t="str">
            <v>Yes</v>
          </cell>
          <cell r="AR166" t="str">
            <v>Yes</v>
          </cell>
          <cell r="AS166" t="str">
            <v>Yes</v>
          </cell>
          <cell r="AT166" t="str">
            <v>Yes</v>
          </cell>
          <cell r="AU166" t="str">
            <v>Yes</v>
          </cell>
          <cell r="AV166" t="str">
            <v>No</v>
          </cell>
          <cell r="AW166" t="str">
            <v>No</v>
          </cell>
          <cell r="AX166">
            <v>0</v>
          </cell>
          <cell r="AY166">
            <v>41</v>
          </cell>
          <cell r="AZ166">
            <v>25</v>
          </cell>
          <cell r="BA166">
            <v>30</v>
          </cell>
          <cell r="BB166">
            <v>29</v>
          </cell>
          <cell r="BC166">
            <v>34</v>
          </cell>
          <cell r="BD166">
            <v>28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187</v>
          </cell>
          <cell r="BO166">
            <v>0</v>
          </cell>
          <cell r="BP166">
            <v>0</v>
          </cell>
          <cell r="BQ166">
            <v>41</v>
          </cell>
          <cell r="BR166">
            <v>25</v>
          </cell>
          <cell r="BS166">
            <v>30</v>
          </cell>
          <cell r="BT166">
            <v>29</v>
          </cell>
          <cell r="BU166">
            <v>34</v>
          </cell>
          <cell r="BV166">
            <v>28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187</v>
          </cell>
          <cell r="CG166">
            <v>0</v>
          </cell>
          <cell r="CH166">
            <v>0</v>
          </cell>
          <cell r="CI166">
            <v>0</v>
          </cell>
          <cell r="CJ166">
            <v>52</v>
          </cell>
        </row>
        <row r="167">
          <cell r="A167" t="str">
            <v>032822</v>
          </cell>
          <cell r="B167" t="str">
            <v>Latano (Loltong) Primary</v>
          </cell>
          <cell r="C167" t="str">
            <v>FRE</v>
          </cell>
          <cell r="D167" t="str">
            <v>CATH</v>
          </cell>
          <cell r="E167" t="str">
            <v>Catholic Education Authority</v>
          </cell>
          <cell r="F167" t="str">
            <v>G</v>
          </cell>
          <cell r="G167" t="str">
            <v>Church (Government Assisted)</v>
          </cell>
          <cell r="H167" t="str">
            <v>Pentecost</v>
          </cell>
          <cell r="I167" t="str">
            <v>Penama</v>
          </cell>
          <cell r="J167" t="str">
            <v>0085062001</v>
          </cell>
          <cell r="K167" t="str">
            <v>LOLTONG PRIMARY SCHOOL</v>
          </cell>
          <cell r="L167" t="str">
            <v>PS</v>
          </cell>
          <cell r="M167" t="str">
            <v>No</v>
          </cell>
          <cell r="N167" t="str">
            <v>Yes</v>
          </cell>
          <cell r="O167" t="str">
            <v>Yes</v>
          </cell>
          <cell r="P167" t="str">
            <v>Yes</v>
          </cell>
          <cell r="Q167" t="str">
            <v>Yes</v>
          </cell>
          <cell r="R167" t="str">
            <v>Yes</v>
          </cell>
          <cell r="S167" t="str">
            <v>Yes</v>
          </cell>
          <cell r="T167" t="str">
            <v>No</v>
          </cell>
          <cell r="U167" t="str">
            <v>No</v>
          </cell>
          <cell r="V167" t="str">
            <v>No</v>
          </cell>
          <cell r="W167" t="str">
            <v>No</v>
          </cell>
          <cell r="X167" t="str">
            <v>No</v>
          </cell>
          <cell r="Y167" t="str">
            <v>No</v>
          </cell>
          <cell r="Z167" t="str">
            <v>No</v>
          </cell>
          <cell r="AA167" t="str">
            <v>No</v>
          </cell>
          <cell r="AB167" t="str">
            <v>No</v>
          </cell>
          <cell r="AC167" t="str">
            <v>No</v>
          </cell>
          <cell r="AD167" t="str">
            <v xml:space="preserve">1 2 3 4 5 6 </v>
          </cell>
          <cell r="AE167" t="str">
            <v>No</v>
          </cell>
          <cell r="AF167" t="str">
            <v>Yes</v>
          </cell>
          <cell r="AG167" t="str">
            <v>No</v>
          </cell>
          <cell r="AH167" t="str">
            <v>No</v>
          </cell>
          <cell r="AI167" t="str">
            <v>No</v>
          </cell>
          <cell r="AJ167" t="str">
            <v>Yes</v>
          </cell>
          <cell r="AK167" t="str">
            <v>Yes</v>
          </cell>
          <cell r="AL167" t="str">
            <v>Yes</v>
          </cell>
          <cell r="AM167" t="str">
            <v>Yes</v>
          </cell>
          <cell r="AN167" t="str">
            <v>Yes</v>
          </cell>
          <cell r="AO167" t="str">
            <v>Yes</v>
          </cell>
          <cell r="AP167" t="str">
            <v>Yes</v>
          </cell>
          <cell r="AQ167" t="str">
            <v>Yes</v>
          </cell>
          <cell r="AR167" t="str">
            <v>Yes</v>
          </cell>
          <cell r="AS167" t="str">
            <v>Yes</v>
          </cell>
          <cell r="AT167" t="str">
            <v>Yes</v>
          </cell>
          <cell r="AU167" t="str">
            <v>Yes</v>
          </cell>
          <cell r="AV167" t="str">
            <v>No</v>
          </cell>
          <cell r="AW167" t="str">
            <v>No</v>
          </cell>
          <cell r="AX167">
            <v>0</v>
          </cell>
          <cell r="AY167">
            <v>32</v>
          </cell>
          <cell r="AZ167">
            <v>25</v>
          </cell>
          <cell r="BA167">
            <v>25</v>
          </cell>
          <cell r="BB167">
            <v>29</v>
          </cell>
          <cell r="BC167">
            <v>18</v>
          </cell>
          <cell r="BD167">
            <v>16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145</v>
          </cell>
          <cell r="BO167">
            <v>0</v>
          </cell>
          <cell r="BP167">
            <v>0</v>
          </cell>
          <cell r="BQ167">
            <v>32</v>
          </cell>
          <cell r="BR167">
            <v>25</v>
          </cell>
          <cell r="BS167">
            <v>25</v>
          </cell>
          <cell r="BT167">
            <v>29</v>
          </cell>
          <cell r="BU167">
            <v>18</v>
          </cell>
          <cell r="BV167">
            <v>16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145</v>
          </cell>
          <cell r="CG167">
            <v>0</v>
          </cell>
          <cell r="CH167">
            <v>0</v>
          </cell>
          <cell r="CI167">
            <v>0</v>
          </cell>
          <cell r="CJ167">
            <v>25</v>
          </cell>
        </row>
        <row r="168">
          <cell r="A168" t="str">
            <v>032823</v>
          </cell>
          <cell r="B168" t="str">
            <v>Sori Mauri (Lolkasai) ECCE</v>
          </cell>
          <cell r="C168" t="str">
            <v>ENG</v>
          </cell>
          <cell r="D168" t="str">
            <v>PEB_PENAMA</v>
          </cell>
          <cell r="E168" t="str">
            <v>Penama PEB</v>
          </cell>
          <cell r="F168" t="str">
            <v>V</v>
          </cell>
          <cell r="G168" t="str">
            <v>Government of Vanuatu</v>
          </cell>
          <cell r="H168" t="str">
            <v>Pentecost</v>
          </cell>
          <cell r="I168" t="str">
            <v>Penama</v>
          </cell>
          <cell r="J168" t="str">
            <v>0084875001</v>
          </cell>
          <cell r="K168" t="str">
            <v>LOLKASAI PRIMARY SCHOOL</v>
          </cell>
          <cell r="L168" t="str">
            <v>PS</v>
          </cell>
          <cell r="M168" t="str">
            <v>No</v>
          </cell>
          <cell r="N168" t="str">
            <v>Yes</v>
          </cell>
          <cell r="O168" t="str">
            <v>Yes</v>
          </cell>
          <cell r="P168" t="str">
            <v>Yes</v>
          </cell>
          <cell r="Q168" t="str">
            <v>Yes</v>
          </cell>
          <cell r="R168" t="str">
            <v>Yes</v>
          </cell>
          <cell r="S168" t="str">
            <v>Yes</v>
          </cell>
          <cell r="T168" t="str">
            <v>No</v>
          </cell>
          <cell r="U168" t="str">
            <v>No</v>
          </cell>
          <cell r="V168" t="str">
            <v>No</v>
          </cell>
          <cell r="W168" t="str">
            <v>No</v>
          </cell>
          <cell r="X168" t="str">
            <v>No</v>
          </cell>
          <cell r="Y168" t="str">
            <v>No</v>
          </cell>
          <cell r="Z168" t="str">
            <v>No</v>
          </cell>
          <cell r="AA168" t="str">
            <v>No</v>
          </cell>
          <cell r="AB168" t="str">
            <v>No</v>
          </cell>
          <cell r="AC168" t="str">
            <v>No</v>
          </cell>
          <cell r="AD168" t="str">
            <v xml:space="preserve">1 2 3 4 5 6 </v>
          </cell>
          <cell r="AE168" t="str">
            <v>No</v>
          </cell>
          <cell r="AF168" t="str">
            <v>Yes</v>
          </cell>
          <cell r="AG168" t="str">
            <v>No</v>
          </cell>
          <cell r="AH168" t="str">
            <v>No</v>
          </cell>
          <cell r="AI168" t="str">
            <v>No</v>
          </cell>
          <cell r="AJ168" t="str">
            <v>Yes</v>
          </cell>
          <cell r="AK168" t="str">
            <v>Yes</v>
          </cell>
          <cell r="AL168" t="str">
            <v>Yes</v>
          </cell>
          <cell r="AM168" t="str">
            <v>Yes</v>
          </cell>
          <cell r="AN168" t="str">
            <v>Yes</v>
          </cell>
          <cell r="AO168" t="str">
            <v>Yes</v>
          </cell>
          <cell r="AP168" t="str">
            <v>Yes</v>
          </cell>
          <cell r="AQ168" t="str">
            <v>Yes</v>
          </cell>
          <cell r="AR168" t="str">
            <v>Yes</v>
          </cell>
          <cell r="AS168" t="str">
            <v>Yes</v>
          </cell>
          <cell r="AT168" t="str">
            <v>Yes</v>
          </cell>
          <cell r="AU168" t="str">
            <v>Yes</v>
          </cell>
          <cell r="AV168" t="str">
            <v>No</v>
          </cell>
          <cell r="AW168" t="str">
            <v>No</v>
          </cell>
          <cell r="AX168">
            <v>0</v>
          </cell>
          <cell r="AY168">
            <v>23</v>
          </cell>
          <cell r="AZ168">
            <v>29</v>
          </cell>
          <cell r="BA168">
            <v>20</v>
          </cell>
          <cell r="BB168">
            <v>30</v>
          </cell>
          <cell r="BC168">
            <v>24</v>
          </cell>
          <cell r="BD168">
            <v>23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149</v>
          </cell>
          <cell r="BO168">
            <v>0</v>
          </cell>
          <cell r="BP168">
            <v>0</v>
          </cell>
          <cell r="BQ168">
            <v>23</v>
          </cell>
          <cell r="BR168">
            <v>29</v>
          </cell>
          <cell r="BS168">
            <v>20</v>
          </cell>
          <cell r="BT168">
            <v>30</v>
          </cell>
          <cell r="BU168">
            <v>24</v>
          </cell>
          <cell r="BV168">
            <v>23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149</v>
          </cell>
          <cell r="CG168">
            <v>0</v>
          </cell>
          <cell r="CH168">
            <v>0</v>
          </cell>
          <cell r="CI168">
            <v>0</v>
          </cell>
          <cell r="CJ168">
            <v>55</v>
          </cell>
        </row>
        <row r="169">
          <cell r="A169" t="str">
            <v>032826</v>
          </cell>
          <cell r="B169" t="str">
            <v>Londar (Baie-Martelli) Primary</v>
          </cell>
          <cell r="C169" t="str">
            <v>FRE</v>
          </cell>
          <cell r="D169" t="str">
            <v>CATH</v>
          </cell>
          <cell r="E169" t="str">
            <v>Catholic Education Authority</v>
          </cell>
          <cell r="F169" t="str">
            <v>G</v>
          </cell>
          <cell r="G169" t="str">
            <v>Church (Government Assisted)</v>
          </cell>
          <cell r="H169" t="str">
            <v>Pentecost</v>
          </cell>
          <cell r="I169" t="str">
            <v>Penama</v>
          </cell>
          <cell r="J169" t="str">
            <v>0084912001</v>
          </cell>
          <cell r="K169" t="str">
            <v>BAIE MARTELLI PRIMARY SCHOOL</v>
          </cell>
          <cell r="L169" t="str">
            <v>PS</v>
          </cell>
          <cell r="M169" t="str">
            <v>No</v>
          </cell>
          <cell r="N169" t="str">
            <v>Yes</v>
          </cell>
          <cell r="O169" t="str">
            <v>Yes</v>
          </cell>
          <cell r="P169" t="str">
            <v>Yes</v>
          </cell>
          <cell r="Q169" t="str">
            <v>Yes</v>
          </cell>
          <cell r="R169" t="str">
            <v>Yes</v>
          </cell>
          <cell r="S169" t="str">
            <v>Yes</v>
          </cell>
          <cell r="T169" t="str">
            <v>No</v>
          </cell>
          <cell r="U169" t="str">
            <v>No</v>
          </cell>
          <cell r="V169" t="str">
            <v>No</v>
          </cell>
          <cell r="W169" t="str">
            <v>No</v>
          </cell>
          <cell r="X169" t="str">
            <v>No</v>
          </cell>
          <cell r="Y169" t="str">
            <v>No</v>
          </cell>
          <cell r="Z169" t="str">
            <v>No</v>
          </cell>
          <cell r="AA169" t="str">
            <v>No</v>
          </cell>
          <cell r="AB169" t="str">
            <v>No</v>
          </cell>
          <cell r="AC169" t="str">
            <v>No</v>
          </cell>
          <cell r="AD169" t="str">
            <v xml:space="preserve">1 2 3 4 5 6 </v>
          </cell>
          <cell r="AE169" t="str">
            <v>No</v>
          </cell>
          <cell r="AF169" t="str">
            <v>Yes</v>
          </cell>
          <cell r="AG169" t="str">
            <v>No</v>
          </cell>
          <cell r="AH169" t="str">
            <v>No</v>
          </cell>
          <cell r="AI169" t="str">
            <v>No</v>
          </cell>
          <cell r="AJ169" t="str">
            <v>Yes</v>
          </cell>
          <cell r="AK169" t="str">
            <v>Yes</v>
          </cell>
          <cell r="AL169" t="str">
            <v>Yes</v>
          </cell>
          <cell r="AM169" t="str">
            <v>Yes</v>
          </cell>
          <cell r="AN169" t="str">
            <v>Yes</v>
          </cell>
          <cell r="AO169" t="str">
            <v>Yes</v>
          </cell>
          <cell r="AP169" t="str">
            <v>Yes</v>
          </cell>
          <cell r="AQ169" t="str">
            <v>Yes</v>
          </cell>
          <cell r="AR169" t="str">
            <v>Yes</v>
          </cell>
          <cell r="AS169" t="str">
            <v>Yes</v>
          </cell>
          <cell r="AT169" t="str">
            <v>Yes</v>
          </cell>
          <cell r="AU169" t="str">
            <v>Yes</v>
          </cell>
          <cell r="AV169" t="str">
            <v>No</v>
          </cell>
          <cell r="AW169" t="str">
            <v>No</v>
          </cell>
          <cell r="AX169">
            <v>0</v>
          </cell>
          <cell r="AY169">
            <v>9</v>
          </cell>
          <cell r="AZ169">
            <v>14</v>
          </cell>
          <cell r="BA169">
            <v>5</v>
          </cell>
          <cell r="BB169">
            <v>21</v>
          </cell>
          <cell r="BC169">
            <v>17</v>
          </cell>
          <cell r="BD169">
            <v>7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73</v>
          </cell>
          <cell r="BO169">
            <v>0</v>
          </cell>
          <cell r="BP169">
            <v>0</v>
          </cell>
          <cell r="BQ169">
            <v>9</v>
          </cell>
          <cell r="BR169">
            <v>14</v>
          </cell>
          <cell r="BS169">
            <v>5</v>
          </cell>
          <cell r="BT169">
            <v>21</v>
          </cell>
          <cell r="BU169">
            <v>17</v>
          </cell>
          <cell r="BV169">
            <v>7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73</v>
          </cell>
          <cell r="CG169">
            <v>0</v>
          </cell>
          <cell r="CH169">
            <v>0</v>
          </cell>
          <cell r="CI169">
            <v>0</v>
          </cell>
          <cell r="CJ169">
            <v>9</v>
          </cell>
        </row>
        <row r="170">
          <cell r="A170" t="str">
            <v>032830</v>
          </cell>
          <cell r="B170" t="str">
            <v>Melsisi Primary</v>
          </cell>
          <cell r="C170" t="str">
            <v>FRE</v>
          </cell>
          <cell r="D170" t="str">
            <v>CATH</v>
          </cell>
          <cell r="E170" t="str">
            <v>Catholic Education Authority</v>
          </cell>
          <cell r="F170" t="str">
            <v>G</v>
          </cell>
          <cell r="G170" t="str">
            <v>Church (Government Assisted)</v>
          </cell>
          <cell r="H170" t="str">
            <v>Pentecost</v>
          </cell>
          <cell r="I170" t="str">
            <v>Penama</v>
          </cell>
          <cell r="J170" t="str">
            <v>0084901001</v>
          </cell>
          <cell r="K170" t="str">
            <v>MELSISI PRIMARY SCHOOL</v>
          </cell>
          <cell r="L170" t="str">
            <v>PS</v>
          </cell>
          <cell r="M170" t="str">
            <v>No</v>
          </cell>
          <cell r="N170" t="str">
            <v>Yes</v>
          </cell>
          <cell r="O170" t="str">
            <v>Yes</v>
          </cell>
          <cell r="P170" t="str">
            <v>Yes</v>
          </cell>
          <cell r="Q170" t="str">
            <v>Yes</v>
          </cell>
          <cell r="R170" t="str">
            <v>Yes</v>
          </cell>
          <cell r="S170" t="str">
            <v>Yes</v>
          </cell>
          <cell r="T170" t="str">
            <v>No</v>
          </cell>
          <cell r="U170" t="str">
            <v>No</v>
          </cell>
          <cell r="V170" t="str">
            <v>No</v>
          </cell>
          <cell r="W170" t="str">
            <v>No</v>
          </cell>
          <cell r="X170" t="str">
            <v>No</v>
          </cell>
          <cell r="Y170" t="str">
            <v>No</v>
          </cell>
          <cell r="Z170" t="str">
            <v>No</v>
          </cell>
          <cell r="AA170" t="str">
            <v>No</v>
          </cell>
          <cell r="AB170" t="str">
            <v>No</v>
          </cell>
          <cell r="AC170" t="str">
            <v>No</v>
          </cell>
          <cell r="AD170" t="str">
            <v xml:space="preserve">1 2 3 4 5 6 </v>
          </cell>
          <cell r="AE170" t="str">
            <v>No</v>
          </cell>
          <cell r="AF170" t="str">
            <v>Yes</v>
          </cell>
          <cell r="AG170" t="str">
            <v>No</v>
          </cell>
          <cell r="AH170" t="str">
            <v>No</v>
          </cell>
          <cell r="AI170" t="str">
            <v>No</v>
          </cell>
          <cell r="AJ170" t="str">
            <v>Yes</v>
          </cell>
          <cell r="AK170" t="str">
            <v>Yes</v>
          </cell>
          <cell r="AL170" t="str">
            <v>Yes</v>
          </cell>
          <cell r="AM170" t="str">
            <v>Yes</v>
          </cell>
          <cell r="AN170" t="str">
            <v>Yes</v>
          </cell>
          <cell r="AO170" t="str">
            <v>Yes</v>
          </cell>
          <cell r="AP170" t="str">
            <v>Yes</v>
          </cell>
          <cell r="AQ170" t="str">
            <v>Yes</v>
          </cell>
          <cell r="AR170" t="str">
            <v>Yes</v>
          </cell>
          <cell r="AS170" t="str">
            <v>Yes</v>
          </cell>
          <cell r="AT170" t="str">
            <v>Yes</v>
          </cell>
          <cell r="AU170" t="str">
            <v>Yes</v>
          </cell>
          <cell r="AV170" t="str">
            <v>No</v>
          </cell>
          <cell r="AW170" t="str">
            <v>No</v>
          </cell>
          <cell r="AX170">
            <v>0</v>
          </cell>
          <cell r="AY170">
            <v>36</v>
          </cell>
          <cell r="AZ170">
            <v>31</v>
          </cell>
          <cell r="BA170">
            <v>36</v>
          </cell>
          <cell r="BB170">
            <v>31</v>
          </cell>
          <cell r="BC170">
            <v>20</v>
          </cell>
          <cell r="BD170">
            <v>34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188</v>
          </cell>
          <cell r="BO170">
            <v>0</v>
          </cell>
          <cell r="BP170">
            <v>0</v>
          </cell>
          <cell r="BQ170">
            <v>36</v>
          </cell>
          <cell r="BR170">
            <v>31</v>
          </cell>
          <cell r="BS170">
            <v>36</v>
          </cell>
          <cell r="BT170">
            <v>31</v>
          </cell>
          <cell r="BU170">
            <v>20</v>
          </cell>
          <cell r="BV170">
            <v>34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188</v>
          </cell>
          <cell r="CG170">
            <v>0</v>
          </cell>
          <cell r="CH170">
            <v>0</v>
          </cell>
          <cell r="CI170">
            <v>0</v>
          </cell>
          <cell r="CJ170">
            <v>33</v>
          </cell>
        </row>
        <row r="171">
          <cell r="A171" t="str">
            <v>032832</v>
          </cell>
          <cell r="B171" t="str">
            <v>Namaram Primary</v>
          </cell>
          <cell r="C171" t="str">
            <v>FRE</v>
          </cell>
          <cell r="D171" t="str">
            <v>CATH</v>
          </cell>
          <cell r="E171" t="str">
            <v>Catholic Education Authority</v>
          </cell>
          <cell r="F171" t="str">
            <v>G</v>
          </cell>
          <cell r="G171" t="str">
            <v>Church (Government Assisted)</v>
          </cell>
          <cell r="H171" t="str">
            <v>Pentecost</v>
          </cell>
          <cell r="I171" t="str">
            <v>Penama</v>
          </cell>
          <cell r="J171" t="str">
            <v>0084910001</v>
          </cell>
          <cell r="K171" t="str">
            <v>NAMARAM PRIMARY SCHOOL</v>
          </cell>
          <cell r="L171" t="str">
            <v>PS</v>
          </cell>
          <cell r="M171" t="str">
            <v>No</v>
          </cell>
          <cell r="N171" t="str">
            <v>Yes</v>
          </cell>
          <cell r="O171" t="str">
            <v>Yes</v>
          </cell>
          <cell r="P171" t="str">
            <v>Yes</v>
          </cell>
          <cell r="Q171" t="str">
            <v>Yes</v>
          </cell>
          <cell r="R171" t="str">
            <v>Yes</v>
          </cell>
          <cell r="S171" t="str">
            <v>Yes</v>
          </cell>
          <cell r="T171" t="str">
            <v>No</v>
          </cell>
          <cell r="U171" t="str">
            <v>No</v>
          </cell>
          <cell r="V171" t="str">
            <v>No</v>
          </cell>
          <cell r="W171" t="str">
            <v>No</v>
          </cell>
          <cell r="X171" t="str">
            <v>No</v>
          </cell>
          <cell r="Y171" t="str">
            <v>No</v>
          </cell>
          <cell r="Z171" t="str">
            <v>No</v>
          </cell>
          <cell r="AA171" t="str">
            <v>No</v>
          </cell>
          <cell r="AB171" t="str">
            <v>No</v>
          </cell>
          <cell r="AC171" t="str">
            <v>No</v>
          </cell>
          <cell r="AD171" t="str">
            <v xml:space="preserve">1 2 3 4 5 6 </v>
          </cell>
          <cell r="AE171" t="str">
            <v>No</v>
          </cell>
          <cell r="AF171" t="str">
            <v>Yes</v>
          </cell>
          <cell r="AG171" t="str">
            <v>No</v>
          </cell>
          <cell r="AH171" t="str">
            <v>No</v>
          </cell>
          <cell r="AI171" t="str">
            <v>No</v>
          </cell>
          <cell r="AJ171" t="str">
            <v>Yes</v>
          </cell>
          <cell r="AK171" t="str">
            <v>Yes</v>
          </cell>
          <cell r="AL171" t="str">
            <v>Yes</v>
          </cell>
          <cell r="AM171" t="str">
            <v>Yes</v>
          </cell>
          <cell r="AN171" t="str">
            <v>Yes</v>
          </cell>
          <cell r="AO171" t="str">
            <v>Yes</v>
          </cell>
          <cell r="AP171" t="str">
            <v>Yes</v>
          </cell>
          <cell r="AQ171" t="str">
            <v>Yes</v>
          </cell>
          <cell r="AR171" t="str">
            <v>Yes</v>
          </cell>
          <cell r="AS171" t="str">
            <v>Yes</v>
          </cell>
          <cell r="AT171" t="str">
            <v>Yes</v>
          </cell>
          <cell r="AU171" t="str">
            <v>Yes</v>
          </cell>
          <cell r="AV171" t="str">
            <v>No</v>
          </cell>
          <cell r="AW171" t="str">
            <v>No</v>
          </cell>
          <cell r="AX171">
            <v>0</v>
          </cell>
          <cell r="AY171">
            <v>33</v>
          </cell>
          <cell r="AZ171">
            <v>11</v>
          </cell>
          <cell r="BA171">
            <v>10</v>
          </cell>
          <cell r="BB171">
            <v>22</v>
          </cell>
          <cell r="BC171">
            <v>28</v>
          </cell>
          <cell r="BD171">
            <v>15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119</v>
          </cell>
          <cell r="BO171">
            <v>0</v>
          </cell>
          <cell r="BP171">
            <v>0</v>
          </cell>
          <cell r="BQ171">
            <v>33</v>
          </cell>
          <cell r="BR171">
            <v>11</v>
          </cell>
          <cell r="BS171">
            <v>10</v>
          </cell>
          <cell r="BT171">
            <v>22</v>
          </cell>
          <cell r="BU171">
            <v>28</v>
          </cell>
          <cell r="BV171">
            <v>15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119</v>
          </cell>
          <cell r="CG171">
            <v>0</v>
          </cell>
          <cell r="CH171">
            <v>0</v>
          </cell>
          <cell r="CI171">
            <v>0</v>
          </cell>
          <cell r="CJ171">
            <v>51</v>
          </cell>
        </row>
        <row r="172">
          <cell r="A172" t="str">
            <v>032836</v>
          </cell>
          <cell r="B172" t="str">
            <v>Naruah Primary</v>
          </cell>
          <cell r="C172" t="str">
            <v>FRE</v>
          </cell>
          <cell r="D172" t="str">
            <v>PEB_PENAMA</v>
          </cell>
          <cell r="E172" t="str">
            <v>Penama PEB</v>
          </cell>
          <cell r="F172" t="str">
            <v>V</v>
          </cell>
          <cell r="G172" t="str">
            <v>Government of Vanuatu</v>
          </cell>
          <cell r="H172" t="str">
            <v>Pentecost</v>
          </cell>
          <cell r="I172" t="str">
            <v>Penama</v>
          </cell>
          <cell r="J172" t="str">
            <v>0084878001</v>
          </cell>
          <cell r="K172" t="str">
            <v>NARUAH PRIMARY SCHOOL</v>
          </cell>
          <cell r="L172" t="str">
            <v>PS</v>
          </cell>
          <cell r="M172" t="str">
            <v>No</v>
          </cell>
          <cell r="N172" t="str">
            <v>Yes</v>
          </cell>
          <cell r="O172" t="str">
            <v>Yes</v>
          </cell>
          <cell r="P172" t="str">
            <v>Yes</v>
          </cell>
          <cell r="Q172" t="str">
            <v>Yes</v>
          </cell>
          <cell r="R172" t="str">
            <v>Yes</v>
          </cell>
          <cell r="S172" t="str">
            <v>Yes</v>
          </cell>
          <cell r="T172" t="str">
            <v>No</v>
          </cell>
          <cell r="U172" t="str">
            <v>No</v>
          </cell>
          <cell r="V172" t="str">
            <v>No</v>
          </cell>
          <cell r="W172" t="str">
            <v>No</v>
          </cell>
          <cell r="X172" t="str">
            <v>No</v>
          </cell>
          <cell r="Y172" t="str">
            <v>No</v>
          </cell>
          <cell r="Z172" t="str">
            <v>No</v>
          </cell>
          <cell r="AA172" t="str">
            <v>No</v>
          </cell>
          <cell r="AB172" t="str">
            <v>No</v>
          </cell>
          <cell r="AC172" t="str">
            <v>No</v>
          </cell>
          <cell r="AD172" t="str">
            <v xml:space="preserve">1 2 3 4 5 6 </v>
          </cell>
          <cell r="AE172" t="str">
            <v>No</v>
          </cell>
          <cell r="AF172" t="str">
            <v>Yes</v>
          </cell>
          <cell r="AG172" t="str">
            <v>No</v>
          </cell>
          <cell r="AH172" t="str">
            <v>No</v>
          </cell>
          <cell r="AI172" t="str">
            <v>No</v>
          </cell>
          <cell r="AJ172" t="str">
            <v>Yes</v>
          </cell>
          <cell r="AK172" t="str">
            <v>Yes</v>
          </cell>
          <cell r="AL172" t="str">
            <v>Yes</v>
          </cell>
          <cell r="AM172" t="str">
            <v>Yes</v>
          </cell>
          <cell r="AN172" t="str">
            <v>Yes</v>
          </cell>
          <cell r="AO172" t="str">
            <v>Yes</v>
          </cell>
          <cell r="AP172" t="str">
            <v>Yes</v>
          </cell>
          <cell r="AQ172" t="str">
            <v>Yes</v>
          </cell>
          <cell r="AR172" t="str">
            <v>Yes</v>
          </cell>
          <cell r="AS172" t="str">
            <v>Yes</v>
          </cell>
          <cell r="AT172" t="str">
            <v>Yes</v>
          </cell>
          <cell r="AU172" t="str">
            <v>Yes</v>
          </cell>
          <cell r="AV172" t="str">
            <v>No</v>
          </cell>
          <cell r="AW172" t="str">
            <v>No</v>
          </cell>
          <cell r="AX172">
            <v>0</v>
          </cell>
          <cell r="AY172">
            <v>15</v>
          </cell>
          <cell r="AZ172">
            <v>14</v>
          </cell>
          <cell r="BA172">
            <v>13</v>
          </cell>
          <cell r="BB172">
            <v>25</v>
          </cell>
          <cell r="BC172">
            <v>14</v>
          </cell>
          <cell r="BD172">
            <v>13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94</v>
          </cell>
          <cell r="BO172">
            <v>0</v>
          </cell>
          <cell r="BP172">
            <v>0</v>
          </cell>
          <cell r="BQ172">
            <v>15</v>
          </cell>
          <cell r="BR172">
            <v>14</v>
          </cell>
          <cell r="BS172">
            <v>13</v>
          </cell>
          <cell r="BT172">
            <v>25</v>
          </cell>
          <cell r="BU172">
            <v>14</v>
          </cell>
          <cell r="BV172">
            <v>13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94</v>
          </cell>
          <cell r="CG172">
            <v>0</v>
          </cell>
          <cell r="CH172">
            <v>0</v>
          </cell>
          <cell r="CI172">
            <v>0</v>
          </cell>
          <cell r="CJ172">
            <v>48</v>
          </cell>
        </row>
        <row r="173">
          <cell r="A173" t="str">
            <v>032840</v>
          </cell>
          <cell r="B173" t="str">
            <v>Pangi Primary</v>
          </cell>
          <cell r="C173" t="str">
            <v>ENG</v>
          </cell>
          <cell r="D173" t="str">
            <v>PEB_PENAMA</v>
          </cell>
          <cell r="E173" t="str">
            <v>Penama PEB</v>
          </cell>
          <cell r="F173" t="str">
            <v>V</v>
          </cell>
          <cell r="G173" t="str">
            <v>Government of Vanuatu</v>
          </cell>
          <cell r="H173" t="str">
            <v>Pentecost</v>
          </cell>
          <cell r="I173" t="str">
            <v>Penama</v>
          </cell>
          <cell r="J173" t="str">
            <v>0084905001</v>
          </cell>
          <cell r="K173" t="str">
            <v>PANGI PRIMARY SCHOOL</v>
          </cell>
          <cell r="L173" t="str">
            <v>PS</v>
          </cell>
          <cell r="M173" t="str">
            <v>No</v>
          </cell>
          <cell r="N173" t="str">
            <v>Yes</v>
          </cell>
          <cell r="O173" t="str">
            <v>Yes</v>
          </cell>
          <cell r="P173" t="str">
            <v>Yes</v>
          </cell>
          <cell r="Q173" t="str">
            <v>Yes</v>
          </cell>
          <cell r="R173" t="str">
            <v>Yes</v>
          </cell>
          <cell r="S173" t="str">
            <v>Yes</v>
          </cell>
          <cell r="T173" t="str">
            <v>No</v>
          </cell>
          <cell r="U173" t="str">
            <v>No</v>
          </cell>
          <cell r="V173" t="str">
            <v>No</v>
          </cell>
          <cell r="W173" t="str">
            <v>No</v>
          </cell>
          <cell r="X173" t="str">
            <v>No</v>
          </cell>
          <cell r="Y173" t="str">
            <v>No</v>
          </cell>
          <cell r="Z173" t="str">
            <v>No</v>
          </cell>
          <cell r="AA173" t="str">
            <v>No</v>
          </cell>
          <cell r="AB173" t="str">
            <v>No</v>
          </cell>
          <cell r="AC173" t="str">
            <v>No</v>
          </cell>
          <cell r="AD173" t="str">
            <v xml:space="preserve">1 2 3 4 5 6 </v>
          </cell>
          <cell r="AE173" t="str">
            <v>No</v>
          </cell>
          <cell r="AF173" t="str">
            <v>Yes</v>
          </cell>
          <cell r="AG173" t="str">
            <v>No</v>
          </cell>
          <cell r="AH173" t="str">
            <v>No</v>
          </cell>
          <cell r="AI173" t="str">
            <v>No</v>
          </cell>
          <cell r="AJ173" t="str">
            <v>Yes</v>
          </cell>
          <cell r="AK173" t="str">
            <v>Yes</v>
          </cell>
          <cell r="AL173" t="str">
            <v>Yes</v>
          </cell>
          <cell r="AM173" t="str">
            <v>Yes</v>
          </cell>
          <cell r="AN173" t="str">
            <v>Yes</v>
          </cell>
          <cell r="AO173" t="str">
            <v>Yes</v>
          </cell>
          <cell r="AP173" t="str">
            <v>Yes</v>
          </cell>
          <cell r="AQ173" t="str">
            <v>Yes</v>
          </cell>
          <cell r="AR173" t="str">
            <v>Yes</v>
          </cell>
          <cell r="AS173" t="str">
            <v>Yes</v>
          </cell>
          <cell r="AT173" t="str">
            <v>Yes</v>
          </cell>
          <cell r="AU173" t="str">
            <v>Yes</v>
          </cell>
          <cell r="AV173" t="str">
            <v>No</v>
          </cell>
          <cell r="AW173" t="str">
            <v>No</v>
          </cell>
          <cell r="AX173">
            <v>0</v>
          </cell>
          <cell r="AY173">
            <v>18</v>
          </cell>
          <cell r="AZ173">
            <v>26</v>
          </cell>
          <cell r="BA173">
            <v>25</v>
          </cell>
          <cell r="BB173">
            <v>29</v>
          </cell>
          <cell r="BC173">
            <v>31</v>
          </cell>
          <cell r="BD173">
            <v>26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155</v>
          </cell>
          <cell r="BO173">
            <v>0</v>
          </cell>
          <cell r="BP173">
            <v>0</v>
          </cell>
          <cell r="BQ173">
            <v>18</v>
          </cell>
          <cell r="BR173">
            <v>26</v>
          </cell>
          <cell r="BS173">
            <v>25</v>
          </cell>
          <cell r="BT173">
            <v>29</v>
          </cell>
          <cell r="BU173">
            <v>31</v>
          </cell>
          <cell r="BV173">
            <v>26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155</v>
          </cell>
          <cell r="CG173">
            <v>0</v>
          </cell>
          <cell r="CH173">
            <v>0</v>
          </cell>
          <cell r="CI173">
            <v>0</v>
          </cell>
          <cell r="CJ173">
            <v>34</v>
          </cell>
        </row>
        <row r="174">
          <cell r="A174" t="str">
            <v>032844</v>
          </cell>
          <cell r="B174" t="str">
            <v>Rangusuksu Primary</v>
          </cell>
          <cell r="C174" t="str">
            <v>FRE</v>
          </cell>
          <cell r="D174" t="str">
            <v>CATH</v>
          </cell>
          <cell r="E174" t="str">
            <v>Catholic Education Authority</v>
          </cell>
          <cell r="F174" t="str">
            <v>G</v>
          </cell>
          <cell r="G174" t="str">
            <v>Church (Government Assisted)</v>
          </cell>
          <cell r="H174" t="str">
            <v>Pentecost</v>
          </cell>
          <cell r="I174" t="str">
            <v>Penama</v>
          </cell>
          <cell r="J174" t="str">
            <v>0084911001</v>
          </cell>
          <cell r="K174" t="str">
            <v>RANGSUKSUK PRIMARY SCHOOL</v>
          </cell>
          <cell r="L174" t="str">
            <v>PS</v>
          </cell>
          <cell r="M174" t="str">
            <v>No</v>
          </cell>
          <cell r="N174" t="str">
            <v>Yes</v>
          </cell>
          <cell r="O174" t="str">
            <v>Yes</v>
          </cell>
          <cell r="P174" t="str">
            <v>Yes</v>
          </cell>
          <cell r="Q174" t="str">
            <v>Yes</v>
          </cell>
          <cell r="R174" t="str">
            <v>Yes</v>
          </cell>
          <cell r="S174" t="str">
            <v>Yes</v>
          </cell>
          <cell r="T174" t="str">
            <v>No</v>
          </cell>
          <cell r="U174" t="str">
            <v>No</v>
          </cell>
          <cell r="V174" t="str">
            <v>No</v>
          </cell>
          <cell r="W174" t="str">
            <v>No</v>
          </cell>
          <cell r="X174" t="str">
            <v>No</v>
          </cell>
          <cell r="Y174" t="str">
            <v>No</v>
          </cell>
          <cell r="Z174" t="str">
            <v>No</v>
          </cell>
          <cell r="AA174" t="str">
            <v>No</v>
          </cell>
          <cell r="AB174" t="str">
            <v>No</v>
          </cell>
          <cell r="AC174" t="str">
            <v>No</v>
          </cell>
          <cell r="AD174" t="str">
            <v xml:space="preserve">1 2 3 4 5 6 </v>
          </cell>
          <cell r="AE174" t="str">
            <v>No</v>
          </cell>
          <cell r="AF174" t="str">
            <v>Yes</v>
          </cell>
          <cell r="AG174" t="str">
            <v>No</v>
          </cell>
          <cell r="AH174" t="str">
            <v>No</v>
          </cell>
          <cell r="AI174" t="str">
            <v>No</v>
          </cell>
          <cell r="AJ174" t="str">
            <v>Yes</v>
          </cell>
          <cell r="AK174" t="str">
            <v>Yes</v>
          </cell>
          <cell r="AL174" t="str">
            <v>Yes</v>
          </cell>
          <cell r="AM174" t="str">
            <v>Yes</v>
          </cell>
          <cell r="AN174" t="str">
            <v>Yes</v>
          </cell>
          <cell r="AO174" t="str">
            <v>Yes</v>
          </cell>
          <cell r="AP174" t="str">
            <v>Yes</v>
          </cell>
          <cell r="AQ174" t="str">
            <v>Yes</v>
          </cell>
          <cell r="AR174" t="str">
            <v>Yes</v>
          </cell>
          <cell r="AS174" t="str">
            <v>Yes</v>
          </cell>
          <cell r="AT174" t="str">
            <v>Yes</v>
          </cell>
          <cell r="AU174" t="str">
            <v>Yes</v>
          </cell>
          <cell r="AV174" t="str">
            <v>No</v>
          </cell>
          <cell r="AW174" t="str">
            <v>No</v>
          </cell>
          <cell r="AX174">
            <v>0</v>
          </cell>
          <cell r="AY174">
            <v>24</v>
          </cell>
          <cell r="AZ174">
            <v>23</v>
          </cell>
          <cell r="BA174">
            <v>21</v>
          </cell>
          <cell r="BB174">
            <v>22</v>
          </cell>
          <cell r="BC174">
            <v>19</v>
          </cell>
          <cell r="BD174">
            <v>15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124</v>
          </cell>
          <cell r="BO174">
            <v>0</v>
          </cell>
          <cell r="BP174">
            <v>0</v>
          </cell>
          <cell r="BQ174">
            <v>24</v>
          </cell>
          <cell r="BR174">
            <v>23</v>
          </cell>
          <cell r="BS174">
            <v>21</v>
          </cell>
          <cell r="BT174">
            <v>22</v>
          </cell>
          <cell r="BU174">
            <v>19</v>
          </cell>
          <cell r="BV174">
            <v>15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124</v>
          </cell>
          <cell r="CG174">
            <v>0</v>
          </cell>
          <cell r="CH174">
            <v>0</v>
          </cell>
          <cell r="CI174">
            <v>0</v>
          </cell>
          <cell r="CJ174">
            <v>42</v>
          </cell>
        </row>
        <row r="175">
          <cell r="A175" t="str">
            <v>032845</v>
          </cell>
          <cell r="B175" t="str">
            <v>Ranmawot Primary</v>
          </cell>
          <cell r="C175" t="str">
            <v>ENG</v>
          </cell>
          <cell r="D175" t="str">
            <v>PEB_PENAMA</v>
          </cell>
          <cell r="E175" t="str">
            <v>Penama PEB</v>
          </cell>
          <cell r="F175" t="str">
            <v>V</v>
          </cell>
          <cell r="G175" t="str">
            <v>Government of Vanuatu</v>
          </cell>
          <cell r="H175" t="str">
            <v>Pentecost</v>
          </cell>
          <cell r="I175" t="str">
            <v>Penama</v>
          </cell>
          <cell r="J175" t="str">
            <v>0084877001</v>
          </cell>
          <cell r="K175" t="str">
            <v>RANMAWOT PRIMARY SCHOOL</v>
          </cell>
          <cell r="L175" t="str">
            <v>PS</v>
          </cell>
          <cell r="M175" t="str">
            <v>No</v>
          </cell>
          <cell r="N175" t="str">
            <v>Yes</v>
          </cell>
          <cell r="O175" t="str">
            <v>Yes</v>
          </cell>
          <cell r="P175" t="str">
            <v>Yes</v>
          </cell>
          <cell r="Q175" t="str">
            <v>Yes</v>
          </cell>
          <cell r="R175" t="str">
            <v>Yes</v>
          </cell>
          <cell r="S175" t="str">
            <v>Yes</v>
          </cell>
          <cell r="T175" t="str">
            <v>No</v>
          </cell>
          <cell r="U175" t="str">
            <v>No</v>
          </cell>
          <cell r="V175" t="str">
            <v>No</v>
          </cell>
          <cell r="W175" t="str">
            <v>No</v>
          </cell>
          <cell r="X175" t="str">
            <v>No</v>
          </cell>
          <cell r="Y175" t="str">
            <v>No</v>
          </cell>
          <cell r="Z175" t="str">
            <v>No</v>
          </cell>
          <cell r="AA175" t="str">
            <v>No</v>
          </cell>
          <cell r="AB175" t="str">
            <v>No</v>
          </cell>
          <cell r="AC175" t="str">
            <v>No</v>
          </cell>
          <cell r="AD175" t="str">
            <v xml:space="preserve">1 2 3 4 5 6 </v>
          </cell>
          <cell r="AE175" t="str">
            <v>No</v>
          </cell>
          <cell r="AF175" t="str">
            <v>Yes</v>
          </cell>
          <cell r="AG175" t="str">
            <v>No</v>
          </cell>
          <cell r="AH175" t="str">
            <v>No</v>
          </cell>
          <cell r="AI175" t="str">
            <v>No</v>
          </cell>
          <cell r="AJ175" t="str">
            <v>Yes</v>
          </cell>
          <cell r="AK175" t="str">
            <v>Yes</v>
          </cell>
          <cell r="AL175" t="str">
            <v>Yes</v>
          </cell>
          <cell r="AM175" t="str">
            <v>Yes</v>
          </cell>
          <cell r="AN175" t="str">
            <v>Yes</v>
          </cell>
          <cell r="AO175" t="str">
            <v>Yes</v>
          </cell>
          <cell r="AP175" t="str">
            <v>Yes</v>
          </cell>
          <cell r="AQ175" t="str">
            <v>Yes</v>
          </cell>
          <cell r="AR175" t="str">
            <v>Yes</v>
          </cell>
          <cell r="AS175" t="str">
            <v>Yes</v>
          </cell>
          <cell r="AT175" t="str">
            <v>Yes</v>
          </cell>
          <cell r="AU175" t="str">
            <v>Yes</v>
          </cell>
          <cell r="AV175" t="str">
            <v>No</v>
          </cell>
          <cell r="AW175" t="str">
            <v>No</v>
          </cell>
          <cell r="AX175">
            <v>0</v>
          </cell>
          <cell r="AY175">
            <v>25</v>
          </cell>
          <cell r="AZ175">
            <v>20</v>
          </cell>
          <cell r="BA175">
            <v>24</v>
          </cell>
          <cell r="BB175">
            <v>29</v>
          </cell>
          <cell r="BC175">
            <v>24</v>
          </cell>
          <cell r="BD175">
            <v>23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145</v>
          </cell>
          <cell r="BO175">
            <v>0</v>
          </cell>
          <cell r="BP175">
            <v>0</v>
          </cell>
          <cell r="BQ175">
            <v>25</v>
          </cell>
          <cell r="BR175">
            <v>20</v>
          </cell>
          <cell r="BS175">
            <v>24</v>
          </cell>
          <cell r="BT175">
            <v>29</v>
          </cell>
          <cell r="BU175">
            <v>24</v>
          </cell>
          <cell r="BV175">
            <v>23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145</v>
          </cell>
          <cell r="CG175">
            <v>0</v>
          </cell>
          <cell r="CH175">
            <v>0</v>
          </cell>
          <cell r="CI175">
            <v>0</v>
          </cell>
          <cell r="CJ175">
            <v>31</v>
          </cell>
        </row>
        <row r="176">
          <cell r="A176" t="str">
            <v>032846</v>
          </cell>
          <cell r="B176" t="str">
            <v>Ranwas Primary</v>
          </cell>
          <cell r="C176" t="str">
            <v>ENG</v>
          </cell>
          <cell r="D176" t="str">
            <v>PEB_PENAMA</v>
          </cell>
          <cell r="E176" t="str">
            <v>Penama PEB</v>
          </cell>
          <cell r="F176" t="str">
            <v>V</v>
          </cell>
          <cell r="G176" t="str">
            <v>Government of Vanuatu</v>
          </cell>
          <cell r="H176" t="str">
            <v>Pentecost</v>
          </cell>
          <cell r="I176" t="str">
            <v>Penama</v>
          </cell>
          <cell r="J176" t="str">
            <v>0098409001</v>
          </cell>
          <cell r="K176" t="str">
            <v>RANWAS PRIMARY SCHOOL.</v>
          </cell>
          <cell r="L176" t="str">
            <v>PS</v>
          </cell>
          <cell r="M176" t="str">
            <v>No</v>
          </cell>
          <cell r="N176" t="str">
            <v>Yes</v>
          </cell>
          <cell r="O176" t="str">
            <v>Yes</v>
          </cell>
          <cell r="P176" t="str">
            <v>Yes</v>
          </cell>
          <cell r="Q176" t="str">
            <v>Yes</v>
          </cell>
          <cell r="R176" t="str">
            <v>Yes</v>
          </cell>
          <cell r="S176" t="str">
            <v>Yes</v>
          </cell>
          <cell r="T176" t="str">
            <v>No</v>
          </cell>
          <cell r="U176" t="str">
            <v>No</v>
          </cell>
          <cell r="V176" t="str">
            <v>No</v>
          </cell>
          <cell r="W176" t="str">
            <v>No</v>
          </cell>
          <cell r="X176" t="str">
            <v>No</v>
          </cell>
          <cell r="Y176" t="str">
            <v>No</v>
          </cell>
          <cell r="Z176" t="str">
            <v>No</v>
          </cell>
          <cell r="AA176" t="str">
            <v>No</v>
          </cell>
          <cell r="AB176" t="str">
            <v>No</v>
          </cell>
          <cell r="AC176" t="str">
            <v>No</v>
          </cell>
          <cell r="AD176" t="str">
            <v xml:space="preserve">1 2 3 4 5 6 </v>
          </cell>
          <cell r="AE176" t="str">
            <v>No</v>
          </cell>
          <cell r="AF176" t="str">
            <v>Yes</v>
          </cell>
          <cell r="AG176" t="str">
            <v>No</v>
          </cell>
          <cell r="AH176" t="str">
            <v>No</v>
          </cell>
          <cell r="AI176" t="str">
            <v>No</v>
          </cell>
          <cell r="AJ176" t="str">
            <v>Yes</v>
          </cell>
          <cell r="AK176" t="str">
            <v>Yes</v>
          </cell>
          <cell r="AL176" t="str">
            <v>Yes</v>
          </cell>
          <cell r="AM176" t="str">
            <v>Yes</v>
          </cell>
          <cell r="AN176" t="str">
            <v>Yes</v>
          </cell>
          <cell r="AO176" t="str">
            <v>Yes</v>
          </cell>
          <cell r="AP176" t="str">
            <v>Yes</v>
          </cell>
          <cell r="AQ176" t="str">
            <v>Yes</v>
          </cell>
          <cell r="AR176" t="str">
            <v>Yes</v>
          </cell>
          <cell r="AS176" t="str">
            <v>Yes</v>
          </cell>
          <cell r="AT176" t="str">
            <v>Yes</v>
          </cell>
          <cell r="AU176" t="str">
            <v>Yes</v>
          </cell>
          <cell r="AV176" t="str">
            <v>No</v>
          </cell>
          <cell r="AW176" t="str">
            <v>No</v>
          </cell>
          <cell r="AX176">
            <v>0</v>
          </cell>
          <cell r="AY176">
            <v>9</v>
          </cell>
          <cell r="AZ176">
            <v>5</v>
          </cell>
          <cell r="BA176">
            <v>9</v>
          </cell>
          <cell r="BB176">
            <v>7</v>
          </cell>
          <cell r="BC176">
            <v>9</v>
          </cell>
          <cell r="BD176">
            <v>9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48</v>
          </cell>
          <cell r="BO176">
            <v>0</v>
          </cell>
          <cell r="BP176">
            <v>0</v>
          </cell>
          <cell r="BQ176">
            <v>9</v>
          </cell>
          <cell r="BR176">
            <v>5</v>
          </cell>
          <cell r="BS176">
            <v>9</v>
          </cell>
          <cell r="BT176">
            <v>7</v>
          </cell>
          <cell r="BU176">
            <v>9</v>
          </cell>
          <cell r="BV176">
            <v>9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48</v>
          </cell>
          <cell r="CG176">
            <v>0</v>
          </cell>
          <cell r="CH176">
            <v>0</v>
          </cell>
          <cell r="CI176">
            <v>0</v>
          </cell>
          <cell r="CJ176">
            <v>25</v>
          </cell>
        </row>
        <row r="177">
          <cell r="A177" t="str">
            <v>032848</v>
          </cell>
          <cell r="B177" t="str">
            <v>St. Henri (Lonfis) Primary</v>
          </cell>
          <cell r="C177" t="str">
            <v>FRE</v>
          </cell>
          <cell r="D177" t="str">
            <v>CATH</v>
          </cell>
          <cell r="E177" t="str">
            <v>Catholic Education Authority</v>
          </cell>
          <cell r="F177" t="str">
            <v>G</v>
          </cell>
          <cell r="G177" t="str">
            <v>Church (Government Assisted)</v>
          </cell>
          <cell r="H177" t="str">
            <v>Pentecost</v>
          </cell>
          <cell r="I177" t="str">
            <v>Penama</v>
          </cell>
          <cell r="J177" t="str">
            <v>0084913001</v>
          </cell>
          <cell r="K177" t="str">
            <v>SAINT HENRY PRIMARY SCHOOL</v>
          </cell>
          <cell r="L177" t="str">
            <v>PS</v>
          </cell>
          <cell r="M177" t="str">
            <v>No</v>
          </cell>
          <cell r="N177" t="str">
            <v>Yes</v>
          </cell>
          <cell r="O177" t="str">
            <v>Yes</v>
          </cell>
          <cell r="P177" t="str">
            <v>Yes</v>
          </cell>
          <cell r="Q177" t="str">
            <v>Yes</v>
          </cell>
          <cell r="R177" t="str">
            <v>Yes</v>
          </cell>
          <cell r="S177" t="str">
            <v>Yes</v>
          </cell>
          <cell r="T177" t="str">
            <v>No</v>
          </cell>
          <cell r="U177" t="str">
            <v>No</v>
          </cell>
          <cell r="V177" t="str">
            <v>No</v>
          </cell>
          <cell r="W177" t="str">
            <v>No</v>
          </cell>
          <cell r="X177" t="str">
            <v>No</v>
          </cell>
          <cell r="Y177" t="str">
            <v>No</v>
          </cell>
          <cell r="Z177" t="str">
            <v>No</v>
          </cell>
          <cell r="AA177" t="str">
            <v>No</v>
          </cell>
          <cell r="AB177" t="str">
            <v>No</v>
          </cell>
          <cell r="AC177" t="str">
            <v>No</v>
          </cell>
          <cell r="AD177" t="str">
            <v xml:space="preserve">1 2 3 4 5 6 </v>
          </cell>
          <cell r="AE177" t="str">
            <v>No</v>
          </cell>
          <cell r="AF177" t="str">
            <v>Yes</v>
          </cell>
          <cell r="AG177" t="str">
            <v>No</v>
          </cell>
          <cell r="AH177" t="str">
            <v>No</v>
          </cell>
          <cell r="AI177" t="str">
            <v>No</v>
          </cell>
          <cell r="AJ177" t="str">
            <v>Yes</v>
          </cell>
          <cell r="AK177" t="str">
            <v>Yes</v>
          </cell>
          <cell r="AL177" t="str">
            <v>Yes</v>
          </cell>
          <cell r="AM177" t="str">
            <v>Yes</v>
          </cell>
          <cell r="AN177" t="str">
            <v>Yes</v>
          </cell>
          <cell r="AO177" t="str">
            <v>Yes</v>
          </cell>
          <cell r="AP177" t="str">
            <v>Yes</v>
          </cell>
          <cell r="AQ177" t="str">
            <v>Yes</v>
          </cell>
          <cell r="AR177" t="str">
            <v>Yes</v>
          </cell>
          <cell r="AS177" t="str">
            <v>Yes</v>
          </cell>
          <cell r="AT177" t="str">
            <v>Yes</v>
          </cell>
          <cell r="AU177" t="str">
            <v>Yes</v>
          </cell>
          <cell r="AV177" t="str">
            <v>No</v>
          </cell>
          <cell r="AW177" t="str">
            <v>No</v>
          </cell>
          <cell r="AX177">
            <v>0</v>
          </cell>
          <cell r="AY177">
            <v>44</v>
          </cell>
          <cell r="AZ177">
            <v>22</v>
          </cell>
          <cell r="BA177">
            <v>25</v>
          </cell>
          <cell r="BB177">
            <v>26</v>
          </cell>
          <cell r="BC177">
            <v>23</v>
          </cell>
          <cell r="BD177">
            <v>16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156</v>
          </cell>
          <cell r="BO177">
            <v>0</v>
          </cell>
          <cell r="BP177">
            <v>0</v>
          </cell>
          <cell r="BQ177">
            <v>44</v>
          </cell>
          <cell r="BR177">
            <v>22</v>
          </cell>
          <cell r="BS177">
            <v>25</v>
          </cell>
          <cell r="BT177">
            <v>26</v>
          </cell>
          <cell r="BU177">
            <v>23</v>
          </cell>
          <cell r="BV177">
            <v>16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156</v>
          </cell>
          <cell r="CG177">
            <v>0</v>
          </cell>
          <cell r="CH177">
            <v>0</v>
          </cell>
          <cell r="CI177">
            <v>0</v>
          </cell>
          <cell r="CJ177">
            <v>32</v>
          </cell>
        </row>
        <row r="178">
          <cell r="A178" t="str">
            <v>032853</v>
          </cell>
          <cell r="B178" t="str">
            <v>Tanbok Primary</v>
          </cell>
          <cell r="C178" t="str">
            <v>ENG</v>
          </cell>
          <cell r="D178" t="str">
            <v>ACOM</v>
          </cell>
          <cell r="E178" t="str">
            <v>Anglican Church of Melanesia</v>
          </cell>
          <cell r="F178" t="str">
            <v>G</v>
          </cell>
          <cell r="G178" t="str">
            <v>Church (Government Assisted)</v>
          </cell>
          <cell r="H178" t="str">
            <v>Pentecost</v>
          </cell>
          <cell r="I178" t="str">
            <v>Penama</v>
          </cell>
          <cell r="J178" t="str">
            <v>0084883001</v>
          </cell>
          <cell r="K178" t="str">
            <v>TANBOK PRIMARY SCHOOL</v>
          </cell>
          <cell r="L178" t="str">
            <v>PS</v>
          </cell>
          <cell r="M178" t="str">
            <v>No</v>
          </cell>
          <cell r="N178" t="str">
            <v>Yes</v>
          </cell>
          <cell r="O178" t="str">
            <v>Yes</v>
          </cell>
          <cell r="P178" t="str">
            <v>Yes</v>
          </cell>
          <cell r="Q178" t="str">
            <v>Yes</v>
          </cell>
          <cell r="R178" t="str">
            <v>Yes</v>
          </cell>
          <cell r="S178" t="str">
            <v>Yes</v>
          </cell>
          <cell r="T178" t="str">
            <v>No</v>
          </cell>
          <cell r="U178" t="str">
            <v>No</v>
          </cell>
          <cell r="V178" t="str">
            <v>No</v>
          </cell>
          <cell r="W178" t="str">
            <v>No</v>
          </cell>
          <cell r="X178" t="str">
            <v>No</v>
          </cell>
          <cell r="Y178" t="str">
            <v>No</v>
          </cell>
          <cell r="Z178" t="str">
            <v>No</v>
          </cell>
          <cell r="AA178" t="str">
            <v>No</v>
          </cell>
          <cell r="AB178" t="str">
            <v>No</v>
          </cell>
          <cell r="AC178" t="str">
            <v>No</v>
          </cell>
          <cell r="AD178" t="str">
            <v xml:space="preserve">1 2 3 4 5 6 </v>
          </cell>
          <cell r="AE178" t="str">
            <v>No</v>
          </cell>
          <cell r="AF178" t="str">
            <v>Yes</v>
          </cell>
          <cell r="AG178" t="str">
            <v>No</v>
          </cell>
          <cell r="AH178" t="str">
            <v>No</v>
          </cell>
          <cell r="AI178" t="str">
            <v>No</v>
          </cell>
          <cell r="AJ178" t="str">
            <v>Yes</v>
          </cell>
          <cell r="AK178" t="str">
            <v>Yes</v>
          </cell>
          <cell r="AL178" t="str">
            <v>Yes</v>
          </cell>
          <cell r="AM178" t="str">
            <v>Yes</v>
          </cell>
          <cell r="AN178" t="str">
            <v>Yes</v>
          </cell>
          <cell r="AO178" t="str">
            <v>Yes</v>
          </cell>
          <cell r="AP178" t="str">
            <v>Yes</v>
          </cell>
          <cell r="AQ178" t="str">
            <v>Yes</v>
          </cell>
          <cell r="AR178" t="str">
            <v>Yes</v>
          </cell>
          <cell r="AS178" t="str">
            <v>Yes</v>
          </cell>
          <cell r="AT178" t="str">
            <v>Yes</v>
          </cell>
          <cell r="AU178" t="str">
            <v>Yes</v>
          </cell>
          <cell r="AV178" t="str">
            <v>No</v>
          </cell>
          <cell r="AW178" t="str">
            <v>No</v>
          </cell>
          <cell r="AX178">
            <v>0</v>
          </cell>
          <cell r="AY178">
            <v>27</v>
          </cell>
          <cell r="AZ178">
            <v>13</v>
          </cell>
          <cell r="BA178">
            <v>27</v>
          </cell>
          <cell r="BB178">
            <v>23</v>
          </cell>
          <cell r="BC178">
            <v>22</v>
          </cell>
          <cell r="BD178">
            <v>21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133</v>
          </cell>
          <cell r="BO178">
            <v>0</v>
          </cell>
          <cell r="BP178">
            <v>0</v>
          </cell>
          <cell r="BQ178">
            <v>27</v>
          </cell>
          <cell r="BR178">
            <v>13</v>
          </cell>
          <cell r="BS178">
            <v>27</v>
          </cell>
          <cell r="BT178">
            <v>23</v>
          </cell>
          <cell r="BU178">
            <v>22</v>
          </cell>
          <cell r="BV178">
            <v>21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133</v>
          </cell>
          <cell r="CG178">
            <v>0</v>
          </cell>
          <cell r="CH178">
            <v>0</v>
          </cell>
          <cell r="CI178">
            <v>0</v>
          </cell>
          <cell r="CJ178">
            <v>77</v>
          </cell>
        </row>
        <row r="179">
          <cell r="A179" t="str">
            <v>032854</v>
          </cell>
          <cell r="B179" t="str">
            <v>Torlie Primary</v>
          </cell>
          <cell r="C179" t="str">
            <v>ENG</v>
          </cell>
          <cell r="D179" t="str">
            <v>PEB_PENAMA</v>
          </cell>
          <cell r="E179" t="str">
            <v>Penama PEB</v>
          </cell>
          <cell r="F179" t="str">
            <v>V</v>
          </cell>
          <cell r="G179" t="str">
            <v>Government of Vanuatu</v>
          </cell>
          <cell r="H179" t="str">
            <v>Pentecost</v>
          </cell>
          <cell r="I179" t="str">
            <v>Penama</v>
          </cell>
          <cell r="J179" t="str">
            <v>0084884001</v>
          </cell>
          <cell r="K179" t="str">
            <v>TORLIE PRIMARY SCHOOL</v>
          </cell>
          <cell r="L179" t="str">
            <v>PS</v>
          </cell>
          <cell r="M179" t="str">
            <v>No</v>
          </cell>
          <cell r="N179" t="str">
            <v>Yes</v>
          </cell>
          <cell r="O179" t="str">
            <v>Yes</v>
          </cell>
          <cell r="P179" t="str">
            <v>Yes</v>
          </cell>
          <cell r="Q179" t="str">
            <v>Yes</v>
          </cell>
          <cell r="R179" t="str">
            <v>Yes</v>
          </cell>
          <cell r="S179" t="str">
            <v>Yes</v>
          </cell>
          <cell r="T179" t="str">
            <v>No</v>
          </cell>
          <cell r="U179" t="str">
            <v>No</v>
          </cell>
          <cell r="V179" t="str">
            <v>No</v>
          </cell>
          <cell r="W179" t="str">
            <v>No</v>
          </cell>
          <cell r="X179" t="str">
            <v>No</v>
          </cell>
          <cell r="Y179" t="str">
            <v>No</v>
          </cell>
          <cell r="Z179" t="str">
            <v>No</v>
          </cell>
          <cell r="AA179" t="str">
            <v>No</v>
          </cell>
          <cell r="AB179" t="str">
            <v>No</v>
          </cell>
          <cell r="AC179" t="str">
            <v>No</v>
          </cell>
          <cell r="AD179" t="str">
            <v xml:space="preserve">1 2 3 4 5 6 </v>
          </cell>
          <cell r="AE179" t="str">
            <v>No</v>
          </cell>
          <cell r="AF179" t="str">
            <v>Yes</v>
          </cell>
          <cell r="AG179" t="str">
            <v>No</v>
          </cell>
          <cell r="AH179" t="str">
            <v>No</v>
          </cell>
          <cell r="AI179" t="str">
            <v>No</v>
          </cell>
          <cell r="AJ179" t="str">
            <v>Yes</v>
          </cell>
          <cell r="AK179" t="str">
            <v>Yes</v>
          </cell>
          <cell r="AL179" t="str">
            <v>Yes</v>
          </cell>
          <cell r="AM179" t="str">
            <v>Yes</v>
          </cell>
          <cell r="AN179" t="str">
            <v>Yes</v>
          </cell>
          <cell r="AO179" t="str">
            <v>Yes</v>
          </cell>
          <cell r="AP179" t="str">
            <v>Yes</v>
          </cell>
          <cell r="AQ179" t="str">
            <v>Yes</v>
          </cell>
          <cell r="AR179" t="str">
            <v>Yes</v>
          </cell>
          <cell r="AS179" t="str">
            <v>Yes</v>
          </cell>
          <cell r="AT179" t="str">
            <v>Yes</v>
          </cell>
          <cell r="AU179" t="str">
            <v>Yes</v>
          </cell>
          <cell r="AV179" t="str">
            <v>No</v>
          </cell>
          <cell r="AW179" t="str">
            <v>No</v>
          </cell>
          <cell r="AX179">
            <v>0</v>
          </cell>
          <cell r="AY179">
            <v>33</v>
          </cell>
          <cell r="AZ179">
            <v>28</v>
          </cell>
          <cell r="BA179">
            <v>32</v>
          </cell>
          <cell r="BB179">
            <v>32</v>
          </cell>
          <cell r="BC179">
            <v>34</v>
          </cell>
          <cell r="BD179">
            <v>32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191</v>
          </cell>
          <cell r="BO179">
            <v>0</v>
          </cell>
          <cell r="BP179">
            <v>0</v>
          </cell>
          <cell r="BQ179">
            <v>33</v>
          </cell>
          <cell r="BR179">
            <v>28</v>
          </cell>
          <cell r="BS179">
            <v>32</v>
          </cell>
          <cell r="BT179">
            <v>32</v>
          </cell>
          <cell r="BU179">
            <v>34</v>
          </cell>
          <cell r="BV179">
            <v>32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191</v>
          </cell>
          <cell r="CG179">
            <v>0</v>
          </cell>
          <cell r="CH179">
            <v>0</v>
          </cell>
          <cell r="CI179">
            <v>0</v>
          </cell>
          <cell r="CJ179">
            <v>87</v>
          </cell>
        </row>
        <row r="180">
          <cell r="A180" t="str">
            <v>032855</v>
          </cell>
          <cell r="B180" t="str">
            <v>Tsimbwege Primary</v>
          </cell>
          <cell r="C180" t="str">
            <v>FRE</v>
          </cell>
          <cell r="D180" t="str">
            <v>CATH</v>
          </cell>
          <cell r="E180" t="str">
            <v>Catholic Education Authority</v>
          </cell>
          <cell r="F180" t="str">
            <v>G</v>
          </cell>
          <cell r="G180" t="str">
            <v>Church (Government Assisted)</v>
          </cell>
          <cell r="H180" t="str">
            <v>Pentecost</v>
          </cell>
          <cell r="I180" t="str">
            <v>Penama</v>
          </cell>
          <cell r="J180" t="str">
            <v>0084899001</v>
          </cell>
          <cell r="K180" t="str">
            <v>ECOLE PRIMAIRE TSIMBWEGE</v>
          </cell>
          <cell r="L180" t="str">
            <v>PS</v>
          </cell>
          <cell r="M180" t="str">
            <v>No</v>
          </cell>
          <cell r="N180" t="str">
            <v>Yes</v>
          </cell>
          <cell r="O180" t="str">
            <v>Yes</v>
          </cell>
          <cell r="P180" t="str">
            <v>Yes</v>
          </cell>
          <cell r="Q180" t="str">
            <v>Yes</v>
          </cell>
          <cell r="R180" t="str">
            <v>Yes</v>
          </cell>
          <cell r="S180" t="str">
            <v>Yes</v>
          </cell>
          <cell r="T180" t="str">
            <v>No</v>
          </cell>
          <cell r="U180" t="str">
            <v>No</v>
          </cell>
          <cell r="V180" t="str">
            <v>No</v>
          </cell>
          <cell r="W180" t="str">
            <v>No</v>
          </cell>
          <cell r="X180" t="str">
            <v>No</v>
          </cell>
          <cell r="Y180" t="str">
            <v>No</v>
          </cell>
          <cell r="Z180" t="str">
            <v>No</v>
          </cell>
          <cell r="AA180" t="str">
            <v>No</v>
          </cell>
          <cell r="AB180" t="str">
            <v>No</v>
          </cell>
          <cell r="AC180" t="str">
            <v>No</v>
          </cell>
          <cell r="AD180" t="str">
            <v xml:space="preserve">1 2 3 4 5 6 </v>
          </cell>
          <cell r="AE180" t="str">
            <v>No</v>
          </cell>
          <cell r="AF180" t="str">
            <v>Yes</v>
          </cell>
          <cell r="AG180" t="str">
            <v>No</v>
          </cell>
          <cell r="AH180" t="str">
            <v>No</v>
          </cell>
          <cell r="AI180" t="str">
            <v>No</v>
          </cell>
          <cell r="AJ180" t="str">
            <v>Yes</v>
          </cell>
          <cell r="AK180" t="str">
            <v>Yes</v>
          </cell>
          <cell r="AL180" t="str">
            <v>Yes</v>
          </cell>
          <cell r="AM180" t="str">
            <v>Yes</v>
          </cell>
          <cell r="AN180" t="str">
            <v>Yes</v>
          </cell>
          <cell r="AO180" t="str">
            <v>Yes</v>
          </cell>
          <cell r="AP180" t="str">
            <v>Yes</v>
          </cell>
          <cell r="AQ180" t="str">
            <v>Yes</v>
          </cell>
          <cell r="AR180" t="str">
            <v>Yes</v>
          </cell>
          <cell r="AS180" t="str">
            <v>Yes</v>
          </cell>
          <cell r="AT180" t="str">
            <v>Yes</v>
          </cell>
          <cell r="AU180" t="str">
            <v>Yes</v>
          </cell>
          <cell r="AV180" t="str">
            <v>No</v>
          </cell>
          <cell r="AW180" t="str">
            <v>No</v>
          </cell>
          <cell r="AX180">
            <v>0</v>
          </cell>
          <cell r="AY180">
            <v>46</v>
          </cell>
          <cell r="AZ180">
            <v>35</v>
          </cell>
          <cell r="BA180">
            <v>39</v>
          </cell>
          <cell r="BB180">
            <v>35</v>
          </cell>
          <cell r="BC180">
            <v>36</v>
          </cell>
          <cell r="BD180">
            <v>30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221</v>
          </cell>
          <cell r="BO180">
            <v>0</v>
          </cell>
          <cell r="BP180">
            <v>0</v>
          </cell>
          <cell r="BQ180">
            <v>46</v>
          </cell>
          <cell r="BR180">
            <v>35</v>
          </cell>
          <cell r="BS180">
            <v>39</v>
          </cell>
          <cell r="BT180">
            <v>35</v>
          </cell>
          <cell r="BU180">
            <v>36</v>
          </cell>
          <cell r="BV180">
            <v>30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221</v>
          </cell>
          <cell r="CG180">
            <v>0</v>
          </cell>
          <cell r="CH180">
            <v>0</v>
          </cell>
          <cell r="CI180">
            <v>0</v>
          </cell>
          <cell r="CJ180">
            <v>89</v>
          </cell>
        </row>
        <row r="181">
          <cell r="A181" t="str">
            <v>032856</v>
          </cell>
          <cell r="B181" t="str">
            <v>Ubiku Primary</v>
          </cell>
          <cell r="C181" t="str">
            <v>FRE</v>
          </cell>
          <cell r="D181" t="str">
            <v>CATH</v>
          </cell>
          <cell r="E181" t="str">
            <v>Catholic Education Authority</v>
          </cell>
          <cell r="F181" t="str">
            <v>G</v>
          </cell>
          <cell r="G181" t="str">
            <v>Church (Government Assisted)</v>
          </cell>
          <cell r="H181" t="str">
            <v>Pentecost</v>
          </cell>
          <cell r="I181" t="str">
            <v>Penama</v>
          </cell>
          <cell r="J181" t="str">
            <v>0084897001</v>
          </cell>
          <cell r="K181" t="str">
            <v>UBIKU PRIMARY SCHOOL</v>
          </cell>
          <cell r="L181" t="str">
            <v>PS</v>
          </cell>
          <cell r="M181" t="str">
            <v>No</v>
          </cell>
          <cell r="N181" t="str">
            <v>Yes</v>
          </cell>
          <cell r="O181" t="str">
            <v>Yes</v>
          </cell>
          <cell r="P181" t="str">
            <v>Yes</v>
          </cell>
          <cell r="Q181" t="str">
            <v>Yes</v>
          </cell>
          <cell r="R181" t="str">
            <v>Yes</v>
          </cell>
          <cell r="S181" t="str">
            <v>Yes</v>
          </cell>
          <cell r="T181" t="str">
            <v>No</v>
          </cell>
          <cell r="U181" t="str">
            <v>No</v>
          </cell>
          <cell r="V181" t="str">
            <v>No</v>
          </cell>
          <cell r="W181" t="str">
            <v>No</v>
          </cell>
          <cell r="X181" t="str">
            <v>No</v>
          </cell>
          <cell r="Y181" t="str">
            <v>No</v>
          </cell>
          <cell r="Z181" t="str">
            <v>No</v>
          </cell>
          <cell r="AA181" t="str">
            <v>No</v>
          </cell>
          <cell r="AB181" t="str">
            <v>No</v>
          </cell>
          <cell r="AC181" t="str">
            <v>No</v>
          </cell>
          <cell r="AD181" t="str">
            <v xml:space="preserve">1 2 3 4 5 6 </v>
          </cell>
          <cell r="AE181" t="str">
            <v>No</v>
          </cell>
          <cell r="AF181" t="str">
            <v>Yes</v>
          </cell>
          <cell r="AG181" t="str">
            <v>No</v>
          </cell>
          <cell r="AH181" t="str">
            <v>No</v>
          </cell>
          <cell r="AI181" t="str">
            <v>No</v>
          </cell>
          <cell r="AJ181" t="str">
            <v>Yes</v>
          </cell>
          <cell r="AK181" t="str">
            <v>Yes</v>
          </cell>
          <cell r="AL181" t="str">
            <v>Yes</v>
          </cell>
          <cell r="AM181" t="str">
            <v>Yes</v>
          </cell>
          <cell r="AN181" t="str">
            <v>Yes</v>
          </cell>
          <cell r="AO181" t="str">
            <v>Yes</v>
          </cell>
          <cell r="AP181" t="str">
            <v>Yes</v>
          </cell>
          <cell r="AQ181" t="str">
            <v>Yes</v>
          </cell>
          <cell r="AR181" t="str">
            <v>Yes</v>
          </cell>
          <cell r="AS181" t="str">
            <v>Yes</v>
          </cell>
          <cell r="AT181" t="str">
            <v>Yes</v>
          </cell>
          <cell r="AU181" t="str">
            <v>Yes</v>
          </cell>
          <cell r="AV181" t="str">
            <v>No</v>
          </cell>
          <cell r="AW181" t="str">
            <v>No</v>
          </cell>
          <cell r="AX181">
            <v>0</v>
          </cell>
          <cell r="AY181">
            <v>24</v>
          </cell>
          <cell r="AZ181">
            <v>58</v>
          </cell>
          <cell r="BA181">
            <v>32</v>
          </cell>
          <cell r="BB181">
            <v>44</v>
          </cell>
          <cell r="BC181">
            <v>31</v>
          </cell>
          <cell r="BD181">
            <v>26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215</v>
          </cell>
          <cell r="BO181">
            <v>0</v>
          </cell>
          <cell r="BP181">
            <v>0</v>
          </cell>
          <cell r="BQ181">
            <v>24</v>
          </cell>
          <cell r="BR181">
            <v>58</v>
          </cell>
          <cell r="BS181">
            <v>32</v>
          </cell>
          <cell r="BT181">
            <v>44</v>
          </cell>
          <cell r="BU181">
            <v>31</v>
          </cell>
          <cell r="BV181">
            <v>26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215</v>
          </cell>
          <cell r="CG181">
            <v>0</v>
          </cell>
          <cell r="CH181">
            <v>0</v>
          </cell>
          <cell r="CI181">
            <v>0</v>
          </cell>
          <cell r="CJ181">
            <v>28</v>
          </cell>
        </row>
        <row r="182">
          <cell r="A182" t="str">
            <v>032858</v>
          </cell>
          <cell r="B182" t="str">
            <v>Vanue Marama Primary</v>
          </cell>
          <cell r="C182" t="str">
            <v>ENG</v>
          </cell>
          <cell r="D182" t="str">
            <v>PEB_PENAMA</v>
          </cell>
          <cell r="E182" t="str">
            <v>Penama PEB</v>
          </cell>
          <cell r="F182" t="str">
            <v>V</v>
          </cell>
          <cell r="G182" t="str">
            <v>Government of Vanuatu</v>
          </cell>
          <cell r="H182" t="str">
            <v>Ambae</v>
          </cell>
          <cell r="I182" t="str">
            <v>Penama</v>
          </cell>
          <cell r="J182" t="str">
            <v>0084904001</v>
          </cell>
          <cell r="K182" t="str">
            <v>VENUE MARAMA PRIMARY SCHOOL</v>
          </cell>
          <cell r="L182" t="str">
            <v>PS</v>
          </cell>
          <cell r="M182" t="str">
            <v>No</v>
          </cell>
          <cell r="N182" t="str">
            <v>Yes</v>
          </cell>
          <cell r="O182" t="str">
            <v>Yes</v>
          </cell>
          <cell r="P182" t="str">
            <v>Yes</v>
          </cell>
          <cell r="Q182" t="str">
            <v>Yes</v>
          </cell>
          <cell r="R182" t="str">
            <v>Yes</v>
          </cell>
          <cell r="S182" t="str">
            <v>Yes</v>
          </cell>
          <cell r="T182" t="str">
            <v>No</v>
          </cell>
          <cell r="U182" t="str">
            <v>No</v>
          </cell>
          <cell r="V182" t="str">
            <v>No</v>
          </cell>
          <cell r="W182" t="str">
            <v>No</v>
          </cell>
          <cell r="X182" t="str">
            <v>No</v>
          </cell>
          <cell r="Y182" t="str">
            <v>No</v>
          </cell>
          <cell r="Z182" t="str">
            <v>No</v>
          </cell>
          <cell r="AA182" t="str">
            <v>No</v>
          </cell>
          <cell r="AB182" t="str">
            <v>No</v>
          </cell>
          <cell r="AC182" t="str">
            <v>No</v>
          </cell>
          <cell r="AD182" t="str">
            <v xml:space="preserve">1 2 3 4 5 6 </v>
          </cell>
          <cell r="AE182" t="str">
            <v>No</v>
          </cell>
          <cell r="AF182" t="str">
            <v>Yes</v>
          </cell>
          <cell r="AG182" t="str">
            <v>No</v>
          </cell>
          <cell r="AH182" t="str">
            <v>No</v>
          </cell>
          <cell r="AI182" t="str">
            <v>No</v>
          </cell>
          <cell r="AJ182" t="str">
            <v>Yes</v>
          </cell>
          <cell r="AK182" t="str">
            <v>Yes</v>
          </cell>
          <cell r="AL182" t="str">
            <v>Yes</v>
          </cell>
          <cell r="AM182" t="str">
            <v>Yes</v>
          </cell>
          <cell r="AN182" t="str">
            <v>Yes</v>
          </cell>
          <cell r="AO182" t="str">
            <v>Yes</v>
          </cell>
          <cell r="AP182" t="str">
            <v>Yes</v>
          </cell>
          <cell r="AQ182" t="str">
            <v>Yes</v>
          </cell>
          <cell r="AR182" t="str">
            <v>Yes</v>
          </cell>
          <cell r="AS182" t="str">
            <v>Yes</v>
          </cell>
          <cell r="AT182" t="str">
            <v>Yes</v>
          </cell>
          <cell r="AU182" t="str">
            <v>Yes</v>
          </cell>
          <cell r="AV182" t="str">
            <v>No</v>
          </cell>
          <cell r="AW182" t="str">
            <v>No</v>
          </cell>
          <cell r="AX182">
            <v>0</v>
          </cell>
          <cell r="AY182">
            <v>13</v>
          </cell>
          <cell r="AZ182">
            <v>7</v>
          </cell>
          <cell r="BA182">
            <v>9</v>
          </cell>
          <cell r="BB182">
            <v>15</v>
          </cell>
          <cell r="BC182">
            <v>12</v>
          </cell>
          <cell r="BD182">
            <v>10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66</v>
          </cell>
          <cell r="BO182">
            <v>0</v>
          </cell>
          <cell r="BP182">
            <v>0</v>
          </cell>
          <cell r="BQ182">
            <v>13</v>
          </cell>
          <cell r="BR182">
            <v>7</v>
          </cell>
          <cell r="BS182">
            <v>9</v>
          </cell>
          <cell r="BT182">
            <v>15</v>
          </cell>
          <cell r="BU182">
            <v>12</v>
          </cell>
          <cell r="BV182">
            <v>10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66</v>
          </cell>
          <cell r="CG182">
            <v>0</v>
          </cell>
          <cell r="CH182">
            <v>0</v>
          </cell>
          <cell r="CI182">
            <v>0</v>
          </cell>
          <cell r="CJ182">
            <v>7</v>
          </cell>
        </row>
        <row r="183">
          <cell r="A183" t="str">
            <v>032860</v>
          </cell>
          <cell r="B183" t="str">
            <v>Vilakalaka Primary</v>
          </cell>
          <cell r="C183" t="str">
            <v>FRE</v>
          </cell>
          <cell r="D183" t="str">
            <v>PEB_PENAMA</v>
          </cell>
          <cell r="E183" t="str">
            <v>Penama PEB</v>
          </cell>
          <cell r="F183" t="str">
            <v>V</v>
          </cell>
          <cell r="G183" t="str">
            <v>Government of Vanuatu</v>
          </cell>
          <cell r="H183" t="str">
            <v>Ambae</v>
          </cell>
          <cell r="I183" t="str">
            <v>Penama</v>
          </cell>
          <cell r="J183" t="str">
            <v>0084894001</v>
          </cell>
          <cell r="K183" t="str">
            <v>VILAKALAKA PRIMARY SCHOOL</v>
          </cell>
          <cell r="L183" t="str">
            <v>PS</v>
          </cell>
          <cell r="M183" t="str">
            <v>No</v>
          </cell>
          <cell r="N183" t="str">
            <v>Yes</v>
          </cell>
          <cell r="O183" t="str">
            <v>Yes</v>
          </cell>
          <cell r="P183" t="str">
            <v>Yes</v>
          </cell>
          <cell r="Q183" t="str">
            <v>Yes</v>
          </cell>
          <cell r="R183" t="str">
            <v>Yes</v>
          </cell>
          <cell r="S183" t="str">
            <v>Yes</v>
          </cell>
          <cell r="T183" t="str">
            <v>No</v>
          </cell>
          <cell r="U183" t="str">
            <v>No</v>
          </cell>
          <cell r="V183" t="str">
            <v>No</v>
          </cell>
          <cell r="W183" t="str">
            <v>No</v>
          </cell>
          <cell r="X183" t="str">
            <v>No</v>
          </cell>
          <cell r="Y183" t="str">
            <v>No</v>
          </cell>
          <cell r="Z183" t="str">
            <v>No</v>
          </cell>
          <cell r="AA183" t="str">
            <v>No</v>
          </cell>
          <cell r="AB183" t="str">
            <v>No</v>
          </cell>
          <cell r="AC183" t="str">
            <v>No</v>
          </cell>
          <cell r="AD183" t="str">
            <v xml:space="preserve">1 2 3 4 5 6 </v>
          </cell>
          <cell r="AE183" t="str">
            <v>No</v>
          </cell>
          <cell r="AF183" t="str">
            <v>Yes</v>
          </cell>
          <cell r="AG183" t="str">
            <v>No</v>
          </cell>
          <cell r="AH183" t="str">
            <v>No</v>
          </cell>
          <cell r="AI183" t="str">
            <v>No</v>
          </cell>
          <cell r="AJ183" t="str">
            <v>Yes</v>
          </cell>
          <cell r="AK183" t="str">
            <v>Yes</v>
          </cell>
          <cell r="AL183" t="str">
            <v>Yes</v>
          </cell>
          <cell r="AM183" t="str">
            <v>Yes</v>
          </cell>
          <cell r="AN183" t="str">
            <v>Yes</v>
          </cell>
          <cell r="AO183" t="str">
            <v>Yes</v>
          </cell>
          <cell r="AP183" t="str">
            <v>Yes</v>
          </cell>
          <cell r="AQ183" t="str">
            <v>Yes</v>
          </cell>
          <cell r="AR183" t="str">
            <v>Yes</v>
          </cell>
          <cell r="AS183" t="str">
            <v>Yes</v>
          </cell>
          <cell r="AT183" t="str">
            <v>Yes</v>
          </cell>
          <cell r="AU183" t="str">
            <v>Yes</v>
          </cell>
          <cell r="AV183" t="str">
            <v>No</v>
          </cell>
          <cell r="AW183" t="str">
            <v>No</v>
          </cell>
          <cell r="AX183">
            <v>0</v>
          </cell>
          <cell r="AY183">
            <v>10</v>
          </cell>
          <cell r="AZ183">
            <v>6</v>
          </cell>
          <cell r="BA183">
            <v>11</v>
          </cell>
          <cell r="BB183">
            <v>10</v>
          </cell>
          <cell r="BC183">
            <v>9</v>
          </cell>
          <cell r="BD183">
            <v>8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54</v>
          </cell>
          <cell r="BO183">
            <v>0</v>
          </cell>
          <cell r="BP183">
            <v>0</v>
          </cell>
          <cell r="BQ183">
            <v>10</v>
          </cell>
          <cell r="BR183">
            <v>6</v>
          </cell>
          <cell r="BS183">
            <v>11</v>
          </cell>
          <cell r="BT183">
            <v>10</v>
          </cell>
          <cell r="BU183">
            <v>9</v>
          </cell>
          <cell r="BV183">
            <v>8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54</v>
          </cell>
          <cell r="CG183">
            <v>0</v>
          </cell>
          <cell r="CH183">
            <v>0</v>
          </cell>
          <cell r="CI183">
            <v>0</v>
          </cell>
          <cell r="CJ183">
            <v>5</v>
          </cell>
        </row>
        <row r="184">
          <cell r="A184" t="str">
            <v>032861</v>
          </cell>
          <cell r="B184" t="str">
            <v>Volovuhu Primary</v>
          </cell>
          <cell r="C184" t="str">
            <v>ENG</v>
          </cell>
          <cell r="D184" t="str">
            <v>PEB_PENAMA</v>
          </cell>
          <cell r="E184" t="str">
            <v>Penama PEB</v>
          </cell>
          <cell r="F184" t="str">
            <v>V</v>
          </cell>
          <cell r="G184" t="str">
            <v>Government of Vanuatu</v>
          </cell>
          <cell r="H184" t="str">
            <v>Ambae</v>
          </cell>
          <cell r="I184" t="str">
            <v>Penama</v>
          </cell>
          <cell r="J184" t="str">
            <v>0084887001</v>
          </cell>
          <cell r="K184" t="str">
            <v>VOLOVUHU PRIMARY SCHOOL</v>
          </cell>
          <cell r="L184" t="str">
            <v>PS</v>
          </cell>
          <cell r="M184" t="str">
            <v>No</v>
          </cell>
          <cell r="N184" t="str">
            <v>Yes</v>
          </cell>
          <cell r="O184" t="str">
            <v>Yes</v>
          </cell>
          <cell r="P184" t="str">
            <v>Yes</v>
          </cell>
          <cell r="Q184" t="str">
            <v>Yes</v>
          </cell>
          <cell r="R184" t="str">
            <v>Yes</v>
          </cell>
          <cell r="S184" t="str">
            <v>Yes</v>
          </cell>
          <cell r="T184" t="str">
            <v>No</v>
          </cell>
          <cell r="U184" t="str">
            <v>No</v>
          </cell>
          <cell r="V184" t="str">
            <v>No</v>
          </cell>
          <cell r="W184" t="str">
            <v>No</v>
          </cell>
          <cell r="X184" t="str">
            <v>No</v>
          </cell>
          <cell r="Y184" t="str">
            <v>No</v>
          </cell>
          <cell r="Z184" t="str">
            <v>No</v>
          </cell>
          <cell r="AA184" t="str">
            <v>No</v>
          </cell>
          <cell r="AB184" t="str">
            <v>No</v>
          </cell>
          <cell r="AC184" t="str">
            <v>No</v>
          </cell>
          <cell r="AD184" t="str">
            <v xml:space="preserve">1 2 3 4 5 6 </v>
          </cell>
          <cell r="AE184" t="str">
            <v>No</v>
          </cell>
          <cell r="AF184" t="str">
            <v>Yes</v>
          </cell>
          <cell r="AG184" t="str">
            <v>No</v>
          </cell>
          <cell r="AH184" t="str">
            <v>No</v>
          </cell>
          <cell r="AI184" t="str">
            <v>No</v>
          </cell>
          <cell r="AJ184" t="str">
            <v>Yes</v>
          </cell>
          <cell r="AK184" t="str">
            <v>Yes</v>
          </cell>
          <cell r="AL184" t="str">
            <v>Yes</v>
          </cell>
          <cell r="AM184" t="str">
            <v>Yes</v>
          </cell>
          <cell r="AN184" t="str">
            <v>Yes</v>
          </cell>
          <cell r="AO184" t="str">
            <v>Yes</v>
          </cell>
          <cell r="AP184" t="str">
            <v>Yes</v>
          </cell>
          <cell r="AQ184" t="str">
            <v>Yes</v>
          </cell>
          <cell r="AR184" t="str">
            <v>Yes</v>
          </cell>
          <cell r="AS184" t="str">
            <v>Yes</v>
          </cell>
          <cell r="AT184" t="str">
            <v>Yes</v>
          </cell>
          <cell r="AU184" t="str">
            <v>Yes</v>
          </cell>
          <cell r="AV184" t="str">
            <v>No</v>
          </cell>
          <cell r="AW184" t="str">
            <v>No</v>
          </cell>
          <cell r="AX184">
            <v>0</v>
          </cell>
          <cell r="AY184">
            <v>7</v>
          </cell>
          <cell r="AZ184">
            <v>10</v>
          </cell>
          <cell r="BA184">
            <v>6</v>
          </cell>
          <cell r="BB184">
            <v>6</v>
          </cell>
          <cell r="BC184">
            <v>9</v>
          </cell>
          <cell r="BD184">
            <v>10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48</v>
          </cell>
          <cell r="BO184">
            <v>0</v>
          </cell>
          <cell r="BP184">
            <v>0</v>
          </cell>
          <cell r="BQ184">
            <v>7</v>
          </cell>
          <cell r="BR184">
            <v>10</v>
          </cell>
          <cell r="BS184">
            <v>6</v>
          </cell>
          <cell r="BT184">
            <v>6</v>
          </cell>
          <cell r="BU184">
            <v>9</v>
          </cell>
          <cell r="BV184">
            <v>10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48</v>
          </cell>
          <cell r="CG184">
            <v>0</v>
          </cell>
          <cell r="CH184">
            <v>0</v>
          </cell>
          <cell r="CI184">
            <v>0</v>
          </cell>
          <cell r="CJ184">
            <v>3</v>
          </cell>
        </row>
        <row r="185">
          <cell r="A185" t="str">
            <v>032862</v>
          </cell>
          <cell r="B185" t="str">
            <v>Vuingalato Primary</v>
          </cell>
          <cell r="C185" t="str">
            <v>ENG</v>
          </cell>
          <cell r="D185" t="str">
            <v>ACOM</v>
          </cell>
          <cell r="E185" t="str">
            <v>Anglican Church of Melanesia</v>
          </cell>
          <cell r="F185" t="str">
            <v>G</v>
          </cell>
          <cell r="G185" t="str">
            <v>Church (Government Assisted)</v>
          </cell>
          <cell r="H185" t="str">
            <v>Ambae</v>
          </cell>
          <cell r="I185" t="str">
            <v>Penama</v>
          </cell>
          <cell r="J185" t="str">
            <v>0084888001</v>
          </cell>
          <cell r="K185" t="str">
            <v>VUINGALATO PRIMARY SCHOOL</v>
          </cell>
          <cell r="L185" t="str">
            <v>PS</v>
          </cell>
          <cell r="M185" t="str">
            <v>No</v>
          </cell>
          <cell r="N185" t="str">
            <v>Yes</v>
          </cell>
          <cell r="O185" t="str">
            <v>Yes</v>
          </cell>
          <cell r="P185" t="str">
            <v>Yes</v>
          </cell>
          <cell r="Q185" t="str">
            <v>Yes</v>
          </cell>
          <cell r="R185" t="str">
            <v>Yes</v>
          </cell>
          <cell r="S185" t="str">
            <v>Yes</v>
          </cell>
          <cell r="T185" t="str">
            <v>No</v>
          </cell>
          <cell r="U185" t="str">
            <v>No</v>
          </cell>
          <cell r="V185" t="str">
            <v>No</v>
          </cell>
          <cell r="W185" t="str">
            <v>No</v>
          </cell>
          <cell r="X185" t="str">
            <v>No</v>
          </cell>
          <cell r="Y185" t="str">
            <v>No</v>
          </cell>
          <cell r="Z185" t="str">
            <v>No</v>
          </cell>
          <cell r="AA185" t="str">
            <v>No</v>
          </cell>
          <cell r="AB185" t="str">
            <v>No</v>
          </cell>
          <cell r="AC185" t="str">
            <v>No</v>
          </cell>
          <cell r="AD185" t="str">
            <v xml:space="preserve">1 2 3 4 5 6 </v>
          </cell>
          <cell r="AE185" t="str">
            <v>No</v>
          </cell>
          <cell r="AF185" t="str">
            <v>Yes</v>
          </cell>
          <cell r="AG185" t="str">
            <v>No</v>
          </cell>
          <cell r="AH185" t="str">
            <v>No</v>
          </cell>
          <cell r="AI185" t="str">
            <v>No</v>
          </cell>
          <cell r="AJ185" t="str">
            <v>Yes</v>
          </cell>
          <cell r="AK185" t="str">
            <v>Yes</v>
          </cell>
          <cell r="AL185" t="str">
            <v>Yes</v>
          </cell>
          <cell r="AM185" t="str">
            <v>Yes</v>
          </cell>
          <cell r="AN185" t="str">
            <v>Yes</v>
          </cell>
          <cell r="AO185" t="str">
            <v>Yes</v>
          </cell>
          <cell r="AP185" t="str">
            <v>Yes</v>
          </cell>
          <cell r="AQ185" t="str">
            <v>Yes</v>
          </cell>
          <cell r="AR185" t="str">
            <v>Yes</v>
          </cell>
          <cell r="AS185" t="str">
            <v>Yes</v>
          </cell>
          <cell r="AT185" t="str">
            <v>Yes</v>
          </cell>
          <cell r="AU185" t="str">
            <v>Yes</v>
          </cell>
          <cell r="AV185" t="str">
            <v>No</v>
          </cell>
          <cell r="AW185" t="str">
            <v>No</v>
          </cell>
          <cell r="AX185">
            <v>0</v>
          </cell>
          <cell r="AY185">
            <v>4</v>
          </cell>
          <cell r="AZ185">
            <v>3</v>
          </cell>
          <cell r="BA185">
            <v>3</v>
          </cell>
          <cell r="BB185">
            <v>3</v>
          </cell>
          <cell r="BC185">
            <v>8</v>
          </cell>
          <cell r="BD185">
            <v>3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24</v>
          </cell>
          <cell r="BO185">
            <v>0</v>
          </cell>
          <cell r="BP185">
            <v>0</v>
          </cell>
          <cell r="BQ185">
            <v>4</v>
          </cell>
          <cell r="BR185">
            <v>3</v>
          </cell>
          <cell r="BS185">
            <v>3</v>
          </cell>
          <cell r="BT185">
            <v>3</v>
          </cell>
          <cell r="BU185">
            <v>8</v>
          </cell>
          <cell r="BV185">
            <v>3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24</v>
          </cell>
          <cell r="CG185">
            <v>0</v>
          </cell>
          <cell r="CH185">
            <v>0</v>
          </cell>
          <cell r="CI185">
            <v>0</v>
          </cell>
          <cell r="CJ185">
            <v>4</v>
          </cell>
        </row>
        <row r="186">
          <cell r="A186" t="str">
            <v>032863</v>
          </cell>
          <cell r="B186" t="str">
            <v>Waisine Primary</v>
          </cell>
          <cell r="C186" t="str">
            <v>ENG</v>
          </cell>
          <cell r="D186" t="str">
            <v>PEB_PENAMA</v>
          </cell>
          <cell r="E186" t="str">
            <v>Penama PEB</v>
          </cell>
          <cell r="F186" t="str">
            <v>V</v>
          </cell>
          <cell r="G186" t="str">
            <v>Government of Vanuatu</v>
          </cell>
          <cell r="H186" t="str">
            <v>Ambae</v>
          </cell>
          <cell r="I186" t="str">
            <v>Penama</v>
          </cell>
          <cell r="J186" t="str">
            <v>0084907001</v>
          </cell>
          <cell r="K186" t="str">
            <v>WAISINE PRIMARY SCHOOL</v>
          </cell>
          <cell r="L186" t="str">
            <v>PS</v>
          </cell>
          <cell r="M186" t="str">
            <v>No</v>
          </cell>
          <cell r="N186" t="str">
            <v>Yes</v>
          </cell>
          <cell r="O186" t="str">
            <v>Yes</v>
          </cell>
          <cell r="P186" t="str">
            <v>Yes</v>
          </cell>
          <cell r="Q186" t="str">
            <v>Yes</v>
          </cell>
          <cell r="R186" t="str">
            <v>Yes</v>
          </cell>
          <cell r="S186" t="str">
            <v>Yes</v>
          </cell>
          <cell r="T186" t="str">
            <v>No</v>
          </cell>
          <cell r="U186" t="str">
            <v>No</v>
          </cell>
          <cell r="V186" t="str">
            <v>No</v>
          </cell>
          <cell r="W186" t="str">
            <v>No</v>
          </cell>
          <cell r="X186" t="str">
            <v>No</v>
          </cell>
          <cell r="Y186" t="str">
            <v>No</v>
          </cell>
          <cell r="Z186" t="str">
            <v>No</v>
          </cell>
          <cell r="AA186" t="str">
            <v>No</v>
          </cell>
          <cell r="AB186" t="str">
            <v>No</v>
          </cell>
          <cell r="AC186" t="str">
            <v>No</v>
          </cell>
          <cell r="AD186" t="str">
            <v xml:space="preserve">1 2 3 4 5 6 </v>
          </cell>
          <cell r="AE186" t="str">
            <v>No</v>
          </cell>
          <cell r="AF186" t="str">
            <v>Yes</v>
          </cell>
          <cell r="AG186" t="str">
            <v>No</v>
          </cell>
          <cell r="AH186" t="str">
            <v>No</v>
          </cell>
          <cell r="AI186" t="str">
            <v>No</v>
          </cell>
          <cell r="AJ186" t="str">
            <v>Yes</v>
          </cell>
          <cell r="AK186" t="str">
            <v>Yes</v>
          </cell>
          <cell r="AL186" t="str">
            <v>Yes</v>
          </cell>
          <cell r="AM186" t="str">
            <v>Yes</v>
          </cell>
          <cell r="AN186" t="str">
            <v>Yes</v>
          </cell>
          <cell r="AO186" t="str">
            <v>Yes</v>
          </cell>
          <cell r="AP186" t="str">
            <v>Yes</v>
          </cell>
          <cell r="AQ186" t="str">
            <v>Yes</v>
          </cell>
          <cell r="AR186" t="str">
            <v>Yes</v>
          </cell>
          <cell r="AS186" t="str">
            <v>Yes</v>
          </cell>
          <cell r="AT186" t="str">
            <v>Yes</v>
          </cell>
          <cell r="AU186" t="str">
            <v>Yes</v>
          </cell>
          <cell r="AV186" t="str">
            <v>No</v>
          </cell>
          <cell r="AW186" t="str">
            <v>No</v>
          </cell>
          <cell r="AX186">
            <v>0</v>
          </cell>
          <cell r="AY186">
            <v>11</v>
          </cell>
          <cell r="AZ186">
            <v>7</v>
          </cell>
          <cell r="BA186">
            <v>14</v>
          </cell>
          <cell r="BB186">
            <v>8</v>
          </cell>
          <cell r="BC186">
            <v>14</v>
          </cell>
          <cell r="BD186">
            <v>10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64</v>
          </cell>
          <cell r="BO186">
            <v>0</v>
          </cell>
          <cell r="BP186">
            <v>0</v>
          </cell>
          <cell r="BQ186">
            <v>11</v>
          </cell>
          <cell r="BR186">
            <v>7</v>
          </cell>
          <cell r="BS186">
            <v>14</v>
          </cell>
          <cell r="BT186">
            <v>8</v>
          </cell>
          <cell r="BU186">
            <v>14</v>
          </cell>
          <cell r="BV186">
            <v>10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64</v>
          </cell>
          <cell r="CG186">
            <v>0</v>
          </cell>
          <cell r="CH186">
            <v>0</v>
          </cell>
          <cell r="CI186">
            <v>0</v>
          </cell>
          <cell r="CJ186">
            <v>16</v>
          </cell>
        </row>
        <row r="187">
          <cell r="A187" t="str">
            <v>032864</v>
          </cell>
          <cell r="B187" t="str">
            <v>Walaha Primary</v>
          </cell>
          <cell r="C187" t="str">
            <v>ENG</v>
          </cell>
          <cell r="D187" t="str">
            <v>PEB_PENAMA</v>
          </cell>
          <cell r="E187" t="str">
            <v>Penama PEB</v>
          </cell>
          <cell r="F187" t="str">
            <v>V</v>
          </cell>
          <cell r="G187" t="str">
            <v>Government of Vanuatu</v>
          </cell>
          <cell r="H187" t="str">
            <v>Ambae</v>
          </cell>
          <cell r="I187" t="str">
            <v>Penama</v>
          </cell>
          <cell r="J187" t="str">
            <v>0084889001</v>
          </cell>
          <cell r="K187" t="str">
            <v>WALAHA PRIMARY SCHOOL</v>
          </cell>
          <cell r="L187" t="str">
            <v>PS</v>
          </cell>
          <cell r="M187" t="str">
            <v>No</v>
          </cell>
          <cell r="N187" t="str">
            <v>Yes</v>
          </cell>
          <cell r="O187" t="str">
            <v>Yes</v>
          </cell>
          <cell r="P187" t="str">
            <v>Yes</v>
          </cell>
          <cell r="Q187" t="str">
            <v>Yes</v>
          </cell>
          <cell r="R187" t="str">
            <v>Yes</v>
          </cell>
          <cell r="S187" t="str">
            <v>Yes</v>
          </cell>
          <cell r="T187" t="str">
            <v>No</v>
          </cell>
          <cell r="U187" t="str">
            <v>No</v>
          </cell>
          <cell r="V187" t="str">
            <v>No</v>
          </cell>
          <cell r="W187" t="str">
            <v>No</v>
          </cell>
          <cell r="X187" t="str">
            <v>No</v>
          </cell>
          <cell r="Y187" t="str">
            <v>No</v>
          </cell>
          <cell r="Z187" t="str">
            <v>No</v>
          </cell>
          <cell r="AA187" t="str">
            <v>No</v>
          </cell>
          <cell r="AB187" t="str">
            <v>No</v>
          </cell>
          <cell r="AC187" t="str">
            <v>No</v>
          </cell>
          <cell r="AD187" t="str">
            <v xml:space="preserve">1 2 3 4 5 6 </v>
          </cell>
          <cell r="AE187" t="str">
            <v>No</v>
          </cell>
          <cell r="AF187" t="str">
            <v>Yes</v>
          </cell>
          <cell r="AG187" t="str">
            <v>No</v>
          </cell>
          <cell r="AH187" t="str">
            <v>No</v>
          </cell>
          <cell r="AI187" t="str">
            <v>No</v>
          </cell>
          <cell r="AJ187" t="str">
            <v>Yes</v>
          </cell>
          <cell r="AK187" t="str">
            <v>Yes</v>
          </cell>
          <cell r="AL187" t="str">
            <v>Yes</v>
          </cell>
          <cell r="AM187" t="str">
            <v>Yes</v>
          </cell>
          <cell r="AN187" t="str">
            <v>Yes</v>
          </cell>
          <cell r="AO187" t="str">
            <v>Yes</v>
          </cell>
          <cell r="AP187" t="str">
            <v>Yes</v>
          </cell>
          <cell r="AQ187" t="str">
            <v>Yes</v>
          </cell>
          <cell r="AR187" t="str">
            <v>Yes</v>
          </cell>
          <cell r="AS187" t="str">
            <v>Yes</v>
          </cell>
          <cell r="AT187" t="str">
            <v>Yes</v>
          </cell>
          <cell r="AU187" t="str">
            <v>Yes</v>
          </cell>
          <cell r="AV187" t="str">
            <v>No</v>
          </cell>
          <cell r="AW187" t="str">
            <v>No</v>
          </cell>
          <cell r="AX187">
            <v>0</v>
          </cell>
          <cell r="AY187">
            <v>8</v>
          </cell>
          <cell r="AZ187">
            <v>11</v>
          </cell>
          <cell r="BA187">
            <v>16</v>
          </cell>
          <cell r="BB187">
            <v>18</v>
          </cell>
          <cell r="BC187">
            <v>12</v>
          </cell>
          <cell r="BD187">
            <v>22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87</v>
          </cell>
          <cell r="BO187">
            <v>0</v>
          </cell>
          <cell r="BP187">
            <v>0</v>
          </cell>
          <cell r="BQ187">
            <v>8</v>
          </cell>
          <cell r="BR187">
            <v>11</v>
          </cell>
          <cell r="BS187">
            <v>16</v>
          </cell>
          <cell r="BT187">
            <v>18</v>
          </cell>
          <cell r="BU187">
            <v>12</v>
          </cell>
          <cell r="BV187">
            <v>22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87</v>
          </cell>
          <cell r="CG187">
            <v>0</v>
          </cell>
          <cell r="CH187">
            <v>0</v>
          </cell>
          <cell r="CI187">
            <v>0</v>
          </cell>
          <cell r="CJ187">
            <v>8</v>
          </cell>
        </row>
        <row r="188">
          <cell r="A188" t="str">
            <v>032867</v>
          </cell>
          <cell r="B188" t="str">
            <v>Vanmamla Primary</v>
          </cell>
          <cell r="C188" t="str">
            <v>ENG</v>
          </cell>
          <cell r="D188" t="str">
            <v>PEB_PENAMA</v>
          </cell>
          <cell r="E188" t="str">
            <v>Penama PEB</v>
          </cell>
          <cell r="F188" t="str">
            <v>V</v>
          </cell>
          <cell r="G188" t="str">
            <v>Government of Vanuatu</v>
          </cell>
          <cell r="H188" t="str">
            <v>Pentecost</v>
          </cell>
          <cell r="I188" t="str">
            <v>Penama</v>
          </cell>
          <cell r="J188" t="str">
            <v>0084909001</v>
          </cell>
          <cell r="K188" t="str">
            <v>VANMAMLA PRIMARY SCHOOL</v>
          </cell>
          <cell r="L188" t="str">
            <v>PS</v>
          </cell>
          <cell r="M188" t="str">
            <v>No</v>
          </cell>
          <cell r="N188" t="str">
            <v>Yes</v>
          </cell>
          <cell r="O188" t="str">
            <v>Yes</v>
          </cell>
          <cell r="P188" t="str">
            <v>Yes</v>
          </cell>
          <cell r="Q188" t="str">
            <v>Yes</v>
          </cell>
          <cell r="R188" t="str">
            <v>Yes</v>
          </cell>
          <cell r="S188" t="str">
            <v>Yes</v>
          </cell>
          <cell r="T188" t="str">
            <v>No</v>
          </cell>
          <cell r="U188" t="str">
            <v>No</v>
          </cell>
          <cell r="V188" t="str">
            <v>No</v>
          </cell>
          <cell r="W188" t="str">
            <v>No</v>
          </cell>
          <cell r="X188" t="str">
            <v>No</v>
          </cell>
          <cell r="Y188" t="str">
            <v>No</v>
          </cell>
          <cell r="Z188" t="str">
            <v>No</v>
          </cell>
          <cell r="AA188" t="str">
            <v>No</v>
          </cell>
          <cell r="AB188" t="str">
            <v>No</v>
          </cell>
          <cell r="AC188" t="str">
            <v>No</v>
          </cell>
          <cell r="AD188" t="str">
            <v xml:space="preserve">1 2 3 4 5 6 </v>
          </cell>
          <cell r="AE188" t="str">
            <v>No</v>
          </cell>
          <cell r="AF188" t="str">
            <v>Yes</v>
          </cell>
          <cell r="AG188" t="str">
            <v>No</v>
          </cell>
          <cell r="AH188" t="str">
            <v>No</v>
          </cell>
          <cell r="AI188" t="str">
            <v>No</v>
          </cell>
          <cell r="AJ188" t="str">
            <v>Yes</v>
          </cell>
          <cell r="AK188" t="str">
            <v>Yes</v>
          </cell>
          <cell r="AL188" t="str">
            <v>Yes</v>
          </cell>
          <cell r="AM188" t="str">
            <v>Yes</v>
          </cell>
          <cell r="AN188" t="str">
            <v>Yes</v>
          </cell>
          <cell r="AO188" t="str">
            <v>Yes</v>
          </cell>
          <cell r="AP188" t="str">
            <v>Yes</v>
          </cell>
          <cell r="AQ188" t="str">
            <v>Yes</v>
          </cell>
          <cell r="AR188" t="str">
            <v>Yes</v>
          </cell>
          <cell r="AS188" t="str">
            <v>Yes</v>
          </cell>
          <cell r="AT188" t="str">
            <v>Yes</v>
          </cell>
          <cell r="AU188" t="str">
            <v>Yes</v>
          </cell>
          <cell r="AV188" t="str">
            <v>No</v>
          </cell>
          <cell r="AW188" t="str">
            <v>No</v>
          </cell>
          <cell r="AX188">
            <v>0</v>
          </cell>
          <cell r="AY188">
            <v>14</v>
          </cell>
          <cell r="AZ188">
            <v>12</v>
          </cell>
          <cell r="BA188">
            <v>10</v>
          </cell>
          <cell r="BB188">
            <v>17</v>
          </cell>
          <cell r="BC188">
            <v>9</v>
          </cell>
          <cell r="BD188">
            <v>7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69</v>
          </cell>
          <cell r="BO188">
            <v>0</v>
          </cell>
          <cell r="BP188">
            <v>0</v>
          </cell>
          <cell r="BQ188">
            <v>14</v>
          </cell>
          <cell r="BR188">
            <v>12</v>
          </cell>
          <cell r="BS188">
            <v>10</v>
          </cell>
          <cell r="BT188">
            <v>17</v>
          </cell>
          <cell r="BU188">
            <v>9</v>
          </cell>
          <cell r="BV188">
            <v>7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69</v>
          </cell>
          <cell r="CG188">
            <v>0</v>
          </cell>
          <cell r="CH188">
            <v>0</v>
          </cell>
          <cell r="CI188">
            <v>0</v>
          </cell>
          <cell r="CJ188">
            <v>52</v>
          </cell>
        </row>
        <row r="189">
          <cell r="A189" t="str">
            <v>042902</v>
          </cell>
          <cell r="B189" t="str">
            <v>Amelvet Primary</v>
          </cell>
          <cell r="C189" t="str">
            <v>ENG</v>
          </cell>
          <cell r="D189" t="str">
            <v>PEB_MALAMP</v>
          </cell>
          <cell r="E189" t="str">
            <v>Malampa PEB</v>
          </cell>
          <cell r="F189" t="str">
            <v>V</v>
          </cell>
          <cell r="G189" t="str">
            <v>Government of Vanuatu</v>
          </cell>
          <cell r="H189" t="str">
            <v>Malekula</v>
          </cell>
          <cell r="I189" t="str">
            <v>Malampa</v>
          </cell>
          <cell r="J189" t="str">
            <v>0085044001</v>
          </cell>
          <cell r="K189" t="str">
            <v>AMELVETH PRIMARY SCHOOL</v>
          </cell>
          <cell r="L189" t="str">
            <v>PS</v>
          </cell>
          <cell r="M189" t="str">
            <v>No</v>
          </cell>
          <cell r="N189" t="str">
            <v>Yes</v>
          </cell>
          <cell r="O189" t="str">
            <v>Yes</v>
          </cell>
          <cell r="P189" t="str">
            <v>Yes</v>
          </cell>
          <cell r="Q189" t="str">
            <v>Yes</v>
          </cell>
          <cell r="R189" t="str">
            <v>Yes</v>
          </cell>
          <cell r="S189" t="str">
            <v>Yes</v>
          </cell>
          <cell r="T189" t="str">
            <v>No</v>
          </cell>
          <cell r="U189" t="str">
            <v>No</v>
          </cell>
          <cell r="V189" t="str">
            <v>No</v>
          </cell>
          <cell r="W189" t="str">
            <v>No</v>
          </cell>
          <cell r="X189" t="str">
            <v>No</v>
          </cell>
          <cell r="Y189" t="str">
            <v>No</v>
          </cell>
          <cell r="Z189" t="str">
            <v>No</v>
          </cell>
          <cell r="AA189" t="str">
            <v>No</v>
          </cell>
          <cell r="AB189" t="str">
            <v>No</v>
          </cell>
          <cell r="AC189" t="str">
            <v>No</v>
          </cell>
          <cell r="AD189" t="str">
            <v xml:space="preserve">1 2 3 4 5 6 </v>
          </cell>
          <cell r="AE189" t="str">
            <v>No</v>
          </cell>
          <cell r="AF189" t="str">
            <v>Yes</v>
          </cell>
          <cell r="AG189" t="str">
            <v>No</v>
          </cell>
          <cell r="AH189" t="str">
            <v>No</v>
          </cell>
          <cell r="AI189" t="str">
            <v>No</v>
          </cell>
          <cell r="AJ189" t="str">
            <v>Yes</v>
          </cell>
          <cell r="AK189" t="str">
            <v>Yes</v>
          </cell>
          <cell r="AL189" t="str">
            <v>Yes</v>
          </cell>
          <cell r="AM189" t="str">
            <v>Yes</v>
          </cell>
          <cell r="AN189" t="str">
            <v>Yes</v>
          </cell>
          <cell r="AO189" t="str">
            <v>Yes</v>
          </cell>
          <cell r="AP189" t="str">
            <v>Yes</v>
          </cell>
          <cell r="AQ189" t="str">
            <v>Yes</v>
          </cell>
          <cell r="AR189" t="str">
            <v>Yes</v>
          </cell>
          <cell r="AS189" t="str">
            <v>Yes</v>
          </cell>
          <cell r="AT189" t="str">
            <v>Yes</v>
          </cell>
          <cell r="AU189" t="str">
            <v>Yes</v>
          </cell>
          <cell r="AV189" t="str">
            <v>No</v>
          </cell>
          <cell r="AW189" t="str">
            <v>No</v>
          </cell>
          <cell r="AX189">
            <v>0</v>
          </cell>
          <cell r="AY189">
            <v>34</v>
          </cell>
          <cell r="AZ189">
            <v>22</v>
          </cell>
          <cell r="BA189">
            <v>45</v>
          </cell>
          <cell r="BB189">
            <v>49</v>
          </cell>
          <cell r="BC189">
            <v>44</v>
          </cell>
          <cell r="BD189">
            <v>36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230</v>
          </cell>
          <cell r="BO189">
            <v>0</v>
          </cell>
          <cell r="BP189">
            <v>0</v>
          </cell>
          <cell r="BQ189">
            <v>34</v>
          </cell>
          <cell r="BR189">
            <v>22</v>
          </cell>
          <cell r="BS189">
            <v>45</v>
          </cell>
          <cell r="BT189">
            <v>49</v>
          </cell>
          <cell r="BU189">
            <v>44</v>
          </cell>
          <cell r="BV189">
            <v>36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230</v>
          </cell>
          <cell r="CG189">
            <v>0</v>
          </cell>
          <cell r="CH189">
            <v>0</v>
          </cell>
          <cell r="CI189">
            <v>0</v>
          </cell>
          <cell r="CJ189">
            <v>13</v>
          </cell>
        </row>
        <row r="190">
          <cell r="A190" t="str">
            <v>042903</v>
          </cell>
          <cell r="B190" t="str">
            <v>Vellow Primary</v>
          </cell>
          <cell r="C190" t="str">
            <v>FRE</v>
          </cell>
          <cell r="D190" t="str">
            <v>PEB_MALAMP</v>
          </cell>
          <cell r="E190" t="str">
            <v>Malampa PEB</v>
          </cell>
          <cell r="F190" t="str">
            <v>V</v>
          </cell>
          <cell r="G190" t="str">
            <v>Government of Vanuatu</v>
          </cell>
          <cell r="H190" t="str">
            <v>Malekula</v>
          </cell>
          <cell r="I190" t="str">
            <v>Malampa</v>
          </cell>
          <cell r="J190" t="str">
            <v>0085096001</v>
          </cell>
          <cell r="K190" t="str">
            <v>VELOW PRIMARY SCHOOL</v>
          </cell>
          <cell r="L190" t="str">
            <v>PS</v>
          </cell>
          <cell r="M190" t="str">
            <v>No</v>
          </cell>
          <cell r="N190" t="str">
            <v>Yes</v>
          </cell>
          <cell r="O190" t="str">
            <v>Yes</v>
          </cell>
          <cell r="P190" t="str">
            <v>Yes</v>
          </cell>
          <cell r="Q190" t="str">
            <v>Yes</v>
          </cell>
          <cell r="R190" t="str">
            <v>Yes</v>
          </cell>
          <cell r="S190" t="str">
            <v>Yes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 xml:space="preserve">1 2 3 4 5 6 </v>
          </cell>
          <cell r="AE190" t="str">
            <v>No</v>
          </cell>
          <cell r="AF190" t="str">
            <v>Yes</v>
          </cell>
          <cell r="AG190" t="str">
            <v>No</v>
          </cell>
          <cell r="AH190" t="str">
            <v>No</v>
          </cell>
          <cell r="AI190" t="str">
            <v>No</v>
          </cell>
          <cell r="AJ190" t="str">
            <v>Yes</v>
          </cell>
          <cell r="AK190" t="str">
            <v>Yes</v>
          </cell>
          <cell r="AL190" t="str">
            <v>Yes</v>
          </cell>
          <cell r="AM190" t="str">
            <v>Yes</v>
          </cell>
          <cell r="AN190" t="str">
            <v>Yes</v>
          </cell>
          <cell r="AO190" t="str">
            <v>Yes</v>
          </cell>
          <cell r="AP190" t="str">
            <v>Yes</v>
          </cell>
          <cell r="AQ190" t="str">
            <v>No</v>
          </cell>
          <cell r="AR190" t="str">
            <v>Yes</v>
          </cell>
          <cell r="AS190" t="str">
            <v>Yes</v>
          </cell>
          <cell r="AT190" t="str">
            <v>Yes</v>
          </cell>
          <cell r="AU190" t="str">
            <v>Yes</v>
          </cell>
          <cell r="AV190" t="str">
            <v>No</v>
          </cell>
          <cell r="AW190" t="str">
            <v>No</v>
          </cell>
          <cell r="AX190">
            <v>0</v>
          </cell>
          <cell r="AY190">
            <v>19</v>
          </cell>
          <cell r="AZ190">
            <v>19</v>
          </cell>
          <cell r="BA190">
            <v>17</v>
          </cell>
          <cell r="BB190">
            <v>18</v>
          </cell>
          <cell r="BC190">
            <v>13</v>
          </cell>
          <cell r="BD190">
            <v>12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98</v>
          </cell>
          <cell r="BO190">
            <v>0</v>
          </cell>
          <cell r="BP190">
            <v>0</v>
          </cell>
          <cell r="BQ190">
            <v>19</v>
          </cell>
          <cell r="BR190">
            <v>19</v>
          </cell>
          <cell r="BS190">
            <v>17</v>
          </cell>
          <cell r="BT190">
            <v>18</v>
          </cell>
          <cell r="BU190">
            <v>13</v>
          </cell>
          <cell r="BV190">
            <v>12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98</v>
          </cell>
          <cell r="CG190">
            <v>0</v>
          </cell>
          <cell r="CH190">
            <v>0</v>
          </cell>
          <cell r="CI190">
            <v>0</v>
          </cell>
          <cell r="CJ190">
            <v>8</v>
          </cell>
        </row>
        <row r="191">
          <cell r="A191" t="str">
            <v>042904</v>
          </cell>
          <cell r="B191" t="str">
            <v>Aulua Primary</v>
          </cell>
          <cell r="C191" t="str">
            <v>ENG</v>
          </cell>
          <cell r="D191" t="str">
            <v>PEB_MALAMP</v>
          </cell>
          <cell r="E191" t="str">
            <v>Malampa PEB</v>
          </cell>
          <cell r="F191" t="str">
            <v>V</v>
          </cell>
          <cell r="G191" t="str">
            <v>Government of Vanuatu</v>
          </cell>
          <cell r="H191" t="str">
            <v>Malekula</v>
          </cell>
          <cell r="I191" t="str">
            <v>Malampa</v>
          </cell>
          <cell r="J191" t="str">
            <v>0084957001</v>
          </cell>
          <cell r="K191" t="str">
            <v>AULUA PRIMARY SCHOOL</v>
          </cell>
          <cell r="L191" t="str">
            <v>PS</v>
          </cell>
          <cell r="M191" t="str">
            <v>No</v>
          </cell>
          <cell r="N191" t="str">
            <v>Yes</v>
          </cell>
          <cell r="O191" t="str">
            <v>Yes</v>
          </cell>
          <cell r="P191" t="str">
            <v>Yes</v>
          </cell>
          <cell r="Q191" t="str">
            <v>Yes</v>
          </cell>
          <cell r="R191" t="str">
            <v>Yes</v>
          </cell>
          <cell r="S191" t="str">
            <v>Yes</v>
          </cell>
          <cell r="T191" t="str">
            <v>Yes</v>
          </cell>
          <cell r="U191" t="str">
            <v>Yes</v>
          </cell>
          <cell r="V191" t="str">
            <v>No</v>
          </cell>
          <cell r="W191" t="str">
            <v>No</v>
          </cell>
          <cell r="X191" t="str">
            <v>No</v>
          </cell>
          <cell r="Y191" t="str">
            <v>No</v>
          </cell>
          <cell r="Z191" t="str">
            <v>No</v>
          </cell>
          <cell r="AA191" t="str">
            <v>No</v>
          </cell>
          <cell r="AB191" t="str">
            <v>No</v>
          </cell>
          <cell r="AC191" t="str">
            <v>No</v>
          </cell>
          <cell r="AD191" t="str">
            <v xml:space="preserve">1 2 3 4 5 6 7 8 </v>
          </cell>
          <cell r="AE191" t="str">
            <v>No</v>
          </cell>
          <cell r="AF191" t="str">
            <v>Yes</v>
          </cell>
          <cell r="AG191" t="str">
            <v>Yes</v>
          </cell>
          <cell r="AH191" t="str">
            <v>Yes</v>
          </cell>
          <cell r="AI191" t="str">
            <v>No</v>
          </cell>
          <cell r="AJ191" t="str">
            <v>Yes</v>
          </cell>
          <cell r="AK191" t="str">
            <v>Yes</v>
          </cell>
          <cell r="AL191" t="str">
            <v>Yes</v>
          </cell>
          <cell r="AM191" t="str">
            <v>Yes</v>
          </cell>
          <cell r="AN191" t="str">
            <v>Yes</v>
          </cell>
          <cell r="AO191" t="str">
            <v>Yes</v>
          </cell>
          <cell r="AP191" t="str">
            <v>Yes</v>
          </cell>
          <cell r="AQ191" t="str">
            <v>Yes</v>
          </cell>
          <cell r="AR191" t="str">
            <v>Yes</v>
          </cell>
          <cell r="AS191" t="str">
            <v>Yes</v>
          </cell>
          <cell r="AT191" t="str">
            <v>Yes</v>
          </cell>
          <cell r="AU191" t="str">
            <v>Yes</v>
          </cell>
          <cell r="AV191" t="str">
            <v>No</v>
          </cell>
          <cell r="AW191" t="str">
            <v>No</v>
          </cell>
          <cell r="AX191">
            <v>0</v>
          </cell>
          <cell r="AY191">
            <v>46</v>
          </cell>
          <cell r="AZ191">
            <v>35</v>
          </cell>
          <cell r="BA191">
            <v>35</v>
          </cell>
          <cell r="BB191">
            <v>41</v>
          </cell>
          <cell r="BC191">
            <v>54</v>
          </cell>
          <cell r="BD191">
            <v>35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246</v>
          </cell>
          <cell r="BO191">
            <v>0</v>
          </cell>
          <cell r="BP191">
            <v>0</v>
          </cell>
          <cell r="BQ191">
            <v>46</v>
          </cell>
          <cell r="BR191">
            <v>35</v>
          </cell>
          <cell r="BS191">
            <v>35</v>
          </cell>
          <cell r="BT191">
            <v>41</v>
          </cell>
          <cell r="BU191">
            <v>54</v>
          </cell>
          <cell r="BV191">
            <v>35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246</v>
          </cell>
          <cell r="CG191">
            <v>0</v>
          </cell>
          <cell r="CH191">
            <v>0</v>
          </cell>
          <cell r="CI191">
            <v>0</v>
          </cell>
          <cell r="CJ191">
            <v>94</v>
          </cell>
        </row>
        <row r="192">
          <cell r="A192" t="str">
            <v>042907</v>
          </cell>
          <cell r="B192" t="str">
            <v>Baie Caroline Primary</v>
          </cell>
          <cell r="C192" t="str">
            <v>FRE</v>
          </cell>
          <cell r="D192" t="str">
            <v>PEB_MALAMP</v>
          </cell>
          <cell r="E192" t="str">
            <v>Malampa PEB</v>
          </cell>
          <cell r="F192" t="str">
            <v>V</v>
          </cell>
          <cell r="G192" t="str">
            <v>Government of Vanuatu</v>
          </cell>
          <cell r="H192" t="str">
            <v>Malekula</v>
          </cell>
          <cell r="I192" t="str">
            <v>Malampa</v>
          </cell>
          <cell r="J192" t="str">
            <v>0085077001</v>
          </cell>
          <cell r="K192" t="str">
            <v>BAIE CAROLINE PRIMARY SCHOOL</v>
          </cell>
          <cell r="L192" t="str">
            <v>PS</v>
          </cell>
          <cell r="M192" t="str">
            <v>No</v>
          </cell>
          <cell r="N192" t="str">
            <v>Yes</v>
          </cell>
          <cell r="O192" t="str">
            <v>Yes</v>
          </cell>
          <cell r="P192" t="str">
            <v>Yes</v>
          </cell>
          <cell r="Q192" t="str">
            <v>Yes</v>
          </cell>
          <cell r="R192" t="str">
            <v>Yes</v>
          </cell>
          <cell r="S192" t="str">
            <v>Yes</v>
          </cell>
          <cell r="T192" t="str">
            <v>No</v>
          </cell>
          <cell r="U192" t="str">
            <v>No</v>
          </cell>
          <cell r="V192" t="str">
            <v>No</v>
          </cell>
          <cell r="W192" t="str">
            <v>No</v>
          </cell>
          <cell r="X192" t="str">
            <v>No</v>
          </cell>
          <cell r="Y192" t="str">
            <v>No</v>
          </cell>
          <cell r="Z192" t="str">
            <v>No</v>
          </cell>
          <cell r="AA192" t="str">
            <v>No</v>
          </cell>
          <cell r="AB192" t="str">
            <v>No</v>
          </cell>
          <cell r="AC192" t="str">
            <v>No</v>
          </cell>
          <cell r="AD192" t="str">
            <v xml:space="preserve">1 2 3 4 5 6 </v>
          </cell>
          <cell r="AE192" t="str">
            <v>No</v>
          </cell>
          <cell r="AF192" t="str">
            <v>Yes</v>
          </cell>
          <cell r="AG192" t="str">
            <v>No</v>
          </cell>
          <cell r="AH192" t="str">
            <v>No</v>
          </cell>
          <cell r="AI192" t="str">
            <v>No</v>
          </cell>
          <cell r="AJ192" t="str">
            <v>Yes</v>
          </cell>
          <cell r="AK192" t="str">
            <v>Yes</v>
          </cell>
          <cell r="AL192" t="str">
            <v>Yes</v>
          </cell>
          <cell r="AM192" t="str">
            <v>Yes</v>
          </cell>
          <cell r="AN192" t="str">
            <v>Yes</v>
          </cell>
          <cell r="AO192" t="str">
            <v>Yes</v>
          </cell>
          <cell r="AP192" t="str">
            <v>Yes</v>
          </cell>
          <cell r="AQ192" t="str">
            <v>Yes</v>
          </cell>
          <cell r="AR192" t="str">
            <v>Yes</v>
          </cell>
          <cell r="AS192" t="str">
            <v>Yes</v>
          </cell>
          <cell r="AT192" t="str">
            <v>Yes</v>
          </cell>
          <cell r="AU192" t="str">
            <v>Yes</v>
          </cell>
          <cell r="AV192" t="str">
            <v>No</v>
          </cell>
          <cell r="AW192" t="str">
            <v>No</v>
          </cell>
          <cell r="AX192">
            <v>0</v>
          </cell>
          <cell r="AY192">
            <v>13</v>
          </cell>
          <cell r="AZ192">
            <v>11</v>
          </cell>
          <cell r="BA192">
            <v>10</v>
          </cell>
          <cell r="BB192">
            <v>14</v>
          </cell>
          <cell r="BC192">
            <v>11</v>
          </cell>
          <cell r="BD192">
            <v>17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76</v>
          </cell>
          <cell r="BO192">
            <v>0</v>
          </cell>
          <cell r="BP192">
            <v>0</v>
          </cell>
          <cell r="BQ192">
            <v>13</v>
          </cell>
          <cell r="BR192">
            <v>11</v>
          </cell>
          <cell r="BS192">
            <v>10</v>
          </cell>
          <cell r="BT192">
            <v>14</v>
          </cell>
          <cell r="BU192">
            <v>11</v>
          </cell>
          <cell r="BV192">
            <v>17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76</v>
          </cell>
          <cell r="CG192">
            <v>0</v>
          </cell>
          <cell r="CH192">
            <v>0</v>
          </cell>
          <cell r="CI192">
            <v>0</v>
          </cell>
          <cell r="CJ192">
            <v>11</v>
          </cell>
        </row>
        <row r="193">
          <cell r="A193" t="str">
            <v>042908</v>
          </cell>
          <cell r="B193" t="str">
            <v>Benbon Primary</v>
          </cell>
          <cell r="C193" t="str">
            <v>ENG</v>
          </cell>
          <cell r="D193" t="str">
            <v>PEB_MALAMP</v>
          </cell>
          <cell r="E193" t="str">
            <v>Malampa PEB</v>
          </cell>
          <cell r="F193" t="str">
            <v>V</v>
          </cell>
          <cell r="G193" t="str">
            <v>Government of Vanuatu</v>
          </cell>
          <cell r="H193" t="str">
            <v>Malekula</v>
          </cell>
          <cell r="I193" t="str">
            <v>Malampa</v>
          </cell>
          <cell r="J193" t="str">
            <v>0085087001</v>
          </cell>
          <cell r="K193" t="str">
            <v>BENBON PRIMARY SCHOOL</v>
          </cell>
          <cell r="L193" t="str">
            <v>PS</v>
          </cell>
          <cell r="M193" t="str">
            <v>No</v>
          </cell>
          <cell r="N193" t="str">
            <v>Yes</v>
          </cell>
          <cell r="O193" t="str">
            <v>Yes</v>
          </cell>
          <cell r="P193" t="str">
            <v>Yes</v>
          </cell>
          <cell r="Q193" t="str">
            <v>Yes</v>
          </cell>
          <cell r="R193" t="str">
            <v>Yes</v>
          </cell>
          <cell r="S193" t="str">
            <v>Yes</v>
          </cell>
          <cell r="T193" t="str">
            <v>No</v>
          </cell>
          <cell r="U193" t="str">
            <v>No</v>
          </cell>
          <cell r="V193" t="str">
            <v>No</v>
          </cell>
          <cell r="W193" t="str">
            <v>No</v>
          </cell>
          <cell r="X193" t="str">
            <v>No</v>
          </cell>
          <cell r="Y193" t="str">
            <v>No</v>
          </cell>
          <cell r="Z193" t="str">
            <v>No</v>
          </cell>
          <cell r="AA193" t="str">
            <v>No</v>
          </cell>
          <cell r="AB193" t="str">
            <v>No</v>
          </cell>
          <cell r="AC193" t="str">
            <v>No</v>
          </cell>
          <cell r="AD193" t="str">
            <v xml:space="preserve">1 2 3 4 5 6 </v>
          </cell>
          <cell r="AE193" t="str">
            <v>No</v>
          </cell>
          <cell r="AF193" t="str">
            <v>Yes</v>
          </cell>
          <cell r="AG193" t="str">
            <v>No</v>
          </cell>
          <cell r="AH193" t="str">
            <v>No</v>
          </cell>
          <cell r="AI193" t="str">
            <v>No</v>
          </cell>
          <cell r="AJ193" t="str">
            <v>Yes</v>
          </cell>
          <cell r="AK193" t="str">
            <v>Yes</v>
          </cell>
          <cell r="AL193" t="str">
            <v>Yes</v>
          </cell>
          <cell r="AM193" t="str">
            <v>Yes</v>
          </cell>
          <cell r="AN193" t="str">
            <v>Yes</v>
          </cell>
          <cell r="AO193" t="str">
            <v>Yes</v>
          </cell>
          <cell r="AP193" t="str">
            <v>Yes</v>
          </cell>
          <cell r="AQ193" t="str">
            <v>Yes</v>
          </cell>
          <cell r="AR193" t="str">
            <v>Yes</v>
          </cell>
          <cell r="AS193" t="str">
            <v>Yes</v>
          </cell>
          <cell r="AT193" t="str">
            <v>Yes</v>
          </cell>
          <cell r="AU193" t="str">
            <v>Yes</v>
          </cell>
          <cell r="AV193" t="str">
            <v>No</v>
          </cell>
          <cell r="AW193" t="str">
            <v>No</v>
          </cell>
          <cell r="AX193">
            <v>0</v>
          </cell>
          <cell r="AY193">
            <v>20</v>
          </cell>
          <cell r="AZ193">
            <v>27</v>
          </cell>
          <cell r="BA193">
            <v>19</v>
          </cell>
          <cell r="BB193">
            <v>20</v>
          </cell>
          <cell r="BC193">
            <v>20</v>
          </cell>
          <cell r="BD193">
            <v>20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126</v>
          </cell>
          <cell r="BO193">
            <v>0</v>
          </cell>
          <cell r="BP193">
            <v>0</v>
          </cell>
          <cell r="BQ193">
            <v>20</v>
          </cell>
          <cell r="BR193">
            <v>27</v>
          </cell>
          <cell r="BS193">
            <v>19</v>
          </cell>
          <cell r="BT193">
            <v>20</v>
          </cell>
          <cell r="BU193">
            <v>20</v>
          </cell>
          <cell r="BV193">
            <v>20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126</v>
          </cell>
          <cell r="CG193">
            <v>0</v>
          </cell>
          <cell r="CH193">
            <v>0</v>
          </cell>
          <cell r="CI193">
            <v>0</v>
          </cell>
          <cell r="CJ193">
            <v>37</v>
          </cell>
        </row>
        <row r="194">
          <cell r="A194" t="str">
            <v>042909</v>
          </cell>
          <cell r="B194" t="str">
            <v>Benenaveth Primary</v>
          </cell>
          <cell r="C194" t="str">
            <v>FRE</v>
          </cell>
          <cell r="D194" t="str">
            <v>FELP</v>
          </cell>
          <cell r="E194" t="str">
            <v>Federation de l'enseignement libre protestant (FELP)</v>
          </cell>
          <cell r="F194" t="str">
            <v>G</v>
          </cell>
          <cell r="G194" t="str">
            <v>Church (Government Assisted)</v>
          </cell>
          <cell r="H194" t="str">
            <v>Malekula</v>
          </cell>
          <cell r="I194" t="str">
            <v>Malampa</v>
          </cell>
          <cell r="J194" t="str">
            <v>0085052001</v>
          </cell>
          <cell r="K194" t="str">
            <v>BENENAVETH PRIMARY SCHOOL</v>
          </cell>
          <cell r="L194" t="str">
            <v>PS</v>
          </cell>
          <cell r="M194" t="str">
            <v>No</v>
          </cell>
          <cell r="N194" t="str">
            <v>Yes</v>
          </cell>
          <cell r="O194" t="str">
            <v>Yes</v>
          </cell>
          <cell r="P194" t="str">
            <v>Yes</v>
          </cell>
          <cell r="Q194" t="str">
            <v>Yes</v>
          </cell>
          <cell r="R194" t="str">
            <v>Yes</v>
          </cell>
          <cell r="S194" t="str">
            <v>Yes</v>
          </cell>
          <cell r="T194" t="str">
            <v>No</v>
          </cell>
          <cell r="U194" t="str">
            <v>No</v>
          </cell>
          <cell r="V194" t="str">
            <v>No</v>
          </cell>
          <cell r="W194" t="str">
            <v>No</v>
          </cell>
          <cell r="X194" t="str">
            <v>No</v>
          </cell>
          <cell r="Y194" t="str">
            <v>No</v>
          </cell>
          <cell r="Z194" t="str">
            <v>No</v>
          </cell>
          <cell r="AA194" t="str">
            <v>No</v>
          </cell>
          <cell r="AB194" t="str">
            <v>No</v>
          </cell>
          <cell r="AC194" t="str">
            <v>No</v>
          </cell>
          <cell r="AD194" t="str">
            <v xml:space="preserve">1 2 3 4 5 6 </v>
          </cell>
          <cell r="AE194" t="str">
            <v>No</v>
          </cell>
          <cell r="AF194" t="str">
            <v>Yes</v>
          </cell>
          <cell r="AG194" t="str">
            <v>No</v>
          </cell>
          <cell r="AH194" t="str">
            <v>No</v>
          </cell>
          <cell r="AI194" t="str">
            <v>No</v>
          </cell>
          <cell r="AJ194" t="str">
            <v>Yes</v>
          </cell>
          <cell r="AK194" t="str">
            <v>Yes</v>
          </cell>
          <cell r="AL194" t="str">
            <v>Yes</v>
          </cell>
          <cell r="AM194" t="str">
            <v>Yes</v>
          </cell>
          <cell r="AN194" t="str">
            <v>Yes</v>
          </cell>
          <cell r="AO194" t="str">
            <v>Yes</v>
          </cell>
          <cell r="AP194" t="str">
            <v>Yes</v>
          </cell>
          <cell r="AQ194" t="str">
            <v>Yes</v>
          </cell>
          <cell r="AR194" t="str">
            <v>No</v>
          </cell>
          <cell r="AS194" t="str">
            <v>Yes</v>
          </cell>
          <cell r="AT194" t="str">
            <v>Yes</v>
          </cell>
          <cell r="AU194" t="str">
            <v>Yes</v>
          </cell>
          <cell r="AV194" t="str">
            <v>No</v>
          </cell>
          <cell r="AW194" t="str">
            <v>No</v>
          </cell>
          <cell r="AX194">
            <v>0</v>
          </cell>
          <cell r="AY194">
            <v>4</v>
          </cell>
          <cell r="AZ194">
            <v>6</v>
          </cell>
          <cell r="BA194">
            <v>5</v>
          </cell>
          <cell r="BB194">
            <v>1</v>
          </cell>
          <cell r="BC194">
            <v>4</v>
          </cell>
          <cell r="BD194">
            <v>2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22</v>
          </cell>
          <cell r="BO194">
            <v>0</v>
          </cell>
          <cell r="BP194">
            <v>0</v>
          </cell>
          <cell r="BQ194">
            <v>4</v>
          </cell>
          <cell r="BR194">
            <v>6</v>
          </cell>
          <cell r="BS194">
            <v>5</v>
          </cell>
          <cell r="BT194">
            <v>1</v>
          </cell>
          <cell r="BU194">
            <v>4</v>
          </cell>
          <cell r="BV194">
            <v>2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22</v>
          </cell>
          <cell r="CG194">
            <v>0</v>
          </cell>
          <cell r="CH194">
            <v>0</v>
          </cell>
          <cell r="CI194">
            <v>0</v>
          </cell>
          <cell r="CJ194">
            <v>4</v>
          </cell>
        </row>
        <row r="195">
          <cell r="A195" t="str">
            <v>042912</v>
          </cell>
          <cell r="B195" t="str">
            <v>Brenwei Primary</v>
          </cell>
          <cell r="C195" t="str">
            <v>ENG</v>
          </cell>
          <cell r="D195" t="str">
            <v>PEB_MALAMP</v>
          </cell>
          <cell r="E195" t="str">
            <v>Malampa PEB</v>
          </cell>
          <cell r="F195" t="str">
            <v>V</v>
          </cell>
          <cell r="G195" t="str">
            <v>Government of Vanuatu</v>
          </cell>
          <cell r="H195" t="str">
            <v>Malekula</v>
          </cell>
          <cell r="I195" t="str">
            <v>Malampa</v>
          </cell>
          <cell r="J195" t="str">
            <v>0084963001</v>
          </cell>
          <cell r="K195" t="str">
            <v>BRENWEI PRIMARY SCHOOL</v>
          </cell>
          <cell r="L195" t="str">
            <v>PS</v>
          </cell>
          <cell r="M195" t="str">
            <v>No</v>
          </cell>
          <cell r="N195" t="str">
            <v>Yes</v>
          </cell>
          <cell r="O195" t="str">
            <v>Yes</v>
          </cell>
          <cell r="P195" t="str">
            <v>Yes</v>
          </cell>
          <cell r="Q195" t="str">
            <v>Yes</v>
          </cell>
          <cell r="R195" t="str">
            <v>Yes</v>
          </cell>
          <cell r="S195" t="str">
            <v>Yes</v>
          </cell>
          <cell r="T195" t="str">
            <v>No</v>
          </cell>
          <cell r="U195" t="str">
            <v>No</v>
          </cell>
          <cell r="V195" t="str">
            <v>No</v>
          </cell>
          <cell r="W195" t="str">
            <v>No</v>
          </cell>
          <cell r="X195" t="str">
            <v>No</v>
          </cell>
          <cell r="Y195" t="str">
            <v>No</v>
          </cell>
          <cell r="Z195" t="str">
            <v>No</v>
          </cell>
          <cell r="AA195" t="str">
            <v>No</v>
          </cell>
          <cell r="AB195" t="str">
            <v>No</v>
          </cell>
          <cell r="AC195" t="str">
            <v>No</v>
          </cell>
          <cell r="AD195" t="str">
            <v xml:space="preserve">1 2 3 4 5 6 </v>
          </cell>
          <cell r="AE195" t="str">
            <v>No</v>
          </cell>
          <cell r="AF195" t="str">
            <v>Yes</v>
          </cell>
          <cell r="AG195" t="str">
            <v>No</v>
          </cell>
          <cell r="AH195" t="str">
            <v>No</v>
          </cell>
          <cell r="AI195" t="str">
            <v>No</v>
          </cell>
          <cell r="AJ195" t="str">
            <v>Yes</v>
          </cell>
          <cell r="AK195" t="str">
            <v>Yes</v>
          </cell>
          <cell r="AL195" t="str">
            <v>Yes</v>
          </cell>
          <cell r="AM195" t="str">
            <v>Yes</v>
          </cell>
          <cell r="AN195" t="str">
            <v>Yes</v>
          </cell>
          <cell r="AO195" t="str">
            <v>Yes</v>
          </cell>
          <cell r="AP195" t="str">
            <v>Yes</v>
          </cell>
          <cell r="AQ195" t="str">
            <v>Yes</v>
          </cell>
          <cell r="AR195" t="str">
            <v>Yes</v>
          </cell>
          <cell r="AS195" t="str">
            <v>Yes</v>
          </cell>
          <cell r="AT195" t="str">
            <v>Yes</v>
          </cell>
          <cell r="AU195" t="str">
            <v>Yes</v>
          </cell>
          <cell r="AV195" t="str">
            <v>No</v>
          </cell>
          <cell r="AW195" t="str">
            <v>No</v>
          </cell>
          <cell r="AX195">
            <v>0</v>
          </cell>
          <cell r="AY195">
            <v>20</v>
          </cell>
          <cell r="AZ195">
            <v>27</v>
          </cell>
          <cell r="BA195">
            <v>22</v>
          </cell>
          <cell r="BB195">
            <v>24</v>
          </cell>
          <cell r="BC195">
            <v>36</v>
          </cell>
          <cell r="BD195">
            <v>23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152</v>
          </cell>
          <cell r="BO195">
            <v>0</v>
          </cell>
          <cell r="BP195">
            <v>0</v>
          </cell>
          <cell r="BQ195">
            <v>20</v>
          </cell>
          <cell r="BR195">
            <v>27</v>
          </cell>
          <cell r="BS195">
            <v>22</v>
          </cell>
          <cell r="BT195">
            <v>24</v>
          </cell>
          <cell r="BU195">
            <v>36</v>
          </cell>
          <cell r="BV195">
            <v>23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152</v>
          </cell>
          <cell r="CG195">
            <v>0</v>
          </cell>
          <cell r="CH195">
            <v>0</v>
          </cell>
          <cell r="CI195">
            <v>0</v>
          </cell>
          <cell r="CJ195">
            <v>5</v>
          </cell>
        </row>
        <row r="196">
          <cell r="A196" t="str">
            <v>042917</v>
          </cell>
          <cell r="B196" t="str">
            <v>Daodobo French Primary</v>
          </cell>
          <cell r="C196" t="str">
            <v>FRE</v>
          </cell>
          <cell r="D196" t="str">
            <v>PEB_MALAMP</v>
          </cell>
          <cell r="E196" t="str">
            <v>Malampa PEB</v>
          </cell>
          <cell r="F196" t="str">
            <v>V</v>
          </cell>
          <cell r="G196" t="str">
            <v>Government of Vanuatu</v>
          </cell>
          <cell r="H196" t="str">
            <v>Malekula</v>
          </cell>
          <cell r="I196" t="str">
            <v>Malampa</v>
          </cell>
          <cell r="J196" t="str">
            <v>0085144001</v>
          </cell>
          <cell r="K196" t="str">
            <v>DAUDOBO FRENCH PRIMARY SCHOOL</v>
          </cell>
          <cell r="L196" t="str">
            <v>PS</v>
          </cell>
          <cell r="M196" t="str">
            <v>No</v>
          </cell>
          <cell r="N196" t="str">
            <v>Yes</v>
          </cell>
          <cell r="O196" t="str">
            <v>Yes</v>
          </cell>
          <cell r="P196" t="str">
            <v>Yes</v>
          </cell>
          <cell r="Q196" t="str">
            <v>Yes</v>
          </cell>
          <cell r="R196" t="str">
            <v>Yes</v>
          </cell>
          <cell r="S196" t="str">
            <v>Yes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 xml:space="preserve">1 2 3 4 5 6 </v>
          </cell>
          <cell r="AE196" t="str">
            <v>No</v>
          </cell>
          <cell r="AF196" t="str">
            <v>Yes</v>
          </cell>
          <cell r="AG196" t="str">
            <v>No</v>
          </cell>
          <cell r="AH196" t="str">
            <v>No</v>
          </cell>
          <cell r="AI196" t="str">
            <v>No</v>
          </cell>
          <cell r="AJ196" t="str">
            <v>Yes</v>
          </cell>
          <cell r="AK196" t="str">
            <v>Yes</v>
          </cell>
          <cell r="AL196" t="str">
            <v>Yes</v>
          </cell>
          <cell r="AM196" t="str">
            <v>Yes</v>
          </cell>
          <cell r="AN196" t="str">
            <v>Yes</v>
          </cell>
          <cell r="AO196" t="str">
            <v>Yes</v>
          </cell>
          <cell r="AP196" t="str">
            <v>Yes</v>
          </cell>
          <cell r="AQ196" t="str">
            <v>Yes</v>
          </cell>
          <cell r="AR196" t="str">
            <v>Yes</v>
          </cell>
          <cell r="AS196" t="str">
            <v>Yes</v>
          </cell>
          <cell r="AT196" t="str">
            <v>Yes</v>
          </cell>
          <cell r="AU196" t="str">
            <v>Yes</v>
          </cell>
          <cell r="AV196" t="str">
            <v>No</v>
          </cell>
          <cell r="AW196" t="str">
            <v>No</v>
          </cell>
          <cell r="AX196">
            <v>0</v>
          </cell>
          <cell r="AY196">
            <v>3</v>
          </cell>
          <cell r="AZ196">
            <v>4</v>
          </cell>
          <cell r="BA196">
            <v>4</v>
          </cell>
          <cell r="BB196">
            <v>3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14</v>
          </cell>
          <cell r="BO196">
            <v>0</v>
          </cell>
          <cell r="BP196">
            <v>0</v>
          </cell>
          <cell r="BQ196">
            <v>3</v>
          </cell>
          <cell r="BR196">
            <v>4</v>
          </cell>
          <cell r="BS196">
            <v>4</v>
          </cell>
          <cell r="BT196">
            <v>3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14</v>
          </cell>
          <cell r="CG196">
            <v>0</v>
          </cell>
          <cell r="CH196">
            <v>0</v>
          </cell>
          <cell r="CI196">
            <v>0</v>
          </cell>
          <cell r="CJ196">
            <v>1</v>
          </cell>
        </row>
        <row r="197">
          <cell r="A197" t="str">
            <v>042918</v>
          </cell>
          <cell r="B197" t="str">
            <v>Daodobo English Primary</v>
          </cell>
          <cell r="C197" t="str">
            <v>ENG</v>
          </cell>
          <cell r="D197" t="str">
            <v>PEB_MALAMP</v>
          </cell>
          <cell r="E197" t="str">
            <v>Malampa PEB</v>
          </cell>
          <cell r="F197" t="str">
            <v>V</v>
          </cell>
          <cell r="G197" t="str">
            <v>Government of Vanuatu</v>
          </cell>
          <cell r="H197" t="str">
            <v>Malekula</v>
          </cell>
          <cell r="I197" t="str">
            <v>Malampa</v>
          </cell>
          <cell r="J197" t="str">
            <v>0091493001</v>
          </cell>
          <cell r="K197" t="str">
            <v>DUADOBO ENGLISH PRIMARY SCHOOL</v>
          </cell>
          <cell r="L197" t="str">
            <v>PS</v>
          </cell>
          <cell r="M197" t="str">
            <v>No</v>
          </cell>
          <cell r="N197" t="str">
            <v>Yes</v>
          </cell>
          <cell r="O197" t="str">
            <v>Yes</v>
          </cell>
          <cell r="P197" t="str">
            <v>Yes</v>
          </cell>
          <cell r="Q197" t="str">
            <v>Yes</v>
          </cell>
          <cell r="R197" t="str">
            <v>Yes</v>
          </cell>
          <cell r="S197" t="str">
            <v>Yes</v>
          </cell>
          <cell r="T197" t="str">
            <v>No</v>
          </cell>
          <cell r="U197" t="str">
            <v>No</v>
          </cell>
          <cell r="V197" t="str">
            <v>No</v>
          </cell>
          <cell r="W197" t="str">
            <v>No</v>
          </cell>
          <cell r="X197" t="str">
            <v>No</v>
          </cell>
          <cell r="Y197" t="str">
            <v>No</v>
          </cell>
          <cell r="Z197" t="str">
            <v>No</v>
          </cell>
          <cell r="AA197" t="str">
            <v>No</v>
          </cell>
          <cell r="AB197" t="str">
            <v>No</v>
          </cell>
          <cell r="AC197" t="str">
            <v>No</v>
          </cell>
          <cell r="AD197" t="str">
            <v xml:space="preserve">1 2 3 4 5 6 </v>
          </cell>
          <cell r="AE197" t="str">
            <v>No</v>
          </cell>
          <cell r="AF197" t="str">
            <v>Yes</v>
          </cell>
          <cell r="AG197" t="str">
            <v>No</v>
          </cell>
          <cell r="AH197" t="str">
            <v>No</v>
          </cell>
          <cell r="AI197" t="str">
            <v>No</v>
          </cell>
          <cell r="AJ197" t="str">
            <v>Yes</v>
          </cell>
          <cell r="AK197" t="str">
            <v>Yes</v>
          </cell>
          <cell r="AL197" t="str">
            <v>Yes</v>
          </cell>
          <cell r="AM197" t="str">
            <v>Yes</v>
          </cell>
          <cell r="AN197" t="str">
            <v>Yes</v>
          </cell>
          <cell r="AO197" t="str">
            <v>Yes</v>
          </cell>
          <cell r="AP197" t="str">
            <v>Yes</v>
          </cell>
          <cell r="AQ197" t="str">
            <v>Yes</v>
          </cell>
          <cell r="AR197" t="str">
            <v>Yes</v>
          </cell>
          <cell r="AS197" t="str">
            <v>Yes</v>
          </cell>
          <cell r="AT197" t="str">
            <v>Yes</v>
          </cell>
          <cell r="AU197" t="str">
            <v>Yes</v>
          </cell>
          <cell r="AV197" t="str">
            <v>No</v>
          </cell>
          <cell r="AW197" t="str">
            <v>No</v>
          </cell>
          <cell r="AX197">
            <v>0</v>
          </cell>
          <cell r="AY197">
            <v>10</v>
          </cell>
          <cell r="AZ197">
            <v>6</v>
          </cell>
          <cell r="BA197">
            <v>7</v>
          </cell>
          <cell r="BB197">
            <v>5</v>
          </cell>
          <cell r="BC197">
            <v>9</v>
          </cell>
          <cell r="BD197">
            <v>9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46</v>
          </cell>
          <cell r="BO197">
            <v>0</v>
          </cell>
          <cell r="BP197">
            <v>0</v>
          </cell>
          <cell r="BQ197">
            <v>10</v>
          </cell>
          <cell r="BR197">
            <v>6</v>
          </cell>
          <cell r="BS197">
            <v>7</v>
          </cell>
          <cell r="BT197">
            <v>5</v>
          </cell>
          <cell r="BU197">
            <v>9</v>
          </cell>
          <cell r="BV197">
            <v>9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46</v>
          </cell>
          <cell r="CG197">
            <v>0</v>
          </cell>
          <cell r="CH197">
            <v>0</v>
          </cell>
          <cell r="CI197">
            <v>0</v>
          </cell>
          <cell r="CJ197">
            <v>2</v>
          </cell>
        </row>
        <row r="198">
          <cell r="A198" t="str">
            <v>042919</v>
          </cell>
          <cell r="B198" t="str">
            <v>Dixon Primary</v>
          </cell>
          <cell r="C198" t="str">
            <v>FRE</v>
          </cell>
          <cell r="D198" t="str">
            <v>CATH</v>
          </cell>
          <cell r="E198" t="str">
            <v>Catholic Education Authority</v>
          </cell>
          <cell r="F198" t="str">
            <v>G</v>
          </cell>
          <cell r="G198" t="str">
            <v>Church (Government Assisted)</v>
          </cell>
          <cell r="H198" t="str">
            <v>Malekula</v>
          </cell>
          <cell r="I198" t="str">
            <v>Malampa</v>
          </cell>
          <cell r="J198" t="str">
            <v>0085067001</v>
          </cell>
          <cell r="K198" t="str">
            <v>DIXON PRIMARY SCHOOL</v>
          </cell>
          <cell r="L198" t="str">
            <v>PS</v>
          </cell>
          <cell r="M198" t="str">
            <v>No</v>
          </cell>
          <cell r="N198" t="str">
            <v>Yes</v>
          </cell>
          <cell r="O198" t="str">
            <v>Yes</v>
          </cell>
          <cell r="P198" t="str">
            <v>Yes</v>
          </cell>
          <cell r="Q198" t="str">
            <v>Yes</v>
          </cell>
          <cell r="R198" t="str">
            <v>Yes</v>
          </cell>
          <cell r="S198" t="str">
            <v>Yes</v>
          </cell>
          <cell r="T198" t="str">
            <v>No</v>
          </cell>
          <cell r="U198" t="str">
            <v>No</v>
          </cell>
          <cell r="V198" t="str">
            <v>No</v>
          </cell>
          <cell r="W198" t="str">
            <v>No</v>
          </cell>
          <cell r="X198" t="str">
            <v>No</v>
          </cell>
          <cell r="Y198" t="str">
            <v>No</v>
          </cell>
          <cell r="Z198" t="str">
            <v>No</v>
          </cell>
          <cell r="AA198" t="str">
            <v>No</v>
          </cell>
          <cell r="AB198" t="str">
            <v>No</v>
          </cell>
          <cell r="AC198" t="str">
            <v>No</v>
          </cell>
          <cell r="AD198" t="str">
            <v xml:space="preserve">1 2 3 4 5 6 </v>
          </cell>
          <cell r="AE198" t="str">
            <v>No</v>
          </cell>
          <cell r="AF198" t="str">
            <v>Yes</v>
          </cell>
          <cell r="AG198" t="str">
            <v>No</v>
          </cell>
          <cell r="AH198" t="str">
            <v>No</v>
          </cell>
          <cell r="AI198" t="str">
            <v>No</v>
          </cell>
          <cell r="AJ198" t="str">
            <v>Yes</v>
          </cell>
          <cell r="AK198" t="str">
            <v>Yes</v>
          </cell>
          <cell r="AL198" t="str">
            <v>Yes</v>
          </cell>
          <cell r="AM198" t="str">
            <v>Yes</v>
          </cell>
          <cell r="AN198" t="str">
            <v>Yes</v>
          </cell>
          <cell r="AO198" t="str">
            <v>Yes</v>
          </cell>
          <cell r="AP198" t="str">
            <v>Yes</v>
          </cell>
          <cell r="AQ198" t="str">
            <v>Yes</v>
          </cell>
          <cell r="AR198" t="str">
            <v>Yes</v>
          </cell>
          <cell r="AS198" t="str">
            <v>Yes</v>
          </cell>
          <cell r="AT198" t="str">
            <v>Yes</v>
          </cell>
          <cell r="AU198" t="str">
            <v>Yes</v>
          </cell>
          <cell r="AV198" t="str">
            <v>No</v>
          </cell>
          <cell r="AW198" t="str">
            <v>No</v>
          </cell>
          <cell r="AX198">
            <v>0</v>
          </cell>
          <cell r="AY198">
            <v>5</v>
          </cell>
          <cell r="AZ198">
            <v>7</v>
          </cell>
          <cell r="BA198">
            <v>5</v>
          </cell>
          <cell r="BB198">
            <v>3</v>
          </cell>
          <cell r="BC198">
            <v>14</v>
          </cell>
          <cell r="BD198">
            <v>7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41</v>
          </cell>
          <cell r="BO198">
            <v>0</v>
          </cell>
          <cell r="BP198">
            <v>0</v>
          </cell>
          <cell r="BQ198">
            <v>5</v>
          </cell>
          <cell r="BR198">
            <v>7</v>
          </cell>
          <cell r="BS198">
            <v>5</v>
          </cell>
          <cell r="BT198">
            <v>3</v>
          </cell>
          <cell r="BU198">
            <v>14</v>
          </cell>
          <cell r="BV198">
            <v>7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41</v>
          </cell>
          <cell r="CG198">
            <v>0</v>
          </cell>
          <cell r="CH198">
            <v>0</v>
          </cell>
          <cell r="CI198">
            <v>0</v>
          </cell>
          <cell r="CJ198">
            <v>8</v>
          </cell>
        </row>
        <row r="199">
          <cell r="A199" t="str">
            <v>042921</v>
          </cell>
          <cell r="B199" t="str">
            <v>Faralao Primary</v>
          </cell>
          <cell r="C199" t="str">
            <v>FRE</v>
          </cell>
          <cell r="D199" t="str">
            <v>PEB_MALAMP</v>
          </cell>
          <cell r="E199" t="str">
            <v>Malampa PEB</v>
          </cell>
          <cell r="F199" t="str">
            <v>V</v>
          </cell>
          <cell r="G199" t="str">
            <v>Government of Vanuatu</v>
          </cell>
          <cell r="H199" t="str">
            <v>Malekula</v>
          </cell>
          <cell r="I199" t="str">
            <v>Malampa</v>
          </cell>
          <cell r="J199" t="str">
            <v>0085048001</v>
          </cell>
          <cell r="K199" t="str">
            <v>FARALAO SCHOOL</v>
          </cell>
          <cell r="L199" t="str">
            <v>PS</v>
          </cell>
          <cell r="M199" t="str">
            <v>No</v>
          </cell>
          <cell r="N199" t="str">
            <v>Yes</v>
          </cell>
          <cell r="O199" t="str">
            <v>Yes</v>
          </cell>
          <cell r="P199" t="str">
            <v>Yes</v>
          </cell>
          <cell r="Q199" t="str">
            <v>Yes</v>
          </cell>
          <cell r="R199" t="str">
            <v>Yes</v>
          </cell>
          <cell r="S199" t="str">
            <v>Yes</v>
          </cell>
          <cell r="T199" t="str">
            <v>No</v>
          </cell>
          <cell r="U199" t="str">
            <v>No</v>
          </cell>
          <cell r="V199" t="str">
            <v>No</v>
          </cell>
          <cell r="W199" t="str">
            <v>No</v>
          </cell>
          <cell r="X199" t="str">
            <v>No</v>
          </cell>
          <cell r="Y199" t="str">
            <v>No</v>
          </cell>
          <cell r="Z199" t="str">
            <v>No</v>
          </cell>
          <cell r="AA199" t="str">
            <v>No</v>
          </cell>
          <cell r="AB199" t="str">
            <v>No</v>
          </cell>
          <cell r="AC199" t="str">
            <v>No</v>
          </cell>
          <cell r="AD199" t="str">
            <v xml:space="preserve">1 2 3 4 5 6 </v>
          </cell>
          <cell r="AE199" t="str">
            <v>No</v>
          </cell>
          <cell r="AF199" t="str">
            <v>Yes</v>
          </cell>
          <cell r="AG199" t="str">
            <v>No</v>
          </cell>
          <cell r="AH199" t="str">
            <v>No</v>
          </cell>
          <cell r="AI199" t="str">
            <v>No</v>
          </cell>
          <cell r="AJ199" t="str">
            <v>Yes</v>
          </cell>
          <cell r="AK199" t="str">
            <v>Yes</v>
          </cell>
          <cell r="AL199" t="str">
            <v>Yes</v>
          </cell>
          <cell r="AM199" t="str">
            <v>Yes</v>
          </cell>
          <cell r="AN199" t="str">
            <v>Yes</v>
          </cell>
          <cell r="AO199" t="str">
            <v>Yes</v>
          </cell>
          <cell r="AP199" t="str">
            <v>Yes</v>
          </cell>
          <cell r="AQ199" t="str">
            <v>Yes</v>
          </cell>
          <cell r="AR199" t="str">
            <v>Yes</v>
          </cell>
          <cell r="AS199" t="str">
            <v>Yes</v>
          </cell>
          <cell r="AT199" t="str">
            <v>Yes</v>
          </cell>
          <cell r="AU199" t="str">
            <v>Yes</v>
          </cell>
          <cell r="AV199" t="str">
            <v>No</v>
          </cell>
          <cell r="AW199" t="str">
            <v>No</v>
          </cell>
          <cell r="AX199">
            <v>0</v>
          </cell>
          <cell r="AY199">
            <v>10</v>
          </cell>
          <cell r="AZ199">
            <v>18</v>
          </cell>
          <cell r="BA199">
            <v>9</v>
          </cell>
          <cell r="BB199">
            <v>8</v>
          </cell>
          <cell r="BC199">
            <v>13</v>
          </cell>
          <cell r="BD199">
            <v>9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67</v>
          </cell>
          <cell r="BO199">
            <v>0</v>
          </cell>
          <cell r="BP199">
            <v>0</v>
          </cell>
          <cell r="BQ199">
            <v>10</v>
          </cell>
          <cell r="BR199">
            <v>18</v>
          </cell>
          <cell r="BS199">
            <v>9</v>
          </cell>
          <cell r="BT199">
            <v>8</v>
          </cell>
          <cell r="BU199">
            <v>13</v>
          </cell>
          <cell r="BV199">
            <v>9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67</v>
          </cell>
          <cell r="CG199">
            <v>0</v>
          </cell>
          <cell r="CH199">
            <v>0</v>
          </cell>
          <cell r="CI199">
            <v>0</v>
          </cell>
          <cell r="CJ199">
            <v>4</v>
          </cell>
        </row>
        <row r="200">
          <cell r="A200" t="str">
            <v>042922</v>
          </cell>
          <cell r="B200" t="str">
            <v>Farun (Kalwai) Primary</v>
          </cell>
          <cell r="C200" t="str">
            <v>ENG</v>
          </cell>
          <cell r="D200" t="str">
            <v>PEB_MALAMP</v>
          </cell>
          <cell r="E200" t="str">
            <v>Malampa PEB</v>
          </cell>
          <cell r="F200" t="str">
            <v>V</v>
          </cell>
          <cell r="G200" t="str">
            <v>Government of Vanuatu</v>
          </cell>
          <cell r="H200" t="str">
            <v>Malekula</v>
          </cell>
          <cell r="I200" t="str">
            <v>Malampa</v>
          </cell>
          <cell r="J200" t="str">
            <v>0085046001</v>
          </cell>
          <cell r="K200" t="str">
            <v>FARUN PRIMARY SCHOOL</v>
          </cell>
          <cell r="L200" t="str">
            <v>PS</v>
          </cell>
          <cell r="M200" t="str">
            <v>No</v>
          </cell>
          <cell r="N200" t="str">
            <v>Yes</v>
          </cell>
          <cell r="O200" t="str">
            <v>Yes</v>
          </cell>
          <cell r="P200" t="str">
            <v>Yes</v>
          </cell>
          <cell r="Q200" t="str">
            <v>Yes</v>
          </cell>
          <cell r="R200" t="str">
            <v>Yes</v>
          </cell>
          <cell r="S200" t="str">
            <v>Yes</v>
          </cell>
          <cell r="T200" t="str">
            <v>No</v>
          </cell>
          <cell r="U200" t="str">
            <v>No</v>
          </cell>
          <cell r="V200" t="str">
            <v>No</v>
          </cell>
          <cell r="W200" t="str">
            <v>No</v>
          </cell>
          <cell r="X200" t="str">
            <v>No</v>
          </cell>
          <cell r="Y200" t="str">
            <v>No</v>
          </cell>
          <cell r="Z200" t="str">
            <v>No</v>
          </cell>
          <cell r="AA200" t="str">
            <v>No</v>
          </cell>
          <cell r="AB200" t="str">
            <v>No</v>
          </cell>
          <cell r="AC200" t="str">
            <v>No</v>
          </cell>
          <cell r="AD200" t="str">
            <v xml:space="preserve">1 2 3 4 5 6 </v>
          </cell>
          <cell r="AE200" t="str">
            <v>No</v>
          </cell>
          <cell r="AF200" t="str">
            <v>Yes</v>
          </cell>
          <cell r="AG200" t="str">
            <v>No</v>
          </cell>
          <cell r="AH200" t="str">
            <v>No</v>
          </cell>
          <cell r="AI200" t="str">
            <v>No</v>
          </cell>
          <cell r="AJ200" t="str">
            <v>Yes</v>
          </cell>
          <cell r="AK200" t="str">
            <v>Yes</v>
          </cell>
          <cell r="AL200" t="str">
            <v>Yes</v>
          </cell>
          <cell r="AM200" t="str">
            <v>Yes</v>
          </cell>
          <cell r="AN200" t="str">
            <v>Yes</v>
          </cell>
          <cell r="AO200" t="str">
            <v>Yes</v>
          </cell>
          <cell r="AP200" t="str">
            <v>No</v>
          </cell>
          <cell r="AQ200" t="str">
            <v>No</v>
          </cell>
          <cell r="AR200" t="str">
            <v>No</v>
          </cell>
          <cell r="AS200" t="str">
            <v>Yes</v>
          </cell>
          <cell r="AT200" t="str">
            <v>Yes</v>
          </cell>
          <cell r="AU200" t="str">
            <v>Yes</v>
          </cell>
          <cell r="AV200" t="str">
            <v>No</v>
          </cell>
          <cell r="AW200" t="str">
            <v>No</v>
          </cell>
          <cell r="AX200">
            <v>0</v>
          </cell>
          <cell r="AY200">
            <v>22</v>
          </cell>
          <cell r="AZ200">
            <v>12</v>
          </cell>
          <cell r="BA200">
            <v>17</v>
          </cell>
          <cell r="BB200">
            <v>4</v>
          </cell>
          <cell r="BC200">
            <v>19</v>
          </cell>
          <cell r="BD200">
            <v>17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91</v>
          </cell>
          <cell r="BO200">
            <v>0</v>
          </cell>
          <cell r="BP200">
            <v>0</v>
          </cell>
          <cell r="BQ200">
            <v>22</v>
          </cell>
          <cell r="BR200">
            <v>12</v>
          </cell>
          <cell r="BS200">
            <v>17</v>
          </cell>
          <cell r="BT200">
            <v>4</v>
          </cell>
          <cell r="BU200">
            <v>19</v>
          </cell>
          <cell r="BV200">
            <v>17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91</v>
          </cell>
          <cell r="CG200">
            <v>0</v>
          </cell>
          <cell r="CH200">
            <v>0</v>
          </cell>
          <cell r="CI200">
            <v>0</v>
          </cell>
          <cell r="CJ200">
            <v>7</v>
          </cell>
        </row>
        <row r="201">
          <cell r="A201" t="str">
            <v>042924</v>
          </cell>
          <cell r="B201" t="str">
            <v>Galilee Primary</v>
          </cell>
          <cell r="C201" t="str">
            <v>ENG</v>
          </cell>
          <cell r="D201" t="str">
            <v>SDA</v>
          </cell>
          <cell r="E201" t="str">
            <v>Seven Day Adventist</v>
          </cell>
          <cell r="F201" t="str">
            <v>G</v>
          </cell>
          <cell r="G201" t="str">
            <v>Church (Government Assisted)</v>
          </cell>
          <cell r="H201" t="str">
            <v>Malekula</v>
          </cell>
          <cell r="I201" t="str">
            <v>Malampa</v>
          </cell>
          <cell r="J201" t="str">
            <v>0098396001</v>
          </cell>
          <cell r="K201" t="str">
            <v>GALILEE PRIMARY SCHOOL</v>
          </cell>
          <cell r="L201" t="str">
            <v>PS</v>
          </cell>
          <cell r="M201" t="str">
            <v>No</v>
          </cell>
          <cell r="N201" t="str">
            <v>Yes</v>
          </cell>
          <cell r="O201" t="str">
            <v>Yes</v>
          </cell>
          <cell r="P201" t="str">
            <v>Yes</v>
          </cell>
          <cell r="Q201" t="str">
            <v>Yes</v>
          </cell>
          <cell r="R201" t="str">
            <v>Yes</v>
          </cell>
          <cell r="S201" t="str">
            <v>Yes</v>
          </cell>
          <cell r="T201" t="str">
            <v>No</v>
          </cell>
          <cell r="U201" t="str">
            <v>No</v>
          </cell>
          <cell r="V201" t="str">
            <v>No</v>
          </cell>
          <cell r="W201" t="str">
            <v>No</v>
          </cell>
          <cell r="X201" t="str">
            <v>No</v>
          </cell>
          <cell r="Y201" t="str">
            <v>No</v>
          </cell>
          <cell r="Z201" t="str">
            <v>No</v>
          </cell>
          <cell r="AA201" t="str">
            <v>No</v>
          </cell>
          <cell r="AB201" t="str">
            <v>No</v>
          </cell>
          <cell r="AC201" t="str">
            <v>No</v>
          </cell>
          <cell r="AD201" t="str">
            <v xml:space="preserve">1 2 3 4 5 6 </v>
          </cell>
          <cell r="AE201" t="str">
            <v>No</v>
          </cell>
          <cell r="AF201" t="str">
            <v>Yes</v>
          </cell>
          <cell r="AG201" t="str">
            <v>No</v>
          </cell>
          <cell r="AH201" t="str">
            <v>No</v>
          </cell>
          <cell r="AI201" t="str">
            <v>No</v>
          </cell>
          <cell r="AJ201" t="str">
            <v>Yes</v>
          </cell>
          <cell r="AK201" t="str">
            <v>Yes</v>
          </cell>
          <cell r="AL201" t="str">
            <v>Yes</v>
          </cell>
          <cell r="AM201" t="str">
            <v>Yes</v>
          </cell>
          <cell r="AN201" t="str">
            <v>Yes</v>
          </cell>
          <cell r="AO201" t="str">
            <v>Yes</v>
          </cell>
          <cell r="AP201" t="str">
            <v>No</v>
          </cell>
          <cell r="AQ201" t="str">
            <v>No</v>
          </cell>
          <cell r="AR201" t="str">
            <v>No</v>
          </cell>
          <cell r="AS201" t="str">
            <v>Yes</v>
          </cell>
          <cell r="AT201" t="str">
            <v>Yes</v>
          </cell>
          <cell r="AU201" t="str">
            <v>Yes</v>
          </cell>
          <cell r="AV201" t="str">
            <v>No</v>
          </cell>
          <cell r="AW201" t="str">
            <v>Yes</v>
          </cell>
          <cell r="AX201">
            <v>0</v>
          </cell>
          <cell r="AY201">
            <v>8</v>
          </cell>
          <cell r="AZ201">
            <v>9</v>
          </cell>
          <cell r="BA201">
            <v>8</v>
          </cell>
          <cell r="BB201">
            <v>6</v>
          </cell>
          <cell r="BC201">
            <v>6</v>
          </cell>
          <cell r="BD201">
            <v>7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44</v>
          </cell>
          <cell r="BO201">
            <v>0</v>
          </cell>
          <cell r="BP201">
            <v>0</v>
          </cell>
          <cell r="BQ201">
            <v>8</v>
          </cell>
          <cell r="BR201">
            <v>9</v>
          </cell>
          <cell r="BS201">
            <v>8</v>
          </cell>
          <cell r="BT201">
            <v>6</v>
          </cell>
          <cell r="BU201">
            <v>6</v>
          </cell>
          <cell r="BV201">
            <v>7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44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</row>
        <row r="202">
          <cell r="A202" t="str">
            <v>042926</v>
          </cell>
          <cell r="B202" t="str">
            <v>Kamai Primary</v>
          </cell>
          <cell r="C202" t="str">
            <v>FRE</v>
          </cell>
          <cell r="D202" t="str">
            <v>PEB_MALAMP</v>
          </cell>
          <cell r="E202" t="str">
            <v>Malampa PEB</v>
          </cell>
          <cell r="F202" t="str">
            <v>V</v>
          </cell>
          <cell r="G202" t="str">
            <v>Government of Vanuatu</v>
          </cell>
          <cell r="H202" t="str">
            <v>Malekula</v>
          </cell>
          <cell r="I202" t="str">
            <v>Malampa</v>
          </cell>
          <cell r="J202" t="str">
            <v>0085135001</v>
          </cell>
          <cell r="K202" t="str">
            <v>KAMAI PRIMARY SCHOOL</v>
          </cell>
          <cell r="L202" t="str">
            <v>PS</v>
          </cell>
          <cell r="M202" t="str">
            <v>No</v>
          </cell>
          <cell r="N202" t="str">
            <v>Yes</v>
          </cell>
          <cell r="O202" t="str">
            <v>Yes</v>
          </cell>
          <cell r="P202" t="str">
            <v>Yes</v>
          </cell>
          <cell r="Q202" t="str">
            <v>Yes</v>
          </cell>
          <cell r="R202" t="str">
            <v>Yes</v>
          </cell>
          <cell r="S202" t="str">
            <v>Yes</v>
          </cell>
          <cell r="T202" t="str">
            <v>No</v>
          </cell>
          <cell r="U202" t="str">
            <v>No</v>
          </cell>
          <cell r="V202" t="str">
            <v>No</v>
          </cell>
          <cell r="W202" t="str">
            <v>No</v>
          </cell>
          <cell r="X202" t="str">
            <v>No</v>
          </cell>
          <cell r="Y202" t="str">
            <v>No</v>
          </cell>
          <cell r="Z202" t="str">
            <v>No</v>
          </cell>
          <cell r="AA202" t="str">
            <v>No</v>
          </cell>
          <cell r="AB202" t="str">
            <v>No</v>
          </cell>
          <cell r="AC202" t="str">
            <v>No</v>
          </cell>
          <cell r="AD202" t="str">
            <v xml:space="preserve">1 2 3 4 5 6 </v>
          </cell>
          <cell r="AE202" t="str">
            <v>No</v>
          </cell>
          <cell r="AF202" t="str">
            <v>Yes</v>
          </cell>
          <cell r="AG202" t="str">
            <v>No</v>
          </cell>
          <cell r="AH202" t="str">
            <v>No</v>
          </cell>
          <cell r="AI202" t="str">
            <v>No</v>
          </cell>
          <cell r="AJ202" t="str">
            <v>Yes</v>
          </cell>
          <cell r="AK202" t="str">
            <v>Yes</v>
          </cell>
          <cell r="AL202" t="str">
            <v>Yes</v>
          </cell>
          <cell r="AM202" t="str">
            <v>Yes</v>
          </cell>
          <cell r="AN202" t="str">
            <v>Yes</v>
          </cell>
          <cell r="AO202" t="str">
            <v>Yes</v>
          </cell>
          <cell r="AP202" t="str">
            <v>No</v>
          </cell>
          <cell r="AQ202" t="str">
            <v>No</v>
          </cell>
          <cell r="AR202" t="str">
            <v>No</v>
          </cell>
          <cell r="AS202" t="str">
            <v>Yes</v>
          </cell>
          <cell r="AT202" t="str">
            <v>No</v>
          </cell>
          <cell r="AU202" t="str">
            <v>Yes</v>
          </cell>
          <cell r="AV202" t="str">
            <v>No</v>
          </cell>
          <cell r="AW202" t="str">
            <v>No</v>
          </cell>
          <cell r="AX202">
            <v>0</v>
          </cell>
          <cell r="AY202">
            <v>10</v>
          </cell>
          <cell r="AZ202">
            <v>21</v>
          </cell>
          <cell r="BA202">
            <v>29</v>
          </cell>
          <cell r="BB202">
            <v>25</v>
          </cell>
          <cell r="BC202">
            <v>26</v>
          </cell>
          <cell r="BD202">
            <v>14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125</v>
          </cell>
          <cell r="BO202">
            <v>0</v>
          </cell>
          <cell r="BP202">
            <v>0</v>
          </cell>
          <cell r="BQ202">
            <v>10</v>
          </cell>
          <cell r="BR202">
            <v>21</v>
          </cell>
          <cell r="BS202">
            <v>29</v>
          </cell>
          <cell r="BT202">
            <v>25</v>
          </cell>
          <cell r="BU202">
            <v>26</v>
          </cell>
          <cell r="BV202">
            <v>14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125</v>
          </cell>
          <cell r="CG202">
            <v>0</v>
          </cell>
          <cell r="CH202">
            <v>0</v>
          </cell>
          <cell r="CI202">
            <v>0</v>
          </cell>
          <cell r="CJ202">
            <v>44</v>
          </cell>
        </row>
        <row r="203">
          <cell r="A203" t="str">
            <v>042927</v>
          </cell>
          <cell r="B203" t="str">
            <v>Lakatoro Primary</v>
          </cell>
          <cell r="C203" t="str">
            <v>ENG</v>
          </cell>
          <cell r="D203" t="str">
            <v>PEB_MALAMP</v>
          </cell>
          <cell r="E203" t="str">
            <v>Malampa PEB</v>
          </cell>
          <cell r="F203" t="str">
            <v>V</v>
          </cell>
          <cell r="G203" t="str">
            <v>Government of Vanuatu</v>
          </cell>
          <cell r="H203" t="str">
            <v>Malekula</v>
          </cell>
          <cell r="I203" t="str">
            <v>Malampa</v>
          </cell>
          <cell r="J203" t="str">
            <v>0085039001</v>
          </cell>
          <cell r="K203" t="str">
            <v>LAKATORO PRIMARY SCHOOL</v>
          </cell>
          <cell r="L203" t="str">
            <v>PS</v>
          </cell>
          <cell r="M203" t="str">
            <v>No</v>
          </cell>
          <cell r="N203" t="str">
            <v>Yes</v>
          </cell>
          <cell r="O203" t="str">
            <v>Yes</v>
          </cell>
          <cell r="P203" t="str">
            <v>Yes</v>
          </cell>
          <cell r="Q203" t="str">
            <v>Yes</v>
          </cell>
          <cell r="R203" t="str">
            <v>Yes</v>
          </cell>
          <cell r="S203" t="str">
            <v>Yes</v>
          </cell>
          <cell r="T203" t="str">
            <v>No</v>
          </cell>
          <cell r="U203" t="str">
            <v>No</v>
          </cell>
          <cell r="V203" t="str">
            <v>No</v>
          </cell>
          <cell r="W203" t="str">
            <v>No</v>
          </cell>
          <cell r="X203" t="str">
            <v>No</v>
          </cell>
          <cell r="Y203" t="str">
            <v>No</v>
          </cell>
          <cell r="Z203" t="str">
            <v>No</v>
          </cell>
          <cell r="AA203" t="str">
            <v>No</v>
          </cell>
          <cell r="AB203" t="str">
            <v>No</v>
          </cell>
          <cell r="AC203" t="str">
            <v>No</v>
          </cell>
          <cell r="AD203" t="str">
            <v xml:space="preserve">1 2 3 4 5 6 </v>
          </cell>
          <cell r="AE203" t="str">
            <v>No</v>
          </cell>
          <cell r="AF203" t="str">
            <v>Yes</v>
          </cell>
          <cell r="AG203" t="str">
            <v>No</v>
          </cell>
          <cell r="AH203" t="str">
            <v>No</v>
          </cell>
          <cell r="AI203" t="str">
            <v>No</v>
          </cell>
          <cell r="AJ203" t="str">
            <v>Yes</v>
          </cell>
          <cell r="AK203" t="str">
            <v>Yes</v>
          </cell>
          <cell r="AL203" t="str">
            <v>Yes</v>
          </cell>
          <cell r="AM203" t="str">
            <v>Yes</v>
          </cell>
          <cell r="AN203" t="str">
            <v>Yes</v>
          </cell>
          <cell r="AO203" t="str">
            <v>Yes</v>
          </cell>
          <cell r="AP203" t="str">
            <v>Yes</v>
          </cell>
          <cell r="AQ203" t="str">
            <v>Yes</v>
          </cell>
          <cell r="AR203" t="str">
            <v>Yes</v>
          </cell>
          <cell r="AS203" t="str">
            <v>Yes</v>
          </cell>
          <cell r="AT203" t="str">
            <v>Yes</v>
          </cell>
          <cell r="AU203" t="str">
            <v>Yes</v>
          </cell>
          <cell r="AV203" t="str">
            <v>No</v>
          </cell>
          <cell r="AW203" t="str">
            <v>No</v>
          </cell>
          <cell r="AX203">
            <v>0</v>
          </cell>
          <cell r="AY203">
            <v>44</v>
          </cell>
          <cell r="AZ203">
            <v>41</v>
          </cell>
          <cell r="BA203">
            <v>29</v>
          </cell>
          <cell r="BB203">
            <v>41</v>
          </cell>
          <cell r="BC203">
            <v>47</v>
          </cell>
          <cell r="BD203">
            <v>47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249</v>
          </cell>
          <cell r="BO203">
            <v>0</v>
          </cell>
          <cell r="BP203">
            <v>0</v>
          </cell>
          <cell r="BQ203">
            <v>44</v>
          </cell>
          <cell r="BR203">
            <v>41</v>
          </cell>
          <cell r="BS203">
            <v>29</v>
          </cell>
          <cell r="BT203">
            <v>41</v>
          </cell>
          <cell r="BU203">
            <v>47</v>
          </cell>
          <cell r="BV203">
            <v>47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249</v>
          </cell>
          <cell r="CG203">
            <v>0</v>
          </cell>
          <cell r="CH203">
            <v>0</v>
          </cell>
          <cell r="CI203">
            <v>0</v>
          </cell>
          <cell r="CJ203">
            <v>10</v>
          </cell>
        </row>
        <row r="204">
          <cell r="A204" t="str">
            <v>042928</v>
          </cell>
          <cell r="B204" t="str">
            <v>Laindua Primary</v>
          </cell>
          <cell r="C204" t="str">
            <v>ENG</v>
          </cell>
          <cell r="D204" t="str">
            <v>PEB_MALAMP</v>
          </cell>
          <cell r="E204" t="str">
            <v>Malampa PEB</v>
          </cell>
          <cell r="F204" t="str">
            <v>V</v>
          </cell>
          <cell r="G204" t="str">
            <v>Government of Vanuatu</v>
          </cell>
          <cell r="H204" t="str">
            <v>Malekula</v>
          </cell>
          <cell r="I204" t="str">
            <v>Malampa</v>
          </cell>
          <cell r="J204" t="str">
            <v>0085083001</v>
          </cell>
          <cell r="K204" t="str">
            <v>LAINDUA PRIMARY SCHOOL</v>
          </cell>
          <cell r="L204" t="str">
            <v>PS</v>
          </cell>
          <cell r="M204" t="str">
            <v>No</v>
          </cell>
          <cell r="N204" t="str">
            <v>Yes</v>
          </cell>
          <cell r="O204" t="str">
            <v>Yes</v>
          </cell>
          <cell r="P204" t="str">
            <v>Yes</v>
          </cell>
          <cell r="Q204" t="str">
            <v>Yes</v>
          </cell>
          <cell r="R204" t="str">
            <v>Yes</v>
          </cell>
          <cell r="S204" t="str">
            <v>Yes</v>
          </cell>
          <cell r="T204" t="str">
            <v>No</v>
          </cell>
          <cell r="U204" t="str">
            <v>No</v>
          </cell>
          <cell r="V204" t="str">
            <v>No</v>
          </cell>
          <cell r="W204" t="str">
            <v>No</v>
          </cell>
          <cell r="X204" t="str">
            <v>No</v>
          </cell>
          <cell r="Y204" t="str">
            <v>No</v>
          </cell>
          <cell r="Z204" t="str">
            <v>No</v>
          </cell>
          <cell r="AA204" t="str">
            <v>No</v>
          </cell>
          <cell r="AB204" t="str">
            <v>No</v>
          </cell>
          <cell r="AC204" t="str">
            <v>No</v>
          </cell>
          <cell r="AD204" t="str">
            <v xml:space="preserve">1 2 3 4 5 6 </v>
          </cell>
          <cell r="AE204" t="str">
            <v>No</v>
          </cell>
          <cell r="AF204" t="str">
            <v>Yes</v>
          </cell>
          <cell r="AG204" t="str">
            <v>No</v>
          </cell>
          <cell r="AH204" t="str">
            <v>No</v>
          </cell>
          <cell r="AI204" t="str">
            <v>No</v>
          </cell>
          <cell r="AJ204" t="str">
            <v>Yes</v>
          </cell>
          <cell r="AK204" t="str">
            <v>Yes</v>
          </cell>
          <cell r="AL204" t="str">
            <v>Yes</v>
          </cell>
          <cell r="AM204" t="str">
            <v>Yes</v>
          </cell>
          <cell r="AN204" t="str">
            <v>Yes</v>
          </cell>
          <cell r="AO204" t="str">
            <v>Yes</v>
          </cell>
          <cell r="AP204" t="str">
            <v>No</v>
          </cell>
          <cell r="AQ204" t="str">
            <v>No</v>
          </cell>
          <cell r="AR204" t="str">
            <v>Yes</v>
          </cell>
          <cell r="AS204" t="str">
            <v>Yes</v>
          </cell>
          <cell r="AT204" t="str">
            <v>No</v>
          </cell>
          <cell r="AU204" t="str">
            <v>Yes</v>
          </cell>
          <cell r="AV204" t="str">
            <v>No</v>
          </cell>
          <cell r="AW204" t="str">
            <v>No</v>
          </cell>
          <cell r="AX204">
            <v>0</v>
          </cell>
          <cell r="AY204">
            <v>0</v>
          </cell>
          <cell r="AZ204">
            <v>26</v>
          </cell>
          <cell r="BA204">
            <v>27</v>
          </cell>
          <cell r="BB204">
            <v>26</v>
          </cell>
          <cell r="BC204">
            <v>19</v>
          </cell>
          <cell r="BD204">
            <v>18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116</v>
          </cell>
          <cell r="BO204">
            <v>0</v>
          </cell>
          <cell r="BP204">
            <v>0</v>
          </cell>
          <cell r="BQ204">
            <v>0</v>
          </cell>
          <cell r="BR204">
            <v>26</v>
          </cell>
          <cell r="BS204">
            <v>27</v>
          </cell>
          <cell r="BT204">
            <v>26</v>
          </cell>
          <cell r="BU204">
            <v>19</v>
          </cell>
          <cell r="BV204">
            <v>18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116</v>
          </cell>
          <cell r="CG204">
            <v>0</v>
          </cell>
          <cell r="CH204">
            <v>0</v>
          </cell>
          <cell r="CI204">
            <v>0</v>
          </cell>
          <cell r="CJ204">
            <v>3</v>
          </cell>
        </row>
        <row r="205">
          <cell r="A205" t="str">
            <v>042930</v>
          </cell>
          <cell r="B205" t="str">
            <v>St. Pierre Chanel (Lamap) Primary</v>
          </cell>
          <cell r="C205" t="str">
            <v>FRE</v>
          </cell>
          <cell r="D205" t="str">
            <v>CATH</v>
          </cell>
          <cell r="E205" t="str">
            <v>Catholic Education Authority</v>
          </cell>
          <cell r="F205" t="str">
            <v>G</v>
          </cell>
          <cell r="G205" t="str">
            <v>Church (Government Assisted)</v>
          </cell>
          <cell r="H205" t="str">
            <v>Malekula</v>
          </cell>
          <cell r="I205" t="str">
            <v>Malampa</v>
          </cell>
          <cell r="J205" t="str">
            <v>0085053001</v>
          </cell>
          <cell r="K205" t="str">
            <v>ECOLE SAINT PIERRE CHANNEL</v>
          </cell>
          <cell r="L205" t="str">
            <v>PS</v>
          </cell>
          <cell r="M205" t="str">
            <v>No</v>
          </cell>
          <cell r="N205" t="str">
            <v>Yes</v>
          </cell>
          <cell r="O205" t="str">
            <v>Yes</v>
          </cell>
          <cell r="P205" t="str">
            <v>Yes</v>
          </cell>
          <cell r="Q205" t="str">
            <v>Yes</v>
          </cell>
          <cell r="R205" t="str">
            <v>Yes</v>
          </cell>
          <cell r="S205" t="str">
            <v>Yes</v>
          </cell>
          <cell r="T205" t="str">
            <v>No</v>
          </cell>
          <cell r="U205" t="str">
            <v>No</v>
          </cell>
          <cell r="V205" t="str">
            <v>No</v>
          </cell>
          <cell r="W205" t="str">
            <v>No</v>
          </cell>
          <cell r="X205" t="str">
            <v>No</v>
          </cell>
          <cell r="Y205" t="str">
            <v>No</v>
          </cell>
          <cell r="Z205" t="str">
            <v>No</v>
          </cell>
          <cell r="AA205" t="str">
            <v>No</v>
          </cell>
          <cell r="AB205" t="str">
            <v>No</v>
          </cell>
          <cell r="AC205" t="str">
            <v>No</v>
          </cell>
          <cell r="AD205" t="str">
            <v xml:space="preserve">1 2 3 4 5 6 </v>
          </cell>
          <cell r="AE205" t="str">
            <v>No</v>
          </cell>
          <cell r="AF205" t="str">
            <v>Yes</v>
          </cell>
          <cell r="AG205" t="str">
            <v>No</v>
          </cell>
          <cell r="AH205" t="str">
            <v>No</v>
          </cell>
          <cell r="AI205" t="str">
            <v>No</v>
          </cell>
          <cell r="AJ205" t="str">
            <v>Yes</v>
          </cell>
          <cell r="AK205" t="str">
            <v>Yes</v>
          </cell>
          <cell r="AL205" t="str">
            <v>Yes</v>
          </cell>
          <cell r="AM205" t="str">
            <v>Yes</v>
          </cell>
          <cell r="AN205" t="str">
            <v>Yes</v>
          </cell>
          <cell r="AO205" t="str">
            <v>Yes</v>
          </cell>
          <cell r="AP205" t="str">
            <v>Yes</v>
          </cell>
          <cell r="AQ205" t="str">
            <v>Yes</v>
          </cell>
          <cell r="AR205" t="str">
            <v>Yes</v>
          </cell>
          <cell r="AS205" t="str">
            <v>Yes</v>
          </cell>
          <cell r="AT205" t="str">
            <v>Yes</v>
          </cell>
          <cell r="AU205" t="str">
            <v>Yes</v>
          </cell>
          <cell r="AV205" t="str">
            <v>No</v>
          </cell>
          <cell r="AW205" t="str">
            <v>No</v>
          </cell>
          <cell r="AX205">
            <v>0</v>
          </cell>
          <cell r="AY205">
            <v>43</v>
          </cell>
          <cell r="AZ205">
            <v>64</v>
          </cell>
          <cell r="BA205">
            <v>66</v>
          </cell>
          <cell r="BB205">
            <v>37</v>
          </cell>
          <cell r="BC205">
            <v>42</v>
          </cell>
          <cell r="BD205">
            <v>46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298</v>
          </cell>
          <cell r="BO205">
            <v>0</v>
          </cell>
          <cell r="BP205">
            <v>0</v>
          </cell>
          <cell r="BQ205">
            <v>43</v>
          </cell>
          <cell r="BR205">
            <v>64</v>
          </cell>
          <cell r="BS205">
            <v>66</v>
          </cell>
          <cell r="BT205">
            <v>37</v>
          </cell>
          <cell r="BU205">
            <v>42</v>
          </cell>
          <cell r="BV205">
            <v>46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298</v>
          </cell>
          <cell r="CG205">
            <v>0</v>
          </cell>
          <cell r="CH205">
            <v>0</v>
          </cell>
          <cell r="CI205">
            <v>0</v>
          </cell>
          <cell r="CJ205">
            <v>67</v>
          </cell>
        </row>
        <row r="206">
          <cell r="A206" t="str">
            <v>042931</v>
          </cell>
          <cell r="B206" t="str">
            <v>Lambubu Primary</v>
          </cell>
          <cell r="C206" t="str">
            <v>ENG</v>
          </cell>
          <cell r="D206" t="str">
            <v>PEB_MALAMP</v>
          </cell>
          <cell r="E206" t="str">
            <v>Malampa PEB</v>
          </cell>
          <cell r="F206" t="str">
            <v>V</v>
          </cell>
          <cell r="G206" t="str">
            <v>Government of Vanuatu</v>
          </cell>
          <cell r="H206" t="str">
            <v>Malekula</v>
          </cell>
          <cell r="I206" t="str">
            <v>Malampa</v>
          </cell>
          <cell r="J206" t="str">
            <v>0085081001</v>
          </cell>
          <cell r="K206" t="str">
            <v>LAMBUMBU BAY PRIMARY SCHOOL</v>
          </cell>
          <cell r="L206" t="str">
            <v>PS</v>
          </cell>
          <cell r="M206" t="str">
            <v>No</v>
          </cell>
          <cell r="N206" t="str">
            <v>Yes</v>
          </cell>
          <cell r="O206" t="str">
            <v>Yes</v>
          </cell>
          <cell r="P206" t="str">
            <v>Yes</v>
          </cell>
          <cell r="Q206" t="str">
            <v>Yes</v>
          </cell>
          <cell r="R206" t="str">
            <v>Yes</v>
          </cell>
          <cell r="S206" t="str">
            <v>Yes</v>
          </cell>
          <cell r="T206" t="str">
            <v>No</v>
          </cell>
          <cell r="U206" t="str">
            <v>No</v>
          </cell>
          <cell r="V206" t="str">
            <v>No</v>
          </cell>
          <cell r="W206" t="str">
            <v>No</v>
          </cell>
          <cell r="X206" t="str">
            <v>No</v>
          </cell>
          <cell r="Y206" t="str">
            <v>No</v>
          </cell>
          <cell r="Z206" t="str">
            <v>No</v>
          </cell>
          <cell r="AA206" t="str">
            <v>No</v>
          </cell>
          <cell r="AB206" t="str">
            <v>No</v>
          </cell>
          <cell r="AC206" t="str">
            <v>No</v>
          </cell>
          <cell r="AD206" t="str">
            <v xml:space="preserve">1 2 3 4 5 6 </v>
          </cell>
          <cell r="AE206" t="str">
            <v>No</v>
          </cell>
          <cell r="AF206" t="str">
            <v>Yes</v>
          </cell>
          <cell r="AG206" t="str">
            <v>No</v>
          </cell>
          <cell r="AH206" t="str">
            <v>No</v>
          </cell>
          <cell r="AI206" t="str">
            <v>No</v>
          </cell>
          <cell r="AJ206" t="str">
            <v>Yes</v>
          </cell>
          <cell r="AK206" t="str">
            <v>Yes</v>
          </cell>
          <cell r="AL206" t="str">
            <v>Yes</v>
          </cell>
          <cell r="AM206" t="str">
            <v>Yes</v>
          </cell>
          <cell r="AN206" t="str">
            <v>Yes</v>
          </cell>
          <cell r="AO206" t="str">
            <v>Yes</v>
          </cell>
          <cell r="AP206" t="str">
            <v>Yes</v>
          </cell>
          <cell r="AQ206" t="str">
            <v>Yes</v>
          </cell>
          <cell r="AR206" t="str">
            <v>Yes</v>
          </cell>
          <cell r="AS206" t="str">
            <v>Yes</v>
          </cell>
          <cell r="AT206" t="str">
            <v>Yes</v>
          </cell>
          <cell r="AU206" t="str">
            <v>Yes</v>
          </cell>
          <cell r="AV206" t="str">
            <v>No</v>
          </cell>
          <cell r="AW206" t="str">
            <v>No</v>
          </cell>
          <cell r="AX206">
            <v>0</v>
          </cell>
          <cell r="AY206">
            <v>16</v>
          </cell>
          <cell r="AZ206">
            <v>21</v>
          </cell>
          <cell r="BA206">
            <v>25</v>
          </cell>
          <cell r="BB206">
            <v>30</v>
          </cell>
          <cell r="BC206">
            <v>22</v>
          </cell>
          <cell r="BD206">
            <v>24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138</v>
          </cell>
          <cell r="BO206">
            <v>0</v>
          </cell>
          <cell r="BP206">
            <v>0</v>
          </cell>
          <cell r="BQ206">
            <v>16</v>
          </cell>
          <cell r="BR206">
            <v>21</v>
          </cell>
          <cell r="BS206">
            <v>25</v>
          </cell>
          <cell r="BT206">
            <v>30</v>
          </cell>
          <cell r="BU206">
            <v>22</v>
          </cell>
          <cell r="BV206">
            <v>24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138</v>
          </cell>
          <cell r="CG206">
            <v>0</v>
          </cell>
          <cell r="CH206">
            <v>0</v>
          </cell>
          <cell r="CI206">
            <v>0</v>
          </cell>
          <cell r="CJ206">
            <v>8</v>
          </cell>
        </row>
        <row r="207">
          <cell r="A207" t="str">
            <v>0429317</v>
          </cell>
          <cell r="B207" t="str">
            <v>Lalkoko (Mae Sirbulbul) Primary</v>
          </cell>
          <cell r="C207" t="str">
            <v>FRE</v>
          </cell>
          <cell r="D207" t="str">
            <v>PEB_MALAMP</v>
          </cell>
          <cell r="E207" t="str">
            <v>Malampa PEB</v>
          </cell>
          <cell r="F207" t="str">
            <v>V</v>
          </cell>
          <cell r="G207" t="str">
            <v>Government of Vanuatu</v>
          </cell>
          <cell r="H207" t="str">
            <v>Malekula</v>
          </cell>
          <cell r="I207" t="str">
            <v>Malampa</v>
          </cell>
          <cell r="J207" t="str">
            <v>0085098001</v>
          </cell>
          <cell r="K207" t="str">
            <v>LALKOKO PRIMARY SCHOOL</v>
          </cell>
          <cell r="L207" t="str">
            <v>PS</v>
          </cell>
          <cell r="M207" t="str">
            <v>No</v>
          </cell>
          <cell r="N207" t="str">
            <v>Yes</v>
          </cell>
          <cell r="O207" t="str">
            <v>Yes</v>
          </cell>
          <cell r="P207" t="str">
            <v>Yes</v>
          </cell>
          <cell r="Q207" t="str">
            <v>Yes</v>
          </cell>
          <cell r="R207" t="str">
            <v>Yes</v>
          </cell>
          <cell r="S207" t="str">
            <v>Yes</v>
          </cell>
          <cell r="T207" t="str">
            <v>No</v>
          </cell>
          <cell r="U207" t="str">
            <v>No</v>
          </cell>
          <cell r="V207" t="str">
            <v>No</v>
          </cell>
          <cell r="W207" t="str">
            <v>No</v>
          </cell>
          <cell r="X207" t="str">
            <v>No</v>
          </cell>
          <cell r="Y207" t="str">
            <v>No</v>
          </cell>
          <cell r="Z207" t="str">
            <v>No</v>
          </cell>
          <cell r="AA207" t="str">
            <v>No</v>
          </cell>
          <cell r="AB207" t="str">
            <v>No</v>
          </cell>
          <cell r="AC207" t="str">
            <v>No</v>
          </cell>
          <cell r="AD207" t="str">
            <v xml:space="preserve">1 2 3 4 5 6 </v>
          </cell>
          <cell r="AE207" t="str">
            <v>No</v>
          </cell>
          <cell r="AF207" t="str">
            <v>Yes</v>
          </cell>
          <cell r="AG207" t="str">
            <v>No</v>
          </cell>
          <cell r="AH207" t="str">
            <v>No</v>
          </cell>
          <cell r="AI207" t="str">
            <v>No</v>
          </cell>
          <cell r="AJ207" t="str">
            <v>Yes</v>
          </cell>
          <cell r="AK207" t="str">
            <v>Yes</v>
          </cell>
          <cell r="AL207" t="str">
            <v>Yes</v>
          </cell>
          <cell r="AM207" t="str">
            <v>Yes</v>
          </cell>
          <cell r="AN207" t="str">
            <v>Yes</v>
          </cell>
          <cell r="AO207" t="str">
            <v>Yes</v>
          </cell>
          <cell r="AP207" t="str">
            <v>Yes</v>
          </cell>
          <cell r="AQ207" t="str">
            <v>Yes</v>
          </cell>
          <cell r="AR207" t="str">
            <v>Yes</v>
          </cell>
          <cell r="AS207" t="str">
            <v>Yes</v>
          </cell>
          <cell r="AT207" t="str">
            <v>Yes</v>
          </cell>
          <cell r="AU207" t="str">
            <v>Yes</v>
          </cell>
          <cell r="AV207" t="str">
            <v>No</v>
          </cell>
          <cell r="AW207" t="str">
            <v>No</v>
          </cell>
          <cell r="AX207">
            <v>0</v>
          </cell>
          <cell r="AY207">
            <v>18</v>
          </cell>
          <cell r="AZ207">
            <v>18</v>
          </cell>
          <cell r="BA207">
            <v>27</v>
          </cell>
          <cell r="BB207">
            <v>23</v>
          </cell>
          <cell r="BC207">
            <v>12</v>
          </cell>
          <cell r="BD207">
            <v>13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111</v>
          </cell>
          <cell r="BO207">
            <v>0</v>
          </cell>
          <cell r="BP207">
            <v>0</v>
          </cell>
          <cell r="BQ207">
            <v>18</v>
          </cell>
          <cell r="BR207">
            <v>18</v>
          </cell>
          <cell r="BS207">
            <v>27</v>
          </cell>
          <cell r="BT207">
            <v>23</v>
          </cell>
          <cell r="BU207">
            <v>12</v>
          </cell>
          <cell r="BV207">
            <v>13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111</v>
          </cell>
          <cell r="CG207">
            <v>0</v>
          </cell>
          <cell r="CH207">
            <v>0</v>
          </cell>
          <cell r="CI207">
            <v>0</v>
          </cell>
          <cell r="CJ207">
            <v>2</v>
          </cell>
        </row>
        <row r="208">
          <cell r="A208" t="str">
            <v>0429358</v>
          </cell>
          <cell r="B208" t="str">
            <v>Lekan SDA Primary</v>
          </cell>
          <cell r="C208" t="str">
            <v>ENG</v>
          </cell>
          <cell r="D208" t="str">
            <v>SDA</v>
          </cell>
          <cell r="E208" t="str">
            <v>Seven Day Adventist</v>
          </cell>
          <cell r="F208" t="str">
            <v>G</v>
          </cell>
          <cell r="G208" t="str">
            <v>Church (Government Assisted)</v>
          </cell>
          <cell r="H208" t="str">
            <v>Malekula</v>
          </cell>
          <cell r="I208" t="str">
            <v>Malampa</v>
          </cell>
          <cell r="J208" t="str">
            <v>0139002001</v>
          </cell>
          <cell r="K208" t="str">
            <v>LEKAN PRIMARY SCHOOL</v>
          </cell>
          <cell r="L208" t="str">
            <v>PS</v>
          </cell>
          <cell r="M208" t="str">
            <v>No</v>
          </cell>
          <cell r="N208" t="str">
            <v>Yes</v>
          </cell>
          <cell r="O208" t="str">
            <v>Yes</v>
          </cell>
          <cell r="P208" t="str">
            <v>Yes</v>
          </cell>
          <cell r="Q208" t="str">
            <v>Yes</v>
          </cell>
          <cell r="R208" t="str">
            <v>Yes</v>
          </cell>
          <cell r="S208" t="str">
            <v>Yes</v>
          </cell>
          <cell r="T208" t="str">
            <v>No</v>
          </cell>
          <cell r="U208" t="str">
            <v>No</v>
          </cell>
          <cell r="V208" t="str">
            <v>No</v>
          </cell>
          <cell r="W208" t="str">
            <v>No</v>
          </cell>
          <cell r="X208" t="str">
            <v>No</v>
          </cell>
          <cell r="Y208" t="str">
            <v>No</v>
          </cell>
          <cell r="Z208" t="str">
            <v>No</v>
          </cell>
          <cell r="AA208" t="str">
            <v>No</v>
          </cell>
          <cell r="AB208" t="str">
            <v>No</v>
          </cell>
          <cell r="AC208" t="str">
            <v>No</v>
          </cell>
          <cell r="AD208" t="str">
            <v xml:space="preserve">1 2 3 4 5 6 </v>
          </cell>
          <cell r="AE208" t="str">
            <v>No</v>
          </cell>
          <cell r="AF208" t="str">
            <v>Yes</v>
          </cell>
          <cell r="AG208" t="str">
            <v>No</v>
          </cell>
          <cell r="AH208" t="str">
            <v>No</v>
          </cell>
          <cell r="AI208" t="str">
            <v>No</v>
          </cell>
          <cell r="AJ208" t="str">
            <v>Yes</v>
          </cell>
          <cell r="AK208" t="str">
            <v>Yes</v>
          </cell>
          <cell r="AL208" t="str">
            <v>Yes</v>
          </cell>
          <cell r="AM208" t="str">
            <v>Yes</v>
          </cell>
          <cell r="AN208" t="str">
            <v>Yes</v>
          </cell>
          <cell r="AO208" t="str">
            <v>Yes</v>
          </cell>
          <cell r="AP208" t="str">
            <v>Yes</v>
          </cell>
          <cell r="AQ208" t="str">
            <v>Yes</v>
          </cell>
          <cell r="AR208" t="str">
            <v>Yes</v>
          </cell>
          <cell r="AS208" t="str">
            <v>Yes</v>
          </cell>
          <cell r="AT208" t="str">
            <v>Yes</v>
          </cell>
          <cell r="AU208" t="str">
            <v>Yes</v>
          </cell>
          <cell r="AV208" t="str">
            <v>No</v>
          </cell>
          <cell r="AW208" t="str">
            <v>No</v>
          </cell>
          <cell r="AX208">
            <v>0</v>
          </cell>
          <cell r="AY208">
            <v>12</v>
          </cell>
          <cell r="AZ208">
            <v>8</v>
          </cell>
          <cell r="BA208">
            <v>7</v>
          </cell>
          <cell r="BB208">
            <v>9</v>
          </cell>
          <cell r="BC208">
            <v>7</v>
          </cell>
          <cell r="BD208">
            <v>10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53</v>
          </cell>
          <cell r="BO208">
            <v>0</v>
          </cell>
          <cell r="BP208">
            <v>0</v>
          </cell>
          <cell r="BQ208">
            <v>12</v>
          </cell>
          <cell r="BR208">
            <v>8</v>
          </cell>
          <cell r="BS208">
            <v>7</v>
          </cell>
          <cell r="BT208">
            <v>9</v>
          </cell>
          <cell r="BU208">
            <v>7</v>
          </cell>
          <cell r="BV208">
            <v>10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53</v>
          </cell>
          <cell r="CG208">
            <v>0</v>
          </cell>
          <cell r="CH208">
            <v>0</v>
          </cell>
          <cell r="CI208">
            <v>0</v>
          </cell>
          <cell r="CJ208">
            <v>6</v>
          </cell>
        </row>
        <row r="209">
          <cell r="A209" t="str">
            <v>042936</v>
          </cell>
          <cell r="B209" t="str">
            <v>Leviamp Primary</v>
          </cell>
          <cell r="C209" t="str">
            <v>ENG</v>
          </cell>
          <cell r="D209" t="str">
            <v>PEB_MALAMP</v>
          </cell>
          <cell r="E209" t="str">
            <v>Malampa PEB</v>
          </cell>
          <cell r="F209" t="str">
            <v>V</v>
          </cell>
          <cell r="G209" t="str">
            <v>Government of Vanuatu</v>
          </cell>
          <cell r="H209" t="str">
            <v>Malekula</v>
          </cell>
          <cell r="I209" t="str">
            <v>Malampa</v>
          </cell>
          <cell r="J209" t="str">
            <v>0085102001</v>
          </cell>
          <cell r="K209" t="str">
            <v>LEVIAMP PRIMARY SCHOOL</v>
          </cell>
          <cell r="L209" t="str">
            <v>PS</v>
          </cell>
          <cell r="M209" t="str">
            <v>No</v>
          </cell>
          <cell r="N209" t="str">
            <v>Yes</v>
          </cell>
          <cell r="O209" t="str">
            <v>Yes</v>
          </cell>
          <cell r="P209" t="str">
            <v>Yes</v>
          </cell>
          <cell r="Q209" t="str">
            <v>Yes</v>
          </cell>
          <cell r="R209" t="str">
            <v>Yes</v>
          </cell>
          <cell r="S209" t="str">
            <v>Yes</v>
          </cell>
          <cell r="T209" t="str">
            <v>No</v>
          </cell>
          <cell r="U209" t="str">
            <v>No</v>
          </cell>
          <cell r="V209" t="str">
            <v>No</v>
          </cell>
          <cell r="W209" t="str">
            <v>No</v>
          </cell>
          <cell r="X209" t="str">
            <v>No</v>
          </cell>
          <cell r="Y209" t="str">
            <v>No</v>
          </cell>
          <cell r="Z209" t="str">
            <v>No</v>
          </cell>
          <cell r="AA209" t="str">
            <v>No</v>
          </cell>
          <cell r="AB209" t="str">
            <v>No</v>
          </cell>
          <cell r="AC209" t="str">
            <v>No</v>
          </cell>
          <cell r="AD209" t="str">
            <v xml:space="preserve">1 2 3 4 5 6 </v>
          </cell>
          <cell r="AE209" t="str">
            <v>No</v>
          </cell>
          <cell r="AF209" t="str">
            <v>Yes</v>
          </cell>
          <cell r="AG209" t="str">
            <v>No</v>
          </cell>
          <cell r="AH209" t="str">
            <v>No</v>
          </cell>
          <cell r="AI209" t="str">
            <v>No</v>
          </cell>
          <cell r="AJ209" t="str">
            <v>Yes</v>
          </cell>
          <cell r="AK209" t="str">
            <v>Yes</v>
          </cell>
          <cell r="AL209" t="str">
            <v>Yes</v>
          </cell>
          <cell r="AM209" t="str">
            <v>Yes</v>
          </cell>
          <cell r="AN209" t="str">
            <v>Yes</v>
          </cell>
          <cell r="AO209" t="str">
            <v>Yes</v>
          </cell>
          <cell r="AP209" t="str">
            <v>No</v>
          </cell>
          <cell r="AQ209" t="str">
            <v>No</v>
          </cell>
          <cell r="AR209" t="str">
            <v>No</v>
          </cell>
          <cell r="AS209" t="str">
            <v>Yes</v>
          </cell>
          <cell r="AT209" t="str">
            <v>Yes</v>
          </cell>
          <cell r="AU209" t="str">
            <v>Yes</v>
          </cell>
          <cell r="AV209" t="str">
            <v>No</v>
          </cell>
          <cell r="AW209" t="str">
            <v>No</v>
          </cell>
          <cell r="AX209">
            <v>0</v>
          </cell>
          <cell r="AY209">
            <v>21</v>
          </cell>
          <cell r="AZ209">
            <v>16</v>
          </cell>
          <cell r="BA209">
            <v>21</v>
          </cell>
          <cell r="BB209">
            <v>20</v>
          </cell>
          <cell r="BC209">
            <v>20</v>
          </cell>
          <cell r="BD209">
            <v>19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117</v>
          </cell>
          <cell r="BO209">
            <v>0</v>
          </cell>
          <cell r="BP209">
            <v>0</v>
          </cell>
          <cell r="BQ209">
            <v>21</v>
          </cell>
          <cell r="BR209">
            <v>16</v>
          </cell>
          <cell r="BS209">
            <v>21</v>
          </cell>
          <cell r="BT209">
            <v>20</v>
          </cell>
          <cell r="BU209">
            <v>20</v>
          </cell>
          <cell r="BV209">
            <v>19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117</v>
          </cell>
          <cell r="CG209">
            <v>0</v>
          </cell>
          <cell r="CH209">
            <v>0</v>
          </cell>
          <cell r="CI209">
            <v>0</v>
          </cell>
          <cell r="CJ209">
            <v>6</v>
          </cell>
        </row>
        <row r="210">
          <cell r="A210" t="str">
            <v>042938</v>
          </cell>
          <cell r="B210" t="str">
            <v>Lingarak Primary</v>
          </cell>
          <cell r="C210" t="str">
            <v>ENG</v>
          </cell>
          <cell r="D210" t="str">
            <v>PEB_MALAMP</v>
          </cell>
          <cell r="E210" t="str">
            <v>Malampa PEB</v>
          </cell>
          <cell r="F210" t="str">
            <v>V</v>
          </cell>
          <cell r="G210" t="str">
            <v>Government of Vanuatu</v>
          </cell>
          <cell r="H210" t="str">
            <v>Malekula</v>
          </cell>
          <cell r="I210" t="str">
            <v>Malampa</v>
          </cell>
          <cell r="J210" t="str">
            <v>0085037001</v>
          </cell>
          <cell r="K210" t="str">
            <v>LINGARAK PRIMARY SCHOOL</v>
          </cell>
          <cell r="L210" t="str">
            <v>PS</v>
          </cell>
          <cell r="M210" t="str">
            <v>No</v>
          </cell>
          <cell r="N210" t="str">
            <v>Yes</v>
          </cell>
          <cell r="O210" t="str">
            <v>Yes</v>
          </cell>
          <cell r="P210" t="str">
            <v>Yes</v>
          </cell>
          <cell r="Q210" t="str">
            <v>Yes</v>
          </cell>
          <cell r="R210" t="str">
            <v>Yes</v>
          </cell>
          <cell r="S210" t="str">
            <v>Yes</v>
          </cell>
          <cell r="T210" t="str">
            <v>No</v>
          </cell>
          <cell r="U210" t="str">
            <v>No</v>
          </cell>
          <cell r="V210" t="str">
            <v>No</v>
          </cell>
          <cell r="W210" t="str">
            <v>No</v>
          </cell>
          <cell r="X210" t="str">
            <v>No</v>
          </cell>
          <cell r="Y210" t="str">
            <v>No</v>
          </cell>
          <cell r="Z210" t="str">
            <v>No</v>
          </cell>
          <cell r="AA210" t="str">
            <v>No</v>
          </cell>
          <cell r="AB210" t="str">
            <v>No</v>
          </cell>
          <cell r="AC210" t="str">
            <v>No</v>
          </cell>
          <cell r="AD210" t="str">
            <v xml:space="preserve">1 2 3 4 5 6 </v>
          </cell>
          <cell r="AE210" t="str">
            <v>No</v>
          </cell>
          <cell r="AF210" t="str">
            <v>Yes</v>
          </cell>
          <cell r="AG210" t="str">
            <v>No</v>
          </cell>
          <cell r="AH210" t="str">
            <v>No</v>
          </cell>
          <cell r="AI210" t="str">
            <v>No</v>
          </cell>
          <cell r="AJ210" t="str">
            <v>Yes</v>
          </cell>
          <cell r="AK210" t="str">
            <v>Yes</v>
          </cell>
          <cell r="AL210" t="str">
            <v>Yes</v>
          </cell>
          <cell r="AM210" t="str">
            <v>Yes</v>
          </cell>
          <cell r="AN210" t="str">
            <v>Yes</v>
          </cell>
          <cell r="AO210" t="str">
            <v>Yes</v>
          </cell>
          <cell r="AP210" t="str">
            <v>Yes</v>
          </cell>
          <cell r="AQ210" t="str">
            <v>Yes</v>
          </cell>
          <cell r="AR210" t="str">
            <v>Yes</v>
          </cell>
          <cell r="AS210" t="str">
            <v>Yes</v>
          </cell>
          <cell r="AT210" t="str">
            <v>Yes</v>
          </cell>
          <cell r="AU210" t="str">
            <v>Yes</v>
          </cell>
          <cell r="AV210" t="str">
            <v>No</v>
          </cell>
          <cell r="AW210" t="str">
            <v>No</v>
          </cell>
          <cell r="AX210">
            <v>0</v>
          </cell>
          <cell r="AY210">
            <v>25</v>
          </cell>
          <cell r="AZ210">
            <v>25</v>
          </cell>
          <cell r="BA210">
            <v>28</v>
          </cell>
          <cell r="BB210">
            <v>30</v>
          </cell>
          <cell r="BC210">
            <v>33</v>
          </cell>
          <cell r="BD210">
            <v>32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173</v>
          </cell>
          <cell r="BO210">
            <v>0</v>
          </cell>
          <cell r="BP210">
            <v>0</v>
          </cell>
          <cell r="BQ210">
            <v>25</v>
          </cell>
          <cell r="BR210">
            <v>25</v>
          </cell>
          <cell r="BS210">
            <v>28</v>
          </cell>
          <cell r="BT210">
            <v>30</v>
          </cell>
          <cell r="BU210">
            <v>33</v>
          </cell>
          <cell r="BV210">
            <v>32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173</v>
          </cell>
          <cell r="CG210">
            <v>0</v>
          </cell>
          <cell r="CH210">
            <v>0</v>
          </cell>
          <cell r="CI210">
            <v>0</v>
          </cell>
          <cell r="CJ210">
            <v>11</v>
          </cell>
        </row>
        <row r="211">
          <cell r="A211" t="str">
            <v>0429393</v>
          </cell>
          <cell r="B211" t="str">
            <v>Venuru Primary</v>
          </cell>
          <cell r="C211" t="str">
            <v>ENG</v>
          </cell>
          <cell r="D211" t="str">
            <v>PEB_MALAMP</v>
          </cell>
          <cell r="E211" t="str">
            <v>Malampa PEB</v>
          </cell>
          <cell r="F211" t="str">
            <v>V</v>
          </cell>
          <cell r="G211" t="str">
            <v>Government of Vanuatu</v>
          </cell>
          <cell r="H211" t="str">
            <v>Malekula</v>
          </cell>
          <cell r="I211" t="str">
            <v>Malampa</v>
          </cell>
          <cell r="L211" t="str">
            <v>PS</v>
          </cell>
          <cell r="M211" t="str">
            <v>No</v>
          </cell>
          <cell r="N211" t="str">
            <v>Yes</v>
          </cell>
          <cell r="O211" t="str">
            <v>Yes</v>
          </cell>
          <cell r="P211" t="str">
            <v>Yes</v>
          </cell>
          <cell r="Q211" t="str">
            <v>No</v>
          </cell>
          <cell r="R211" t="str">
            <v>No</v>
          </cell>
          <cell r="S211" t="str">
            <v>No</v>
          </cell>
          <cell r="T211" t="str">
            <v>No</v>
          </cell>
          <cell r="U211" t="str">
            <v>No</v>
          </cell>
          <cell r="V211" t="str">
            <v>No</v>
          </cell>
          <cell r="W211" t="str">
            <v>No</v>
          </cell>
          <cell r="X211" t="str">
            <v>No</v>
          </cell>
          <cell r="Y211" t="str">
            <v>No</v>
          </cell>
          <cell r="Z211" t="str">
            <v>No</v>
          </cell>
          <cell r="AA211" t="str">
            <v>No</v>
          </cell>
          <cell r="AB211" t="str">
            <v>No</v>
          </cell>
          <cell r="AC211" t="str">
            <v>No</v>
          </cell>
          <cell r="AD211" t="str">
            <v xml:space="preserve">1 2 3 </v>
          </cell>
          <cell r="AE211" t="str">
            <v>No</v>
          </cell>
          <cell r="AF211" t="str">
            <v>Yes</v>
          </cell>
          <cell r="AG211" t="str">
            <v>No</v>
          </cell>
          <cell r="AH211" t="str">
            <v>No</v>
          </cell>
          <cell r="AI211" t="str">
            <v>No</v>
          </cell>
          <cell r="AJ211" t="str">
            <v>No</v>
          </cell>
          <cell r="AK211" t="str">
            <v>No</v>
          </cell>
          <cell r="AL211" t="str">
            <v>No</v>
          </cell>
          <cell r="AM211" t="str">
            <v>No</v>
          </cell>
          <cell r="AN211" t="str">
            <v>No</v>
          </cell>
          <cell r="AO211" t="str">
            <v>No</v>
          </cell>
          <cell r="AP211" t="str">
            <v>No</v>
          </cell>
          <cell r="AQ211" t="str">
            <v>No</v>
          </cell>
          <cell r="AR211" t="str">
            <v>No</v>
          </cell>
          <cell r="AS211" t="str">
            <v>Yes</v>
          </cell>
          <cell r="AT211" t="str">
            <v>No</v>
          </cell>
          <cell r="AU211" t="str">
            <v>Yes</v>
          </cell>
          <cell r="AV211" t="str">
            <v>No</v>
          </cell>
          <cell r="AW211" t="str">
            <v>Yes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</row>
        <row r="212">
          <cell r="A212" t="str">
            <v>042944</v>
          </cell>
          <cell r="B212" t="str">
            <v>Ste Therese de Mae Primary</v>
          </cell>
          <cell r="C212" t="str">
            <v>FRE</v>
          </cell>
          <cell r="D212" t="str">
            <v>CATH</v>
          </cell>
          <cell r="E212" t="str">
            <v>Catholic Education Authority</v>
          </cell>
          <cell r="F212" t="str">
            <v>G</v>
          </cell>
          <cell r="G212" t="str">
            <v>Church (Government Assisted)</v>
          </cell>
          <cell r="H212" t="str">
            <v>Malekula</v>
          </cell>
          <cell r="I212" t="str">
            <v>Malampa</v>
          </cell>
          <cell r="J212" t="str">
            <v>0085127001</v>
          </cell>
          <cell r="K212" t="str">
            <v>MAE PRIMARY SCHOOL</v>
          </cell>
          <cell r="L212" t="str">
            <v>PS</v>
          </cell>
          <cell r="M212" t="str">
            <v>No</v>
          </cell>
          <cell r="N212" t="str">
            <v>Yes</v>
          </cell>
          <cell r="O212" t="str">
            <v>Yes</v>
          </cell>
          <cell r="P212" t="str">
            <v>Yes</v>
          </cell>
          <cell r="Q212" t="str">
            <v>Yes</v>
          </cell>
          <cell r="R212" t="str">
            <v>Yes</v>
          </cell>
          <cell r="S212" t="str">
            <v>Yes</v>
          </cell>
          <cell r="T212" t="str">
            <v>No</v>
          </cell>
          <cell r="U212" t="str">
            <v>No</v>
          </cell>
          <cell r="V212" t="str">
            <v>No</v>
          </cell>
          <cell r="W212" t="str">
            <v>No</v>
          </cell>
          <cell r="X212" t="str">
            <v>No</v>
          </cell>
          <cell r="Y212" t="str">
            <v>No</v>
          </cell>
          <cell r="Z212" t="str">
            <v>No</v>
          </cell>
          <cell r="AA212" t="str">
            <v>No</v>
          </cell>
          <cell r="AB212" t="str">
            <v>No</v>
          </cell>
          <cell r="AC212" t="str">
            <v>No</v>
          </cell>
          <cell r="AD212" t="str">
            <v xml:space="preserve">1 2 3 4 5 6 </v>
          </cell>
          <cell r="AE212" t="str">
            <v>No</v>
          </cell>
          <cell r="AF212" t="str">
            <v>Yes</v>
          </cell>
          <cell r="AG212" t="str">
            <v>No</v>
          </cell>
          <cell r="AH212" t="str">
            <v>No</v>
          </cell>
          <cell r="AI212" t="str">
            <v>No</v>
          </cell>
          <cell r="AJ212" t="str">
            <v>Yes</v>
          </cell>
          <cell r="AK212" t="str">
            <v>Yes</v>
          </cell>
          <cell r="AL212" t="str">
            <v>Yes</v>
          </cell>
          <cell r="AM212" t="str">
            <v>Yes</v>
          </cell>
          <cell r="AN212" t="str">
            <v>Yes</v>
          </cell>
          <cell r="AO212" t="str">
            <v>Yes</v>
          </cell>
          <cell r="AP212" t="str">
            <v>Yes</v>
          </cell>
          <cell r="AQ212" t="str">
            <v>Yes</v>
          </cell>
          <cell r="AR212" t="str">
            <v>Yes</v>
          </cell>
          <cell r="AS212" t="str">
            <v>Yes</v>
          </cell>
          <cell r="AT212" t="str">
            <v>Yes</v>
          </cell>
          <cell r="AU212" t="str">
            <v>Yes</v>
          </cell>
          <cell r="AV212" t="str">
            <v>No</v>
          </cell>
          <cell r="AW212" t="str">
            <v>No</v>
          </cell>
          <cell r="AX212">
            <v>0</v>
          </cell>
          <cell r="AY212">
            <v>10</v>
          </cell>
          <cell r="AZ212">
            <v>14</v>
          </cell>
          <cell r="BA212">
            <v>10</v>
          </cell>
          <cell r="BB212">
            <v>24</v>
          </cell>
          <cell r="BC212">
            <v>13</v>
          </cell>
          <cell r="BD212">
            <v>15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86</v>
          </cell>
          <cell r="BO212">
            <v>0</v>
          </cell>
          <cell r="BP212">
            <v>0</v>
          </cell>
          <cell r="BQ212">
            <v>10</v>
          </cell>
          <cell r="BR212">
            <v>14</v>
          </cell>
          <cell r="BS212">
            <v>10</v>
          </cell>
          <cell r="BT212">
            <v>24</v>
          </cell>
          <cell r="BU212">
            <v>13</v>
          </cell>
          <cell r="BV212">
            <v>15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86</v>
          </cell>
          <cell r="CG212">
            <v>0</v>
          </cell>
          <cell r="CH212">
            <v>0</v>
          </cell>
          <cell r="CI212">
            <v>0</v>
          </cell>
          <cell r="CJ212">
            <v>4</v>
          </cell>
        </row>
        <row r="213">
          <cell r="A213" t="str">
            <v>042945</v>
          </cell>
          <cell r="B213" t="str">
            <v>Malua Bay Primary</v>
          </cell>
          <cell r="C213" t="str">
            <v>ENG</v>
          </cell>
          <cell r="D213" t="str">
            <v>SDA</v>
          </cell>
          <cell r="E213" t="str">
            <v>Seven Day Adventist</v>
          </cell>
          <cell r="F213" t="str">
            <v>G</v>
          </cell>
          <cell r="G213" t="str">
            <v>Church (Government Assisted)</v>
          </cell>
          <cell r="H213" t="str">
            <v>Malekula</v>
          </cell>
          <cell r="I213" t="str">
            <v>Malampa</v>
          </cell>
          <cell r="J213" t="str">
            <v>0098418001</v>
          </cell>
          <cell r="K213" t="str">
            <v>MALUA BAY PRIMARY SCHOOL</v>
          </cell>
          <cell r="L213" t="str">
            <v>PS</v>
          </cell>
          <cell r="M213" t="str">
            <v>No</v>
          </cell>
          <cell r="N213" t="str">
            <v>Yes</v>
          </cell>
          <cell r="O213" t="str">
            <v>Yes</v>
          </cell>
          <cell r="P213" t="str">
            <v>Yes</v>
          </cell>
          <cell r="Q213" t="str">
            <v>Yes</v>
          </cell>
          <cell r="R213" t="str">
            <v>Yes</v>
          </cell>
          <cell r="S213" t="str">
            <v>Yes</v>
          </cell>
          <cell r="T213" t="str">
            <v>No</v>
          </cell>
          <cell r="U213" t="str">
            <v>No</v>
          </cell>
          <cell r="V213" t="str">
            <v>No</v>
          </cell>
          <cell r="W213" t="str">
            <v>No</v>
          </cell>
          <cell r="X213" t="str">
            <v>No</v>
          </cell>
          <cell r="Y213" t="str">
            <v>No</v>
          </cell>
          <cell r="Z213" t="str">
            <v>No</v>
          </cell>
          <cell r="AA213" t="str">
            <v>No</v>
          </cell>
          <cell r="AB213" t="str">
            <v>No</v>
          </cell>
          <cell r="AC213" t="str">
            <v>No</v>
          </cell>
          <cell r="AD213" t="str">
            <v xml:space="preserve">1 2 3 4 5 6 </v>
          </cell>
          <cell r="AE213" t="str">
            <v>No</v>
          </cell>
          <cell r="AF213" t="str">
            <v>Yes</v>
          </cell>
          <cell r="AG213" t="str">
            <v>No</v>
          </cell>
          <cell r="AH213" t="str">
            <v>No</v>
          </cell>
          <cell r="AI213" t="str">
            <v>No</v>
          </cell>
          <cell r="AJ213" t="str">
            <v>Yes</v>
          </cell>
          <cell r="AK213" t="str">
            <v>Yes</v>
          </cell>
          <cell r="AL213" t="str">
            <v>Yes</v>
          </cell>
          <cell r="AM213" t="str">
            <v>Yes</v>
          </cell>
          <cell r="AN213" t="str">
            <v>Yes</v>
          </cell>
          <cell r="AO213" t="str">
            <v>Yes</v>
          </cell>
          <cell r="AP213" t="str">
            <v>Yes</v>
          </cell>
          <cell r="AQ213" t="str">
            <v>Yes</v>
          </cell>
          <cell r="AR213" t="str">
            <v>Yes</v>
          </cell>
          <cell r="AS213" t="str">
            <v>Yes</v>
          </cell>
          <cell r="AT213" t="str">
            <v>Yes</v>
          </cell>
          <cell r="AU213" t="str">
            <v>Yes</v>
          </cell>
          <cell r="AV213" t="str">
            <v>No</v>
          </cell>
          <cell r="AW213" t="str">
            <v>No</v>
          </cell>
          <cell r="AX213">
            <v>0</v>
          </cell>
          <cell r="AY213">
            <v>15</v>
          </cell>
          <cell r="AZ213">
            <v>11</v>
          </cell>
          <cell r="BA213">
            <v>12</v>
          </cell>
          <cell r="BB213">
            <v>5</v>
          </cell>
          <cell r="BC213">
            <v>13</v>
          </cell>
          <cell r="BD213">
            <v>13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69</v>
          </cell>
          <cell r="BO213">
            <v>0</v>
          </cell>
          <cell r="BP213">
            <v>0</v>
          </cell>
          <cell r="BQ213">
            <v>15</v>
          </cell>
          <cell r="BR213">
            <v>11</v>
          </cell>
          <cell r="BS213">
            <v>12</v>
          </cell>
          <cell r="BT213">
            <v>5</v>
          </cell>
          <cell r="BU213">
            <v>13</v>
          </cell>
          <cell r="BV213">
            <v>13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69</v>
          </cell>
          <cell r="CG213">
            <v>0</v>
          </cell>
          <cell r="CH213">
            <v>0</v>
          </cell>
          <cell r="CI213">
            <v>0</v>
          </cell>
          <cell r="CJ213">
            <v>1</v>
          </cell>
        </row>
        <row r="214">
          <cell r="A214" t="str">
            <v>042948</v>
          </cell>
          <cell r="B214" t="str">
            <v>Matanvat Primary</v>
          </cell>
          <cell r="C214" t="str">
            <v>ENG</v>
          </cell>
          <cell r="D214" t="str">
            <v>PEB_MALAMP</v>
          </cell>
          <cell r="E214" t="str">
            <v>Malampa PEB</v>
          </cell>
          <cell r="F214" t="str">
            <v>V</v>
          </cell>
          <cell r="G214" t="str">
            <v>Government of Vanuatu</v>
          </cell>
          <cell r="H214" t="str">
            <v>Malekula</v>
          </cell>
          <cell r="I214" t="str">
            <v>Malampa</v>
          </cell>
          <cell r="J214" t="str">
            <v>0085084001</v>
          </cell>
          <cell r="K214" t="str">
            <v>MATANVAT PRIMARY SCHOOL</v>
          </cell>
          <cell r="L214" t="str">
            <v>PS</v>
          </cell>
          <cell r="M214" t="str">
            <v>No</v>
          </cell>
          <cell r="N214" t="str">
            <v>Yes</v>
          </cell>
          <cell r="O214" t="str">
            <v>Yes</v>
          </cell>
          <cell r="P214" t="str">
            <v>Yes</v>
          </cell>
          <cell r="Q214" t="str">
            <v>Yes</v>
          </cell>
          <cell r="R214" t="str">
            <v>Yes</v>
          </cell>
          <cell r="S214" t="str">
            <v>Yes</v>
          </cell>
          <cell r="T214" t="str">
            <v>No</v>
          </cell>
          <cell r="U214" t="str">
            <v>No</v>
          </cell>
          <cell r="V214" t="str">
            <v>No</v>
          </cell>
          <cell r="W214" t="str">
            <v>No</v>
          </cell>
          <cell r="X214" t="str">
            <v>No</v>
          </cell>
          <cell r="Y214" t="str">
            <v>No</v>
          </cell>
          <cell r="Z214" t="str">
            <v>No</v>
          </cell>
          <cell r="AA214" t="str">
            <v>No</v>
          </cell>
          <cell r="AB214" t="str">
            <v>No</v>
          </cell>
          <cell r="AC214" t="str">
            <v>No</v>
          </cell>
          <cell r="AD214" t="str">
            <v xml:space="preserve">1 2 3 4 5 6 </v>
          </cell>
          <cell r="AE214" t="str">
            <v>No</v>
          </cell>
          <cell r="AF214" t="str">
            <v>Yes</v>
          </cell>
          <cell r="AG214" t="str">
            <v>No</v>
          </cell>
          <cell r="AH214" t="str">
            <v>No</v>
          </cell>
          <cell r="AI214" t="str">
            <v>No</v>
          </cell>
          <cell r="AJ214" t="str">
            <v>Yes</v>
          </cell>
          <cell r="AK214" t="str">
            <v>Yes</v>
          </cell>
          <cell r="AL214" t="str">
            <v>Yes</v>
          </cell>
          <cell r="AM214" t="str">
            <v>Yes</v>
          </cell>
          <cell r="AN214" t="str">
            <v>Yes</v>
          </cell>
          <cell r="AO214" t="str">
            <v>Yes</v>
          </cell>
          <cell r="AP214" t="str">
            <v>Yes</v>
          </cell>
          <cell r="AQ214" t="str">
            <v>Yes</v>
          </cell>
          <cell r="AR214" t="str">
            <v>Yes</v>
          </cell>
          <cell r="AS214" t="str">
            <v>Yes</v>
          </cell>
          <cell r="AT214" t="str">
            <v>Yes</v>
          </cell>
          <cell r="AU214" t="str">
            <v>Yes</v>
          </cell>
          <cell r="AV214" t="str">
            <v>No</v>
          </cell>
          <cell r="AW214" t="str">
            <v>No</v>
          </cell>
          <cell r="AX214">
            <v>0</v>
          </cell>
          <cell r="AY214">
            <v>11</v>
          </cell>
          <cell r="AZ214">
            <v>16</v>
          </cell>
          <cell r="BA214">
            <v>9</v>
          </cell>
          <cell r="BB214">
            <v>11</v>
          </cell>
          <cell r="BC214">
            <v>19</v>
          </cell>
          <cell r="BD214">
            <v>13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79</v>
          </cell>
          <cell r="BO214">
            <v>0</v>
          </cell>
          <cell r="BP214">
            <v>0</v>
          </cell>
          <cell r="BQ214">
            <v>11</v>
          </cell>
          <cell r="BR214">
            <v>16</v>
          </cell>
          <cell r="BS214">
            <v>9</v>
          </cell>
          <cell r="BT214">
            <v>11</v>
          </cell>
          <cell r="BU214">
            <v>19</v>
          </cell>
          <cell r="BV214">
            <v>13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79</v>
          </cell>
          <cell r="CG214">
            <v>0</v>
          </cell>
          <cell r="CH214">
            <v>0</v>
          </cell>
          <cell r="CI214">
            <v>0</v>
          </cell>
          <cell r="CJ214">
            <v>3</v>
          </cell>
        </row>
        <row r="215">
          <cell r="A215" t="str">
            <v>042951</v>
          </cell>
          <cell r="B215" t="str">
            <v>Melworbank Primary</v>
          </cell>
          <cell r="C215" t="str">
            <v>ENG</v>
          </cell>
          <cell r="D215" t="str">
            <v>PEB_MALAMP</v>
          </cell>
          <cell r="E215" t="str">
            <v>Malampa PEB</v>
          </cell>
          <cell r="F215" t="str">
            <v>V</v>
          </cell>
          <cell r="G215" t="str">
            <v>Government of Vanuatu</v>
          </cell>
          <cell r="H215" t="str">
            <v>Malekula</v>
          </cell>
          <cell r="I215" t="str">
            <v>Malampa</v>
          </cell>
          <cell r="J215" t="str">
            <v>0084966001</v>
          </cell>
          <cell r="K215" t="str">
            <v>MELWORBANK PRIMARY SCHOOL</v>
          </cell>
          <cell r="L215" t="str">
            <v>PS</v>
          </cell>
          <cell r="M215" t="str">
            <v>No</v>
          </cell>
          <cell r="N215" t="str">
            <v>Yes</v>
          </cell>
          <cell r="O215" t="str">
            <v>Yes</v>
          </cell>
          <cell r="P215" t="str">
            <v>Yes</v>
          </cell>
          <cell r="Q215" t="str">
            <v>Yes</v>
          </cell>
          <cell r="R215" t="str">
            <v>Yes</v>
          </cell>
          <cell r="S215" t="str">
            <v>Yes</v>
          </cell>
          <cell r="T215" t="str">
            <v>No</v>
          </cell>
          <cell r="U215" t="str">
            <v>No</v>
          </cell>
          <cell r="V215" t="str">
            <v>No</v>
          </cell>
          <cell r="W215" t="str">
            <v>No</v>
          </cell>
          <cell r="X215" t="str">
            <v>No</v>
          </cell>
          <cell r="Y215" t="str">
            <v>No</v>
          </cell>
          <cell r="Z215" t="str">
            <v>No</v>
          </cell>
          <cell r="AA215" t="str">
            <v>No</v>
          </cell>
          <cell r="AB215" t="str">
            <v>No</v>
          </cell>
          <cell r="AC215" t="str">
            <v>No</v>
          </cell>
          <cell r="AD215" t="str">
            <v xml:space="preserve">1 2 3 4 5 6 </v>
          </cell>
          <cell r="AE215" t="str">
            <v>No</v>
          </cell>
          <cell r="AF215" t="str">
            <v>Yes</v>
          </cell>
          <cell r="AG215" t="str">
            <v>No</v>
          </cell>
          <cell r="AH215" t="str">
            <v>No</v>
          </cell>
          <cell r="AI215" t="str">
            <v>No</v>
          </cell>
          <cell r="AJ215" t="str">
            <v>Yes</v>
          </cell>
          <cell r="AK215" t="str">
            <v>Yes</v>
          </cell>
          <cell r="AL215" t="str">
            <v>Yes</v>
          </cell>
          <cell r="AM215" t="str">
            <v>Yes</v>
          </cell>
          <cell r="AN215" t="str">
            <v>Yes</v>
          </cell>
          <cell r="AO215" t="str">
            <v>Yes</v>
          </cell>
          <cell r="AP215" t="str">
            <v>No</v>
          </cell>
          <cell r="AQ215" t="str">
            <v>No</v>
          </cell>
          <cell r="AR215" t="str">
            <v>No</v>
          </cell>
          <cell r="AS215" t="str">
            <v>Yes</v>
          </cell>
          <cell r="AT215" t="str">
            <v>Yes</v>
          </cell>
          <cell r="AU215" t="str">
            <v>Yes</v>
          </cell>
          <cell r="AV215" t="str">
            <v>No</v>
          </cell>
          <cell r="AW215" t="str">
            <v>No</v>
          </cell>
          <cell r="AX215">
            <v>0</v>
          </cell>
          <cell r="AY215">
            <v>4</v>
          </cell>
          <cell r="AZ215">
            <v>9</v>
          </cell>
          <cell r="BA215">
            <v>9</v>
          </cell>
          <cell r="BB215">
            <v>5</v>
          </cell>
          <cell r="BC215">
            <v>6</v>
          </cell>
          <cell r="BD215">
            <v>6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39</v>
          </cell>
          <cell r="BO215">
            <v>0</v>
          </cell>
          <cell r="BP215">
            <v>0</v>
          </cell>
          <cell r="BQ215">
            <v>4</v>
          </cell>
          <cell r="BR215">
            <v>9</v>
          </cell>
          <cell r="BS215">
            <v>9</v>
          </cell>
          <cell r="BT215">
            <v>5</v>
          </cell>
          <cell r="BU215">
            <v>6</v>
          </cell>
          <cell r="BV215">
            <v>6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39</v>
          </cell>
          <cell r="CG215">
            <v>0</v>
          </cell>
          <cell r="CH215">
            <v>0</v>
          </cell>
          <cell r="CI215">
            <v>0</v>
          </cell>
          <cell r="CJ215">
            <v>9</v>
          </cell>
        </row>
        <row r="216">
          <cell r="A216" t="str">
            <v>042952</v>
          </cell>
          <cell r="B216" t="str">
            <v>Metune Primary</v>
          </cell>
          <cell r="C216" t="str">
            <v>FRE</v>
          </cell>
          <cell r="D216" t="str">
            <v>FELP</v>
          </cell>
          <cell r="E216" t="str">
            <v>Federation de l'enseignement libre protestant (FELP)</v>
          </cell>
          <cell r="F216" t="str">
            <v>G</v>
          </cell>
          <cell r="G216" t="str">
            <v>Church (Government Assisted)</v>
          </cell>
          <cell r="H216" t="str">
            <v>Malekula</v>
          </cell>
          <cell r="I216" t="str">
            <v>Malampa</v>
          </cell>
          <cell r="J216" t="str">
            <v>0085131001</v>
          </cell>
          <cell r="K216" t="str">
            <v>METUNE PRIMARY SCHOOL</v>
          </cell>
          <cell r="L216" t="str">
            <v>PS</v>
          </cell>
          <cell r="M216" t="str">
            <v>No</v>
          </cell>
          <cell r="N216" t="str">
            <v>Yes</v>
          </cell>
          <cell r="O216" t="str">
            <v>Yes</v>
          </cell>
          <cell r="P216" t="str">
            <v>Yes</v>
          </cell>
          <cell r="Q216" t="str">
            <v>Yes</v>
          </cell>
          <cell r="R216" t="str">
            <v>Yes</v>
          </cell>
          <cell r="S216" t="str">
            <v>Yes</v>
          </cell>
          <cell r="T216" t="str">
            <v>No</v>
          </cell>
          <cell r="U216" t="str">
            <v>No</v>
          </cell>
          <cell r="V216" t="str">
            <v>No</v>
          </cell>
          <cell r="W216" t="str">
            <v>No</v>
          </cell>
          <cell r="X216" t="str">
            <v>No</v>
          </cell>
          <cell r="Y216" t="str">
            <v>No</v>
          </cell>
          <cell r="Z216" t="str">
            <v>No</v>
          </cell>
          <cell r="AA216" t="str">
            <v>No</v>
          </cell>
          <cell r="AB216" t="str">
            <v>No</v>
          </cell>
          <cell r="AC216" t="str">
            <v>No</v>
          </cell>
          <cell r="AD216" t="str">
            <v xml:space="preserve">1 2 3 4 5 6 </v>
          </cell>
          <cell r="AE216" t="str">
            <v>No</v>
          </cell>
          <cell r="AF216" t="str">
            <v>Yes</v>
          </cell>
          <cell r="AG216" t="str">
            <v>No</v>
          </cell>
          <cell r="AH216" t="str">
            <v>No</v>
          </cell>
          <cell r="AI216" t="str">
            <v>No</v>
          </cell>
          <cell r="AJ216" t="str">
            <v>Yes</v>
          </cell>
          <cell r="AK216" t="str">
            <v>Yes</v>
          </cell>
          <cell r="AL216" t="str">
            <v>Yes</v>
          </cell>
          <cell r="AM216" t="str">
            <v>Yes</v>
          </cell>
          <cell r="AN216" t="str">
            <v>Yes</v>
          </cell>
          <cell r="AO216" t="str">
            <v>Yes</v>
          </cell>
          <cell r="AP216" t="str">
            <v>Yes</v>
          </cell>
          <cell r="AQ216" t="str">
            <v>Yes</v>
          </cell>
          <cell r="AR216" t="str">
            <v>Yes</v>
          </cell>
          <cell r="AS216" t="str">
            <v>Yes</v>
          </cell>
          <cell r="AT216" t="str">
            <v>Yes</v>
          </cell>
          <cell r="AU216" t="str">
            <v>Yes</v>
          </cell>
          <cell r="AV216" t="str">
            <v>No</v>
          </cell>
          <cell r="AW216" t="str">
            <v>No</v>
          </cell>
          <cell r="AX216">
            <v>0</v>
          </cell>
          <cell r="AY216">
            <v>14</v>
          </cell>
          <cell r="AZ216">
            <v>10</v>
          </cell>
          <cell r="BA216">
            <v>8</v>
          </cell>
          <cell r="BB216">
            <v>6</v>
          </cell>
          <cell r="BC216">
            <v>6</v>
          </cell>
          <cell r="BD216">
            <v>4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48</v>
          </cell>
          <cell r="BO216">
            <v>0</v>
          </cell>
          <cell r="BP216">
            <v>0</v>
          </cell>
          <cell r="BQ216">
            <v>14</v>
          </cell>
          <cell r="BR216">
            <v>10</v>
          </cell>
          <cell r="BS216">
            <v>8</v>
          </cell>
          <cell r="BT216">
            <v>6</v>
          </cell>
          <cell r="BU216">
            <v>6</v>
          </cell>
          <cell r="BV216">
            <v>4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48</v>
          </cell>
          <cell r="CG216">
            <v>0</v>
          </cell>
          <cell r="CH216">
            <v>0</v>
          </cell>
          <cell r="CI216">
            <v>0</v>
          </cell>
          <cell r="CJ216">
            <v>6</v>
          </cell>
        </row>
        <row r="217">
          <cell r="A217" t="str">
            <v>042955</v>
          </cell>
          <cell r="B217" t="str">
            <v>Neramb Primary</v>
          </cell>
          <cell r="C217" t="str">
            <v>ENG</v>
          </cell>
          <cell r="D217" t="str">
            <v>PEB_MALAMP</v>
          </cell>
          <cell r="E217" t="str">
            <v>Malampa PEB</v>
          </cell>
          <cell r="F217" t="str">
            <v>V</v>
          </cell>
          <cell r="G217" t="str">
            <v>Government of Vanuatu</v>
          </cell>
          <cell r="H217" t="str">
            <v>Malekula</v>
          </cell>
          <cell r="I217" t="str">
            <v>Malampa</v>
          </cell>
          <cell r="J217" t="str">
            <v>0084969001</v>
          </cell>
          <cell r="K217" t="str">
            <v>NERAMB PRIMARY SCHOOL</v>
          </cell>
          <cell r="L217" t="str">
            <v>PS</v>
          </cell>
          <cell r="M217" t="str">
            <v>No</v>
          </cell>
          <cell r="N217" t="str">
            <v>Yes</v>
          </cell>
          <cell r="O217" t="str">
            <v>Yes</v>
          </cell>
          <cell r="P217" t="str">
            <v>Yes</v>
          </cell>
          <cell r="Q217" t="str">
            <v>Yes</v>
          </cell>
          <cell r="R217" t="str">
            <v>Yes</v>
          </cell>
          <cell r="S217" t="str">
            <v>Yes</v>
          </cell>
          <cell r="T217" t="str">
            <v>No</v>
          </cell>
          <cell r="U217" t="str">
            <v>No</v>
          </cell>
          <cell r="V217" t="str">
            <v>No</v>
          </cell>
          <cell r="W217" t="str">
            <v>No</v>
          </cell>
          <cell r="X217" t="str">
            <v>No</v>
          </cell>
          <cell r="Y217" t="str">
            <v>No</v>
          </cell>
          <cell r="Z217" t="str">
            <v>No</v>
          </cell>
          <cell r="AA217" t="str">
            <v>No</v>
          </cell>
          <cell r="AB217" t="str">
            <v>No</v>
          </cell>
          <cell r="AC217" t="str">
            <v>No</v>
          </cell>
          <cell r="AD217" t="str">
            <v xml:space="preserve">1 2 3 4 5 6 </v>
          </cell>
          <cell r="AE217" t="str">
            <v>No</v>
          </cell>
          <cell r="AF217" t="str">
            <v>Yes</v>
          </cell>
          <cell r="AG217" t="str">
            <v>No</v>
          </cell>
          <cell r="AH217" t="str">
            <v>No</v>
          </cell>
          <cell r="AI217" t="str">
            <v>No</v>
          </cell>
          <cell r="AJ217" t="str">
            <v>Yes</v>
          </cell>
          <cell r="AK217" t="str">
            <v>Yes</v>
          </cell>
          <cell r="AL217" t="str">
            <v>Yes</v>
          </cell>
          <cell r="AM217" t="str">
            <v>Yes</v>
          </cell>
          <cell r="AN217" t="str">
            <v>Yes</v>
          </cell>
          <cell r="AO217" t="str">
            <v>Yes</v>
          </cell>
          <cell r="AP217" t="str">
            <v>Yes</v>
          </cell>
          <cell r="AQ217" t="str">
            <v>Yes</v>
          </cell>
          <cell r="AR217" t="str">
            <v>Yes</v>
          </cell>
          <cell r="AS217" t="str">
            <v>Yes</v>
          </cell>
          <cell r="AT217" t="str">
            <v>Yes</v>
          </cell>
          <cell r="AU217" t="str">
            <v>Yes</v>
          </cell>
          <cell r="AV217" t="str">
            <v>No</v>
          </cell>
          <cell r="AW217" t="str">
            <v>No</v>
          </cell>
          <cell r="AX217">
            <v>0</v>
          </cell>
          <cell r="AY217">
            <v>36</v>
          </cell>
          <cell r="AZ217">
            <v>56</v>
          </cell>
          <cell r="BA217">
            <v>52</v>
          </cell>
          <cell r="BB217">
            <v>32</v>
          </cell>
          <cell r="BC217">
            <v>38</v>
          </cell>
          <cell r="BD217">
            <v>39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253</v>
          </cell>
          <cell r="BO217">
            <v>0</v>
          </cell>
          <cell r="BP217">
            <v>0</v>
          </cell>
          <cell r="BQ217">
            <v>36</v>
          </cell>
          <cell r="BR217">
            <v>56</v>
          </cell>
          <cell r="BS217">
            <v>52</v>
          </cell>
          <cell r="BT217">
            <v>32</v>
          </cell>
          <cell r="BU217">
            <v>38</v>
          </cell>
          <cell r="BV217">
            <v>39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253</v>
          </cell>
          <cell r="CG217">
            <v>0</v>
          </cell>
          <cell r="CH217">
            <v>0</v>
          </cell>
          <cell r="CI217">
            <v>0</v>
          </cell>
          <cell r="CJ217">
            <v>28</v>
          </cell>
        </row>
        <row r="218">
          <cell r="A218" t="str">
            <v>042956</v>
          </cell>
          <cell r="B218" t="str">
            <v>Norsup Primary</v>
          </cell>
          <cell r="C218" t="str">
            <v>FRE</v>
          </cell>
          <cell r="D218" t="str">
            <v>PEB_MALAMP</v>
          </cell>
          <cell r="E218" t="str">
            <v>Malampa PEB</v>
          </cell>
          <cell r="F218" t="str">
            <v>V</v>
          </cell>
          <cell r="G218" t="str">
            <v>Government of Vanuatu</v>
          </cell>
          <cell r="H218" t="str">
            <v>Malekula</v>
          </cell>
          <cell r="I218" t="str">
            <v>Malampa</v>
          </cell>
          <cell r="J218" t="str">
            <v>0084973001</v>
          </cell>
          <cell r="K218" t="str">
            <v>NORSUP PRIMARY SCHOOL</v>
          </cell>
          <cell r="L218" t="str">
            <v>PS</v>
          </cell>
          <cell r="M218" t="str">
            <v>No</v>
          </cell>
          <cell r="N218" t="str">
            <v>Yes</v>
          </cell>
          <cell r="O218" t="str">
            <v>Yes</v>
          </cell>
          <cell r="P218" t="str">
            <v>Yes</v>
          </cell>
          <cell r="Q218" t="str">
            <v>Yes</v>
          </cell>
          <cell r="R218" t="str">
            <v>Yes</v>
          </cell>
          <cell r="S218" t="str">
            <v>Yes</v>
          </cell>
          <cell r="T218" t="str">
            <v>No</v>
          </cell>
          <cell r="U218" t="str">
            <v>No</v>
          </cell>
          <cell r="V218" t="str">
            <v>No</v>
          </cell>
          <cell r="W218" t="str">
            <v>No</v>
          </cell>
          <cell r="X218" t="str">
            <v>No</v>
          </cell>
          <cell r="Y218" t="str">
            <v>No</v>
          </cell>
          <cell r="Z218" t="str">
            <v>No</v>
          </cell>
          <cell r="AA218" t="str">
            <v>No</v>
          </cell>
          <cell r="AB218" t="str">
            <v>No</v>
          </cell>
          <cell r="AC218" t="str">
            <v>No</v>
          </cell>
          <cell r="AD218" t="str">
            <v xml:space="preserve">1 2 3 4 5 6 </v>
          </cell>
          <cell r="AE218" t="str">
            <v>No</v>
          </cell>
          <cell r="AF218" t="str">
            <v>Yes</v>
          </cell>
          <cell r="AG218" t="str">
            <v>No</v>
          </cell>
          <cell r="AH218" t="str">
            <v>No</v>
          </cell>
          <cell r="AI218" t="str">
            <v>No</v>
          </cell>
          <cell r="AJ218" t="str">
            <v>Yes</v>
          </cell>
          <cell r="AK218" t="str">
            <v>Yes</v>
          </cell>
          <cell r="AL218" t="str">
            <v>Yes</v>
          </cell>
          <cell r="AM218" t="str">
            <v>Yes</v>
          </cell>
          <cell r="AN218" t="str">
            <v>Yes</v>
          </cell>
          <cell r="AO218" t="str">
            <v>Yes</v>
          </cell>
          <cell r="AP218" t="str">
            <v>Yes</v>
          </cell>
          <cell r="AQ218" t="str">
            <v>Yes</v>
          </cell>
          <cell r="AR218" t="str">
            <v>Yes</v>
          </cell>
          <cell r="AS218" t="str">
            <v>Yes</v>
          </cell>
          <cell r="AT218" t="str">
            <v>Yes</v>
          </cell>
          <cell r="AU218" t="str">
            <v>Yes</v>
          </cell>
          <cell r="AV218" t="str">
            <v>No</v>
          </cell>
          <cell r="AW218" t="str">
            <v>No</v>
          </cell>
          <cell r="AX218">
            <v>0</v>
          </cell>
          <cell r="AY218">
            <v>42</v>
          </cell>
          <cell r="AZ218">
            <v>23</v>
          </cell>
          <cell r="BA218">
            <v>46</v>
          </cell>
          <cell r="BB218">
            <v>36</v>
          </cell>
          <cell r="BC218">
            <v>28</v>
          </cell>
          <cell r="BD218">
            <v>44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219</v>
          </cell>
          <cell r="BO218">
            <v>0</v>
          </cell>
          <cell r="BP218">
            <v>0</v>
          </cell>
          <cell r="BQ218">
            <v>42</v>
          </cell>
          <cell r="BR218">
            <v>23</v>
          </cell>
          <cell r="BS218">
            <v>46</v>
          </cell>
          <cell r="BT218">
            <v>36</v>
          </cell>
          <cell r="BU218">
            <v>28</v>
          </cell>
          <cell r="BV218">
            <v>44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219</v>
          </cell>
          <cell r="CG218">
            <v>0</v>
          </cell>
          <cell r="CH218">
            <v>0</v>
          </cell>
          <cell r="CI218">
            <v>0</v>
          </cell>
          <cell r="CJ218">
            <v>22</v>
          </cell>
        </row>
        <row r="219">
          <cell r="A219" t="str">
            <v>042958</v>
          </cell>
          <cell r="B219" t="str">
            <v>Orap Primary</v>
          </cell>
          <cell r="C219" t="str">
            <v>FRE</v>
          </cell>
          <cell r="D219" t="str">
            <v>FELP</v>
          </cell>
          <cell r="E219" t="str">
            <v>Federation de l'enseignement libre protestant (FELP)</v>
          </cell>
          <cell r="F219" t="str">
            <v>G</v>
          </cell>
          <cell r="G219" t="str">
            <v>Church (Government Assisted)</v>
          </cell>
          <cell r="H219" t="str">
            <v>Malekula</v>
          </cell>
          <cell r="I219" t="str">
            <v>Malampa</v>
          </cell>
          <cell r="J219" t="str">
            <v>0085054001</v>
          </cell>
          <cell r="K219" t="str">
            <v>ECOLE PRIMAIRE FELD D'ORAP</v>
          </cell>
          <cell r="L219" t="str">
            <v>PS</v>
          </cell>
          <cell r="M219" t="str">
            <v>No</v>
          </cell>
          <cell r="N219" t="str">
            <v>Yes</v>
          </cell>
          <cell r="O219" t="str">
            <v>Yes</v>
          </cell>
          <cell r="P219" t="str">
            <v>Yes</v>
          </cell>
          <cell r="Q219" t="str">
            <v>Yes</v>
          </cell>
          <cell r="R219" t="str">
            <v>Yes</v>
          </cell>
          <cell r="S219" t="str">
            <v>Yes</v>
          </cell>
          <cell r="T219" t="str">
            <v>No</v>
          </cell>
          <cell r="U219" t="str">
            <v>No</v>
          </cell>
          <cell r="V219" t="str">
            <v>No</v>
          </cell>
          <cell r="W219" t="str">
            <v>No</v>
          </cell>
          <cell r="X219" t="str">
            <v>No</v>
          </cell>
          <cell r="Y219" t="str">
            <v>No</v>
          </cell>
          <cell r="Z219" t="str">
            <v>No</v>
          </cell>
          <cell r="AA219" t="str">
            <v>No</v>
          </cell>
          <cell r="AB219" t="str">
            <v>No</v>
          </cell>
          <cell r="AC219" t="str">
            <v>No</v>
          </cell>
          <cell r="AD219" t="str">
            <v xml:space="preserve">1 2 3 4 5 6 </v>
          </cell>
          <cell r="AE219" t="str">
            <v>No</v>
          </cell>
          <cell r="AF219" t="str">
            <v>Yes</v>
          </cell>
          <cell r="AG219" t="str">
            <v>No</v>
          </cell>
          <cell r="AH219" t="str">
            <v>No</v>
          </cell>
          <cell r="AI219" t="str">
            <v>No</v>
          </cell>
          <cell r="AJ219" t="str">
            <v>Yes</v>
          </cell>
          <cell r="AK219" t="str">
            <v>Yes</v>
          </cell>
          <cell r="AL219" t="str">
            <v>Yes</v>
          </cell>
          <cell r="AM219" t="str">
            <v>Yes</v>
          </cell>
          <cell r="AN219" t="str">
            <v>Yes</v>
          </cell>
          <cell r="AO219" t="str">
            <v>Yes</v>
          </cell>
          <cell r="AP219" t="str">
            <v>Yes</v>
          </cell>
          <cell r="AQ219" t="str">
            <v>Yes</v>
          </cell>
          <cell r="AR219" t="str">
            <v>Yes</v>
          </cell>
          <cell r="AS219" t="str">
            <v>Yes</v>
          </cell>
          <cell r="AT219" t="str">
            <v>Yes</v>
          </cell>
          <cell r="AU219" t="str">
            <v>Yes</v>
          </cell>
          <cell r="AV219" t="str">
            <v>No</v>
          </cell>
          <cell r="AW219" t="str">
            <v>No</v>
          </cell>
          <cell r="AX219">
            <v>0</v>
          </cell>
          <cell r="AY219">
            <v>31</v>
          </cell>
          <cell r="AZ219">
            <v>5</v>
          </cell>
          <cell r="BA219">
            <v>13</v>
          </cell>
          <cell r="BB219">
            <v>19</v>
          </cell>
          <cell r="BC219">
            <v>27</v>
          </cell>
          <cell r="BD219">
            <v>27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122</v>
          </cell>
          <cell r="BO219">
            <v>0</v>
          </cell>
          <cell r="BP219">
            <v>0</v>
          </cell>
          <cell r="BQ219">
            <v>31</v>
          </cell>
          <cell r="BR219">
            <v>5</v>
          </cell>
          <cell r="BS219">
            <v>13</v>
          </cell>
          <cell r="BT219">
            <v>19</v>
          </cell>
          <cell r="BU219">
            <v>27</v>
          </cell>
          <cell r="BV219">
            <v>27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122</v>
          </cell>
          <cell r="CG219">
            <v>0</v>
          </cell>
          <cell r="CH219">
            <v>0</v>
          </cell>
          <cell r="CI219">
            <v>0</v>
          </cell>
          <cell r="CJ219">
            <v>8</v>
          </cell>
        </row>
        <row r="220">
          <cell r="A220" t="str">
            <v>042960</v>
          </cell>
          <cell r="B220" t="str">
            <v>Pikayer Primary</v>
          </cell>
          <cell r="C220" t="str">
            <v>FRE</v>
          </cell>
          <cell r="D220" t="str">
            <v>CATH</v>
          </cell>
          <cell r="E220" t="str">
            <v>Catholic Education Authority</v>
          </cell>
          <cell r="F220" t="str">
            <v>G</v>
          </cell>
          <cell r="G220" t="str">
            <v>Church (Government Assisted)</v>
          </cell>
          <cell r="H220" t="str">
            <v>Malekula</v>
          </cell>
          <cell r="I220" t="str">
            <v>Malampa</v>
          </cell>
          <cell r="J220" t="str">
            <v>0085128001</v>
          </cell>
          <cell r="K220" t="str">
            <v>PIKAYER PRIMARY SCHOOL</v>
          </cell>
          <cell r="L220" t="str">
            <v>PS</v>
          </cell>
          <cell r="M220" t="str">
            <v>No</v>
          </cell>
          <cell r="N220" t="str">
            <v>Yes</v>
          </cell>
          <cell r="O220" t="str">
            <v>Yes</v>
          </cell>
          <cell r="P220" t="str">
            <v>Yes</v>
          </cell>
          <cell r="Q220" t="str">
            <v>Yes</v>
          </cell>
          <cell r="R220" t="str">
            <v>Yes</v>
          </cell>
          <cell r="S220" t="str">
            <v>Yes</v>
          </cell>
          <cell r="T220" t="str">
            <v>No</v>
          </cell>
          <cell r="U220" t="str">
            <v>No</v>
          </cell>
          <cell r="V220" t="str">
            <v>No</v>
          </cell>
          <cell r="W220" t="str">
            <v>No</v>
          </cell>
          <cell r="X220" t="str">
            <v>No</v>
          </cell>
          <cell r="Y220" t="str">
            <v>No</v>
          </cell>
          <cell r="Z220" t="str">
            <v>No</v>
          </cell>
          <cell r="AA220" t="str">
            <v>No</v>
          </cell>
          <cell r="AB220" t="str">
            <v>No</v>
          </cell>
          <cell r="AC220" t="str">
            <v>No</v>
          </cell>
          <cell r="AD220" t="str">
            <v xml:space="preserve">1 2 3 4 5 6 </v>
          </cell>
          <cell r="AE220" t="str">
            <v>No</v>
          </cell>
          <cell r="AF220" t="str">
            <v>Yes</v>
          </cell>
          <cell r="AG220" t="str">
            <v>No</v>
          </cell>
          <cell r="AH220" t="str">
            <v>No</v>
          </cell>
          <cell r="AI220" t="str">
            <v>No</v>
          </cell>
          <cell r="AJ220" t="str">
            <v>Yes</v>
          </cell>
          <cell r="AK220" t="str">
            <v>Yes</v>
          </cell>
          <cell r="AL220" t="str">
            <v>Yes</v>
          </cell>
          <cell r="AM220" t="str">
            <v>Yes</v>
          </cell>
          <cell r="AN220" t="str">
            <v>Yes</v>
          </cell>
          <cell r="AO220" t="str">
            <v>Yes</v>
          </cell>
          <cell r="AP220" t="str">
            <v>Yes</v>
          </cell>
          <cell r="AQ220" t="str">
            <v>Yes</v>
          </cell>
          <cell r="AR220" t="str">
            <v>Yes</v>
          </cell>
          <cell r="AS220" t="str">
            <v>Yes</v>
          </cell>
          <cell r="AT220" t="str">
            <v>Yes</v>
          </cell>
          <cell r="AU220" t="str">
            <v>Yes</v>
          </cell>
          <cell r="AV220" t="str">
            <v>No</v>
          </cell>
          <cell r="AW220" t="str">
            <v>No</v>
          </cell>
          <cell r="AX220">
            <v>0</v>
          </cell>
          <cell r="AY220">
            <v>7</v>
          </cell>
          <cell r="AZ220">
            <v>5</v>
          </cell>
          <cell r="BA220">
            <v>6</v>
          </cell>
          <cell r="BB220">
            <v>7</v>
          </cell>
          <cell r="BC220">
            <v>4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29</v>
          </cell>
          <cell r="BO220">
            <v>0</v>
          </cell>
          <cell r="BP220">
            <v>0</v>
          </cell>
          <cell r="BQ220">
            <v>7</v>
          </cell>
          <cell r="BR220">
            <v>5</v>
          </cell>
          <cell r="BS220">
            <v>6</v>
          </cell>
          <cell r="BT220">
            <v>7</v>
          </cell>
          <cell r="BU220">
            <v>4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29</v>
          </cell>
          <cell r="CG220">
            <v>0</v>
          </cell>
          <cell r="CH220">
            <v>0</v>
          </cell>
          <cell r="CI220">
            <v>0</v>
          </cell>
          <cell r="CJ220">
            <v>1</v>
          </cell>
        </row>
        <row r="221">
          <cell r="A221" t="str">
            <v>042961</v>
          </cell>
          <cell r="B221" t="str">
            <v>Pinapow Primary</v>
          </cell>
          <cell r="C221" t="str">
            <v>ENG</v>
          </cell>
          <cell r="D221" t="str">
            <v>PEB_MALAMP</v>
          </cell>
          <cell r="E221" t="str">
            <v>Malampa PEB</v>
          </cell>
          <cell r="F221" t="str">
            <v>V</v>
          </cell>
          <cell r="G221" t="str">
            <v>Government of Vanuatu</v>
          </cell>
          <cell r="H221" t="str">
            <v>Malekula</v>
          </cell>
          <cell r="I221" t="str">
            <v>Malampa</v>
          </cell>
          <cell r="J221" t="str">
            <v>0085100001</v>
          </cell>
          <cell r="K221" t="str">
            <v>PINAPOW PRIMARY SCHOOL</v>
          </cell>
          <cell r="L221" t="str">
            <v>PS</v>
          </cell>
          <cell r="M221" t="str">
            <v>No</v>
          </cell>
          <cell r="N221" t="str">
            <v>Yes</v>
          </cell>
          <cell r="O221" t="str">
            <v>Yes</v>
          </cell>
          <cell r="P221" t="str">
            <v>Yes</v>
          </cell>
          <cell r="Q221" t="str">
            <v>Yes</v>
          </cell>
          <cell r="R221" t="str">
            <v>Yes</v>
          </cell>
          <cell r="S221" t="str">
            <v>Yes</v>
          </cell>
          <cell r="T221" t="str">
            <v>No</v>
          </cell>
          <cell r="U221" t="str">
            <v>No</v>
          </cell>
          <cell r="V221" t="str">
            <v>No</v>
          </cell>
          <cell r="W221" t="str">
            <v>No</v>
          </cell>
          <cell r="X221" t="str">
            <v>No</v>
          </cell>
          <cell r="Y221" t="str">
            <v>No</v>
          </cell>
          <cell r="Z221" t="str">
            <v>No</v>
          </cell>
          <cell r="AA221" t="str">
            <v>No</v>
          </cell>
          <cell r="AB221" t="str">
            <v>No</v>
          </cell>
          <cell r="AC221" t="str">
            <v>No</v>
          </cell>
          <cell r="AD221" t="str">
            <v xml:space="preserve">1 2 3 4 5 6 </v>
          </cell>
          <cell r="AE221" t="str">
            <v>No</v>
          </cell>
          <cell r="AF221" t="str">
            <v>Yes</v>
          </cell>
          <cell r="AG221" t="str">
            <v>No</v>
          </cell>
          <cell r="AH221" t="str">
            <v>No</v>
          </cell>
          <cell r="AI221" t="str">
            <v>No</v>
          </cell>
          <cell r="AJ221" t="str">
            <v>Yes</v>
          </cell>
          <cell r="AK221" t="str">
            <v>Yes</v>
          </cell>
          <cell r="AL221" t="str">
            <v>Yes</v>
          </cell>
          <cell r="AM221" t="str">
            <v>Yes</v>
          </cell>
          <cell r="AN221" t="str">
            <v>Yes</v>
          </cell>
          <cell r="AO221" t="str">
            <v>Yes</v>
          </cell>
          <cell r="AP221" t="str">
            <v>Yes</v>
          </cell>
          <cell r="AQ221" t="str">
            <v>No</v>
          </cell>
          <cell r="AR221" t="str">
            <v>No</v>
          </cell>
          <cell r="AS221" t="str">
            <v>Yes</v>
          </cell>
          <cell r="AT221" t="str">
            <v>Yes</v>
          </cell>
          <cell r="AU221" t="str">
            <v>Yes</v>
          </cell>
          <cell r="AV221" t="str">
            <v>No</v>
          </cell>
          <cell r="AW221" t="str">
            <v>No</v>
          </cell>
          <cell r="AX221">
            <v>0</v>
          </cell>
          <cell r="AY221">
            <v>5</v>
          </cell>
          <cell r="AZ221">
            <v>1</v>
          </cell>
          <cell r="BA221">
            <v>3</v>
          </cell>
          <cell r="BB221">
            <v>5</v>
          </cell>
          <cell r="BC221">
            <v>2</v>
          </cell>
          <cell r="BD221">
            <v>1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17</v>
          </cell>
          <cell r="BO221">
            <v>0</v>
          </cell>
          <cell r="BP221">
            <v>0</v>
          </cell>
          <cell r="BQ221">
            <v>5</v>
          </cell>
          <cell r="BR221">
            <v>1</v>
          </cell>
          <cell r="BS221">
            <v>3</v>
          </cell>
          <cell r="BT221">
            <v>5</v>
          </cell>
          <cell r="BU221">
            <v>2</v>
          </cell>
          <cell r="BV221">
            <v>1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17</v>
          </cell>
          <cell r="CG221">
            <v>0</v>
          </cell>
          <cell r="CH221">
            <v>0</v>
          </cell>
          <cell r="CI221">
            <v>0</v>
          </cell>
          <cell r="CJ221">
            <v>2</v>
          </cell>
        </row>
        <row r="222">
          <cell r="A222" t="str">
            <v>042963</v>
          </cell>
          <cell r="B222" t="str">
            <v>Rambeck Primary</v>
          </cell>
          <cell r="C222" t="str">
            <v>FRE</v>
          </cell>
          <cell r="D222" t="str">
            <v>FELP</v>
          </cell>
          <cell r="E222" t="str">
            <v>Federation de l'enseignement libre protestant (FELP)</v>
          </cell>
          <cell r="F222" t="str">
            <v>G</v>
          </cell>
          <cell r="G222" t="str">
            <v>Church (Government Assisted)</v>
          </cell>
          <cell r="H222" t="str">
            <v>Malekula</v>
          </cell>
          <cell r="I222" t="str">
            <v>Malampa</v>
          </cell>
          <cell r="J222" t="str">
            <v>0085055001</v>
          </cell>
          <cell r="K222" t="str">
            <v>RAMBECK PRIMARY SCHOOL</v>
          </cell>
          <cell r="L222" t="str">
            <v>PS</v>
          </cell>
          <cell r="M222" t="str">
            <v>No</v>
          </cell>
          <cell r="N222" t="str">
            <v>Yes</v>
          </cell>
          <cell r="O222" t="str">
            <v>Yes</v>
          </cell>
          <cell r="P222" t="str">
            <v>Yes</v>
          </cell>
          <cell r="Q222" t="str">
            <v>Yes</v>
          </cell>
          <cell r="R222" t="str">
            <v>Yes</v>
          </cell>
          <cell r="S222" t="str">
            <v>Yes</v>
          </cell>
          <cell r="T222" t="str">
            <v>No</v>
          </cell>
          <cell r="U222" t="str">
            <v>No</v>
          </cell>
          <cell r="V222" t="str">
            <v>No</v>
          </cell>
          <cell r="W222" t="str">
            <v>No</v>
          </cell>
          <cell r="X222" t="str">
            <v>No</v>
          </cell>
          <cell r="Y222" t="str">
            <v>No</v>
          </cell>
          <cell r="Z222" t="str">
            <v>No</v>
          </cell>
          <cell r="AA222" t="str">
            <v>No</v>
          </cell>
          <cell r="AB222" t="str">
            <v>No</v>
          </cell>
          <cell r="AC222" t="str">
            <v>No</v>
          </cell>
          <cell r="AD222" t="str">
            <v xml:space="preserve">1 2 3 4 5 6 </v>
          </cell>
          <cell r="AE222" t="str">
            <v>No</v>
          </cell>
          <cell r="AF222" t="str">
            <v>Yes</v>
          </cell>
          <cell r="AG222" t="str">
            <v>No</v>
          </cell>
          <cell r="AH222" t="str">
            <v>No</v>
          </cell>
          <cell r="AI222" t="str">
            <v>No</v>
          </cell>
          <cell r="AJ222" t="str">
            <v>Yes</v>
          </cell>
          <cell r="AK222" t="str">
            <v>Yes</v>
          </cell>
          <cell r="AL222" t="str">
            <v>Yes</v>
          </cell>
          <cell r="AM222" t="str">
            <v>Yes</v>
          </cell>
          <cell r="AN222" t="str">
            <v>Yes</v>
          </cell>
          <cell r="AO222" t="str">
            <v>Yes</v>
          </cell>
          <cell r="AP222" t="str">
            <v>Yes</v>
          </cell>
          <cell r="AQ222" t="str">
            <v>No</v>
          </cell>
          <cell r="AR222" t="str">
            <v>No</v>
          </cell>
          <cell r="AS222" t="str">
            <v>Yes</v>
          </cell>
          <cell r="AT222" t="str">
            <v>Yes</v>
          </cell>
          <cell r="AU222" t="str">
            <v>Yes</v>
          </cell>
          <cell r="AV222" t="str">
            <v>No</v>
          </cell>
          <cell r="AW222" t="str">
            <v>No</v>
          </cell>
          <cell r="AX222">
            <v>0</v>
          </cell>
          <cell r="AY222">
            <v>5</v>
          </cell>
          <cell r="AZ222">
            <v>4</v>
          </cell>
          <cell r="BA222">
            <v>4</v>
          </cell>
          <cell r="BB222">
            <v>7</v>
          </cell>
          <cell r="BC222">
            <v>4</v>
          </cell>
          <cell r="BD222">
            <v>4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28</v>
          </cell>
          <cell r="BO222">
            <v>0</v>
          </cell>
          <cell r="BP222">
            <v>0</v>
          </cell>
          <cell r="BQ222">
            <v>5</v>
          </cell>
          <cell r="BR222">
            <v>4</v>
          </cell>
          <cell r="BS222">
            <v>4</v>
          </cell>
          <cell r="BT222">
            <v>7</v>
          </cell>
          <cell r="BU222">
            <v>4</v>
          </cell>
          <cell r="BV222">
            <v>4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28</v>
          </cell>
          <cell r="CG222">
            <v>0</v>
          </cell>
          <cell r="CH222">
            <v>0</v>
          </cell>
          <cell r="CI222">
            <v>0</v>
          </cell>
          <cell r="CJ222">
            <v>5</v>
          </cell>
        </row>
        <row r="223">
          <cell r="A223" t="str">
            <v>042965</v>
          </cell>
          <cell r="B223" t="str">
            <v>Sanesup Primary</v>
          </cell>
          <cell r="C223" t="str">
            <v>ENG</v>
          </cell>
          <cell r="D223" t="str">
            <v>PEB_MALAMP</v>
          </cell>
          <cell r="E223" t="str">
            <v>Malampa PEB</v>
          </cell>
          <cell r="F223" t="str">
            <v>V</v>
          </cell>
          <cell r="G223" t="str">
            <v>Government of Vanuatu</v>
          </cell>
          <cell r="H223" t="str">
            <v>Malekula</v>
          </cell>
          <cell r="I223" t="str">
            <v>Malampa</v>
          </cell>
          <cell r="J223" t="str">
            <v>0085085001</v>
          </cell>
          <cell r="K223" t="str">
            <v>SANESUP PRIMARY SCHOOL</v>
          </cell>
          <cell r="L223" t="str">
            <v>PS</v>
          </cell>
          <cell r="M223" t="str">
            <v>No</v>
          </cell>
          <cell r="N223" t="str">
            <v>Yes</v>
          </cell>
          <cell r="O223" t="str">
            <v>Yes</v>
          </cell>
          <cell r="P223" t="str">
            <v>Yes</v>
          </cell>
          <cell r="Q223" t="str">
            <v>Yes</v>
          </cell>
          <cell r="R223" t="str">
            <v>Yes</v>
          </cell>
          <cell r="S223" t="str">
            <v>Yes</v>
          </cell>
          <cell r="T223" t="str">
            <v>No</v>
          </cell>
          <cell r="U223" t="str">
            <v>No</v>
          </cell>
          <cell r="V223" t="str">
            <v>No</v>
          </cell>
          <cell r="W223" t="str">
            <v>No</v>
          </cell>
          <cell r="X223" t="str">
            <v>No</v>
          </cell>
          <cell r="Y223" t="str">
            <v>No</v>
          </cell>
          <cell r="Z223" t="str">
            <v>No</v>
          </cell>
          <cell r="AA223" t="str">
            <v>No</v>
          </cell>
          <cell r="AB223" t="str">
            <v>No</v>
          </cell>
          <cell r="AC223" t="str">
            <v>No</v>
          </cell>
          <cell r="AD223" t="str">
            <v xml:space="preserve">1 2 3 4 5 6 </v>
          </cell>
          <cell r="AE223" t="str">
            <v>No</v>
          </cell>
          <cell r="AF223" t="str">
            <v>Yes</v>
          </cell>
          <cell r="AG223" t="str">
            <v>No</v>
          </cell>
          <cell r="AH223" t="str">
            <v>No</v>
          </cell>
          <cell r="AI223" t="str">
            <v>No</v>
          </cell>
          <cell r="AJ223" t="str">
            <v>Yes</v>
          </cell>
          <cell r="AK223" t="str">
            <v>Yes</v>
          </cell>
          <cell r="AL223" t="str">
            <v>Yes</v>
          </cell>
          <cell r="AM223" t="str">
            <v>Yes</v>
          </cell>
          <cell r="AN223" t="str">
            <v>Yes</v>
          </cell>
          <cell r="AO223" t="str">
            <v>Yes</v>
          </cell>
          <cell r="AP223" t="str">
            <v>No</v>
          </cell>
          <cell r="AQ223" t="str">
            <v>No</v>
          </cell>
          <cell r="AR223" t="str">
            <v>No</v>
          </cell>
          <cell r="AS223" t="str">
            <v>Yes</v>
          </cell>
          <cell r="AT223" t="str">
            <v>No</v>
          </cell>
          <cell r="AU223" t="str">
            <v>Yes</v>
          </cell>
          <cell r="AV223" t="str">
            <v>No</v>
          </cell>
          <cell r="AW223" t="str">
            <v>No</v>
          </cell>
          <cell r="AX223">
            <v>0</v>
          </cell>
          <cell r="AY223">
            <v>14</v>
          </cell>
          <cell r="AZ223">
            <v>15</v>
          </cell>
          <cell r="BA223">
            <v>20</v>
          </cell>
          <cell r="BB223">
            <v>24</v>
          </cell>
          <cell r="BC223">
            <v>30</v>
          </cell>
          <cell r="BD223">
            <v>26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129</v>
          </cell>
          <cell r="BO223">
            <v>0</v>
          </cell>
          <cell r="BP223">
            <v>0</v>
          </cell>
          <cell r="BQ223">
            <v>14</v>
          </cell>
          <cell r="BR223">
            <v>15</v>
          </cell>
          <cell r="BS223">
            <v>20</v>
          </cell>
          <cell r="BT223">
            <v>24</v>
          </cell>
          <cell r="BU223">
            <v>30</v>
          </cell>
          <cell r="BV223">
            <v>26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129</v>
          </cell>
          <cell r="CG223">
            <v>0</v>
          </cell>
          <cell r="CH223">
            <v>0</v>
          </cell>
          <cell r="CI223">
            <v>0</v>
          </cell>
          <cell r="CJ223">
            <v>26</v>
          </cell>
        </row>
        <row r="224">
          <cell r="A224" t="str">
            <v>042971</v>
          </cell>
          <cell r="B224" t="str">
            <v>South West Bay Primary</v>
          </cell>
          <cell r="C224" t="str">
            <v>ENG</v>
          </cell>
          <cell r="D224" t="str">
            <v>PCV</v>
          </cell>
          <cell r="E224" t="str">
            <v>Presbyterian Church of Vanuatu</v>
          </cell>
          <cell r="F224" t="str">
            <v>G</v>
          </cell>
          <cell r="G224" t="str">
            <v>Church (Government Assisted)</v>
          </cell>
          <cell r="H224" t="str">
            <v>Malekula</v>
          </cell>
          <cell r="I224" t="str">
            <v>Malampa</v>
          </cell>
          <cell r="J224" t="str">
            <v>0085086001</v>
          </cell>
          <cell r="K224" t="str">
            <v>SOUTHWEST BAY PRIMARY SCHOOL</v>
          </cell>
          <cell r="L224" t="str">
            <v>PS</v>
          </cell>
          <cell r="M224" t="str">
            <v>No</v>
          </cell>
          <cell r="N224" t="str">
            <v>Yes</v>
          </cell>
          <cell r="O224" t="str">
            <v>Yes</v>
          </cell>
          <cell r="P224" t="str">
            <v>Yes</v>
          </cell>
          <cell r="Q224" t="str">
            <v>Yes</v>
          </cell>
          <cell r="R224" t="str">
            <v>Yes</v>
          </cell>
          <cell r="S224" t="str">
            <v>Yes</v>
          </cell>
          <cell r="T224" t="str">
            <v>No</v>
          </cell>
          <cell r="U224" t="str">
            <v>No</v>
          </cell>
          <cell r="V224" t="str">
            <v>No</v>
          </cell>
          <cell r="W224" t="str">
            <v>No</v>
          </cell>
          <cell r="X224" t="str">
            <v>No</v>
          </cell>
          <cell r="Y224" t="str">
            <v>No</v>
          </cell>
          <cell r="Z224" t="str">
            <v>No</v>
          </cell>
          <cell r="AA224" t="str">
            <v>No</v>
          </cell>
          <cell r="AB224" t="str">
            <v>No</v>
          </cell>
          <cell r="AC224" t="str">
            <v>No</v>
          </cell>
          <cell r="AD224" t="str">
            <v xml:space="preserve">1 2 3 4 5 6 </v>
          </cell>
          <cell r="AE224" t="str">
            <v>No</v>
          </cell>
          <cell r="AF224" t="str">
            <v>Yes</v>
          </cell>
          <cell r="AG224" t="str">
            <v>No</v>
          </cell>
          <cell r="AH224" t="str">
            <v>No</v>
          </cell>
          <cell r="AI224" t="str">
            <v>No</v>
          </cell>
          <cell r="AJ224" t="str">
            <v>Yes</v>
          </cell>
          <cell r="AK224" t="str">
            <v>Yes</v>
          </cell>
          <cell r="AL224" t="str">
            <v>Yes</v>
          </cell>
          <cell r="AM224" t="str">
            <v>Yes</v>
          </cell>
          <cell r="AN224" t="str">
            <v>Yes</v>
          </cell>
          <cell r="AO224" t="str">
            <v>Yes</v>
          </cell>
          <cell r="AP224" t="str">
            <v>Yes</v>
          </cell>
          <cell r="AQ224" t="str">
            <v>No</v>
          </cell>
          <cell r="AR224" t="str">
            <v>No</v>
          </cell>
          <cell r="AS224" t="str">
            <v>Yes</v>
          </cell>
          <cell r="AT224" t="str">
            <v>Yes</v>
          </cell>
          <cell r="AU224" t="str">
            <v>Yes</v>
          </cell>
          <cell r="AV224" t="str">
            <v>No</v>
          </cell>
          <cell r="AW224" t="str">
            <v>No</v>
          </cell>
          <cell r="AX224">
            <v>0</v>
          </cell>
          <cell r="AY224">
            <v>20</v>
          </cell>
          <cell r="AZ224">
            <v>15</v>
          </cell>
          <cell r="BA224">
            <v>19</v>
          </cell>
          <cell r="BB224">
            <v>22</v>
          </cell>
          <cell r="BC224">
            <v>26</v>
          </cell>
          <cell r="BD224">
            <v>19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121</v>
          </cell>
          <cell r="BO224">
            <v>0</v>
          </cell>
          <cell r="BP224">
            <v>0</v>
          </cell>
          <cell r="BQ224">
            <v>20</v>
          </cell>
          <cell r="BR224">
            <v>15</v>
          </cell>
          <cell r="BS224">
            <v>19</v>
          </cell>
          <cell r="BT224">
            <v>22</v>
          </cell>
          <cell r="BU224">
            <v>26</v>
          </cell>
          <cell r="BV224">
            <v>19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121</v>
          </cell>
          <cell r="CG224">
            <v>0</v>
          </cell>
          <cell r="CH224">
            <v>0</v>
          </cell>
          <cell r="CI224">
            <v>0</v>
          </cell>
          <cell r="CJ224">
            <v>23</v>
          </cell>
        </row>
        <row r="225">
          <cell r="A225" t="str">
            <v>042972</v>
          </cell>
          <cell r="B225" t="str">
            <v>Tautu Primary</v>
          </cell>
          <cell r="C225" t="str">
            <v>ENG</v>
          </cell>
          <cell r="D225" t="str">
            <v>PEB_MALAMP</v>
          </cell>
          <cell r="E225" t="str">
            <v>Malampa PEB</v>
          </cell>
          <cell r="F225" t="str">
            <v>V</v>
          </cell>
          <cell r="G225" t="str">
            <v>Government of Vanuatu</v>
          </cell>
          <cell r="H225" t="str">
            <v>Malekula</v>
          </cell>
          <cell r="I225" t="str">
            <v>Malampa</v>
          </cell>
          <cell r="J225" t="str">
            <v>0085038001</v>
          </cell>
          <cell r="K225" t="str">
            <v>TAUTU PRIMARY SCHOOL</v>
          </cell>
          <cell r="L225" t="str">
            <v>PS</v>
          </cell>
          <cell r="M225" t="str">
            <v>No</v>
          </cell>
          <cell r="N225" t="str">
            <v>Yes</v>
          </cell>
          <cell r="O225" t="str">
            <v>Yes</v>
          </cell>
          <cell r="P225" t="str">
            <v>Yes</v>
          </cell>
          <cell r="Q225" t="str">
            <v>Yes</v>
          </cell>
          <cell r="R225" t="str">
            <v>Yes</v>
          </cell>
          <cell r="S225" t="str">
            <v>Yes</v>
          </cell>
          <cell r="T225" t="str">
            <v>No</v>
          </cell>
          <cell r="U225" t="str">
            <v>No</v>
          </cell>
          <cell r="V225" t="str">
            <v>No</v>
          </cell>
          <cell r="W225" t="str">
            <v>No</v>
          </cell>
          <cell r="X225" t="str">
            <v>No</v>
          </cell>
          <cell r="Y225" t="str">
            <v>No</v>
          </cell>
          <cell r="Z225" t="str">
            <v>No</v>
          </cell>
          <cell r="AA225" t="str">
            <v>No</v>
          </cell>
          <cell r="AB225" t="str">
            <v>No</v>
          </cell>
          <cell r="AC225" t="str">
            <v>No</v>
          </cell>
          <cell r="AD225" t="str">
            <v xml:space="preserve">1 2 3 4 5 6 </v>
          </cell>
          <cell r="AE225" t="str">
            <v>No</v>
          </cell>
          <cell r="AF225" t="str">
            <v>Yes</v>
          </cell>
          <cell r="AG225" t="str">
            <v>No</v>
          </cell>
          <cell r="AH225" t="str">
            <v>No</v>
          </cell>
          <cell r="AI225" t="str">
            <v>No</v>
          </cell>
          <cell r="AJ225" t="str">
            <v>Yes</v>
          </cell>
          <cell r="AK225" t="str">
            <v>Yes</v>
          </cell>
          <cell r="AL225" t="str">
            <v>Yes</v>
          </cell>
          <cell r="AM225" t="str">
            <v>Yes</v>
          </cell>
          <cell r="AN225" t="str">
            <v>Yes</v>
          </cell>
          <cell r="AO225" t="str">
            <v>Yes</v>
          </cell>
          <cell r="AP225" t="str">
            <v>Yes</v>
          </cell>
          <cell r="AQ225" t="str">
            <v>Yes</v>
          </cell>
          <cell r="AR225" t="str">
            <v>Yes</v>
          </cell>
          <cell r="AS225" t="str">
            <v>Yes</v>
          </cell>
          <cell r="AT225" t="str">
            <v>Yes</v>
          </cell>
          <cell r="AU225" t="str">
            <v>Yes</v>
          </cell>
          <cell r="AV225" t="str">
            <v>No</v>
          </cell>
          <cell r="AW225" t="str">
            <v>No</v>
          </cell>
          <cell r="AX225">
            <v>0</v>
          </cell>
          <cell r="AY225">
            <v>28</v>
          </cell>
          <cell r="AZ225">
            <v>22</v>
          </cell>
          <cell r="BA225">
            <v>19</v>
          </cell>
          <cell r="BB225">
            <v>28</v>
          </cell>
          <cell r="BC225">
            <v>16</v>
          </cell>
          <cell r="BD225">
            <v>33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146</v>
          </cell>
          <cell r="BO225">
            <v>0</v>
          </cell>
          <cell r="BP225">
            <v>0</v>
          </cell>
          <cell r="BQ225">
            <v>28</v>
          </cell>
          <cell r="BR225">
            <v>22</v>
          </cell>
          <cell r="BS225">
            <v>19</v>
          </cell>
          <cell r="BT225">
            <v>28</v>
          </cell>
          <cell r="BU225">
            <v>16</v>
          </cell>
          <cell r="BV225">
            <v>33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146</v>
          </cell>
          <cell r="CG225">
            <v>0</v>
          </cell>
          <cell r="CH225">
            <v>0</v>
          </cell>
          <cell r="CI225">
            <v>0</v>
          </cell>
          <cell r="CJ225">
            <v>7</v>
          </cell>
        </row>
        <row r="226">
          <cell r="A226" t="str">
            <v>042973</v>
          </cell>
          <cell r="B226" t="str">
            <v>Rensarie (Tembibi) Primary</v>
          </cell>
          <cell r="C226" t="str">
            <v>ENG</v>
          </cell>
          <cell r="D226" t="str">
            <v>PEB_MALAMP</v>
          </cell>
          <cell r="E226" t="str">
            <v>Malampa PEB</v>
          </cell>
          <cell r="F226" t="str">
            <v>V</v>
          </cell>
          <cell r="G226" t="str">
            <v>Government of Vanuatu</v>
          </cell>
          <cell r="H226" t="str">
            <v>Malekula</v>
          </cell>
          <cell r="I226" t="str">
            <v>Malampa</v>
          </cell>
          <cell r="J226" t="str">
            <v>0084978001</v>
          </cell>
          <cell r="K226" t="str">
            <v>RENSARIE PRIMARY SCHOOL</v>
          </cell>
          <cell r="L226" t="str">
            <v>PS</v>
          </cell>
          <cell r="M226" t="str">
            <v>No</v>
          </cell>
          <cell r="N226" t="str">
            <v>Yes</v>
          </cell>
          <cell r="O226" t="str">
            <v>Yes</v>
          </cell>
          <cell r="P226" t="str">
            <v>Yes</v>
          </cell>
          <cell r="Q226" t="str">
            <v>Yes</v>
          </cell>
          <cell r="R226" t="str">
            <v>Yes</v>
          </cell>
          <cell r="S226" t="str">
            <v>Yes</v>
          </cell>
          <cell r="T226" t="str">
            <v>No</v>
          </cell>
          <cell r="U226" t="str">
            <v>No</v>
          </cell>
          <cell r="V226" t="str">
            <v>No</v>
          </cell>
          <cell r="W226" t="str">
            <v>No</v>
          </cell>
          <cell r="X226" t="str">
            <v>No</v>
          </cell>
          <cell r="Y226" t="str">
            <v>No</v>
          </cell>
          <cell r="Z226" t="str">
            <v>No</v>
          </cell>
          <cell r="AA226" t="str">
            <v>No</v>
          </cell>
          <cell r="AB226" t="str">
            <v>No</v>
          </cell>
          <cell r="AC226" t="str">
            <v>No</v>
          </cell>
          <cell r="AD226" t="str">
            <v xml:space="preserve">1 2 3 4 5 6 </v>
          </cell>
          <cell r="AE226" t="str">
            <v>No</v>
          </cell>
          <cell r="AF226" t="str">
            <v>Yes</v>
          </cell>
          <cell r="AG226" t="str">
            <v>No</v>
          </cell>
          <cell r="AH226" t="str">
            <v>No</v>
          </cell>
          <cell r="AI226" t="str">
            <v>No</v>
          </cell>
          <cell r="AJ226" t="str">
            <v>Yes</v>
          </cell>
          <cell r="AK226" t="str">
            <v>Yes</v>
          </cell>
          <cell r="AL226" t="str">
            <v>Yes</v>
          </cell>
          <cell r="AM226" t="str">
            <v>Yes</v>
          </cell>
          <cell r="AN226" t="str">
            <v>Yes</v>
          </cell>
          <cell r="AO226" t="str">
            <v>Yes</v>
          </cell>
          <cell r="AP226" t="str">
            <v>Yes</v>
          </cell>
          <cell r="AQ226" t="str">
            <v>No</v>
          </cell>
          <cell r="AR226" t="str">
            <v>Yes</v>
          </cell>
          <cell r="AS226" t="str">
            <v>Yes</v>
          </cell>
          <cell r="AT226" t="str">
            <v>Yes</v>
          </cell>
          <cell r="AU226" t="str">
            <v>Yes</v>
          </cell>
          <cell r="AV226" t="str">
            <v>No</v>
          </cell>
          <cell r="AW226" t="str">
            <v>No</v>
          </cell>
          <cell r="AX226">
            <v>0</v>
          </cell>
          <cell r="AY226">
            <v>28</v>
          </cell>
          <cell r="AZ226">
            <v>24</v>
          </cell>
          <cell r="BA226">
            <v>23</v>
          </cell>
          <cell r="BB226">
            <v>29</v>
          </cell>
          <cell r="BC226">
            <v>32</v>
          </cell>
          <cell r="BD226">
            <v>28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164</v>
          </cell>
          <cell r="BO226">
            <v>0</v>
          </cell>
          <cell r="BP226">
            <v>0</v>
          </cell>
          <cell r="BQ226">
            <v>28</v>
          </cell>
          <cell r="BR226">
            <v>24</v>
          </cell>
          <cell r="BS226">
            <v>23</v>
          </cell>
          <cell r="BT226">
            <v>29</v>
          </cell>
          <cell r="BU226">
            <v>32</v>
          </cell>
          <cell r="BV226">
            <v>28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164</v>
          </cell>
          <cell r="CG226">
            <v>0</v>
          </cell>
          <cell r="CH226">
            <v>0</v>
          </cell>
          <cell r="CI226">
            <v>0</v>
          </cell>
          <cell r="CJ226">
            <v>13</v>
          </cell>
        </row>
        <row r="227">
          <cell r="A227" t="str">
            <v>042975</v>
          </cell>
          <cell r="B227" t="str">
            <v>Tisman Primary</v>
          </cell>
          <cell r="C227" t="str">
            <v>ENG</v>
          </cell>
          <cell r="D227" t="str">
            <v>PEB_MALAMP</v>
          </cell>
          <cell r="E227" t="str">
            <v>Malampa PEB</v>
          </cell>
          <cell r="F227" t="str">
            <v>V</v>
          </cell>
          <cell r="G227" t="str">
            <v>Government of Vanuatu</v>
          </cell>
          <cell r="H227" t="str">
            <v>Malekula</v>
          </cell>
          <cell r="I227" t="str">
            <v>Malampa</v>
          </cell>
          <cell r="J227" t="str">
            <v>0084981001</v>
          </cell>
          <cell r="K227" t="str">
            <v>TISMAN PRIMARY SCHOOL</v>
          </cell>
          <cell r="L227" t="str">
            <v>PS</v>
          </cell>
          <cell r="M227" t="str">
            <v>No</v>
          </cell>
          <cell r="N227" t="str">
            <v>Yes</v>
          </cell>
          <cell r="O227" t="str">
            <v>Yes</v>
          </cell>
          <cell r="P227" t="str">
            <v>Yes</v>
          </cell>
          <cell r="Q227" t="str">
            <v>Yes</v>
          </cell>
          <cell r="R227" t="str">
            <v>Yes</v>
          </cell>
          <cell r="S227" t="str">
            <v>Yes</v>
          </cell>
          <cell r="T227" t="str">
            <v>No</v>
          </cell>
          <cell r="U227" t="str">
            <v>No</v>
          </cell>
          <cell r="V227" t="str">
            <v>No</v>
          </cell>
          <cell r="W227" t="str">
            <v>No</v>
          </cell>
          <cell r="X227" t="str">
            <v>No</v>
          </cell>
          <cell r="Y227" t="str">
            <v>No</v>
          </cell>
          <cell r="Z227" t="str">
            <v>No</v>
          </cell>
          <cell r="AA227" t="str">
            <v>No</v>
          </cell>
          <cell r="AB227" t="str">
            <v>No</v>
          </cell>
          <cell r="AC227" t="str">
            <v>No</v>
          </cell>
          <cell r="AD227" t="str">
            <v xml:space="preserve">1 2 3 4 5 6 </v>
          </cell>
          <cell r="AE227" t="str">
            <v>No</v>
          </cell>
          <cell r="AF227" t="str">
            <v>Yes</v>
          </cell>
          <cell r="AG227" t="str">
            <v>No</v>
          </cell>
          <cell r="AH227" t="str">
            <v>No</v>
          </cell>
          <cell r="AI227" t="str">
            <v>No</v>
          </cell>
          <cell r="AJ227" t="str">
            <v>Yes</v>
          </cell>
          <cell r="AK227" t="str">
            <v>Yes</v>
          </cell>
          <cell r="AL227" t="str">
            <v>Yes</v>
          </cell>
          <cell r="AM227" t="str">
            <v>Yes</v>
          </cell>
          <cell r="AN227" t="str">
            <v>Yes</v>
          </cell>
          <cell r="AO227" t="str">
            <v>Yes</v>
          </cell>
          <cell r="AP227" t="str">
            <v>Yes</v>
          </cell>
          <cell r="AQ227" t="str">
            <v>Yes</v>
          </cell>
          <cell r="AR227" t="str">
            <v>Yes</v>
          </cell>
          <cell r="AS227" t="str">
            <v>Yes</v>
          </cell>
          <cell r="AT227" t="str">
            <v>Yes</v>
          </cell>
          <cell r="AU227" t="str">
            <v>Yes</v>
          </cell>
          <cell r="AV227" t="str">
            <v>No</v>
          </cell>
          <cell r="AW227" t="str">
            <v>No</v>
          </cell>
          <cell r="AX227">
            <v>0</v>
          </cell>
          <cell r="AY227">
            <v>40</v>
          </cell>
          <cell r="AZ227">
            <v>29</v>
          </cell>
          <cell r="BA227">
            <v>31</v>
          </cell>
          <cell r="BB227">
            <v>44</v>
          </cell>
          <cell r="BC227">
            <v>50</v>
          </cell>
          <cell r="BD227">
            <v>49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243</v>
          </cell>
          <cell r="BO227">
            <v>0</v>
          </cell>
          <cell r="BP227">
            <v>0</v>
          </cell>
          <cell r="BQ227">
            <v>40</v>
          </cell>
          <cell r="BR227">
            <v>29</v>
          </cell>
          <cell r="BS227">
            <v>31</v>
          </cell>
          <cell r="BT227">
            <v>44</v>
          </cell>
          <cell r="BU227">
            <v>50</v>
          </cell>
          <cell r="BV227">
            <v>49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243</v>
          </cell>
          <cell r="CG227">
            <v>0</v>
          </cell>
          <cell r="CH227">
            <v>0</v>
          </cell>
          <cell r="CI227">
            <v>0</v>
          </cell>
          <cell r="CJ227">
            <v>42</v>
          </cell>
        </row>
        <row r="228">
          <cell r="A228" t="str">
            <v>042978</v>
          </cell>
          <cell r="B228" t="str">
            <v>Unmet Primary</v>
          </cell>
          <cell r="C228" t="str">
            <v>FRE</v>
          </cell>
          <cell r="D228" t="str">
            <v>CATH</v>
          </cell>
          <cell r="E228" t="str">
            <v>Catholic Education Authority</v>
          </cell>
          <cell r="F228" t="str">
            <v>G</v>
          </cell>
          <cell r="G228" t="str">
            <v>Church (Government Assisted)</v>
          </cell>
          <cell r="H228" t="str">
            <v>Malekula</v>
          </cell>
          <cell r="I228" t="str">
            <v>Malampa</v>
          </cell>
          <cell r="J228" t="str">
            <v>0085056001</v>
          </cell>
          <cell r="K228" t="str">
            <v>UNMET PRIMARY SCHOOL</v>
          </cell>
          <cell r="L228" t="str">
            <v>PS</v>
          </cell>
          <cell r="M228" t="str">
            <v>No</v>
          </cell>
          <cell r="N228" t="str">
            <v>Yes</v>
          </cell>
          <cell r="O228" t="str">
            <v>Yes</v>
          </cell>
          <cell r="P228" t="str">
            <v>Yes</v>
          </cell>
          <cell r="Q228" t="str">
            <v>Yes</v>
          </cell>
          <cell r="R228" t="str">
            <v>Yes</v>
          </cell>
          <cell r="S228" t="str">
            <v>Yes</v>
          </cell>
          <cell r="T228" t="str">
            <v>No</v>
          </cell>
          <cell r="U228" t="str">
            <v>No</v>
          </cell>
          <cell r="V228" t="str">
            <v>No</v>
          </cell>
          <cell r="W228" t="str">
            <v>No</v>
          </cell>
          <cell r="X228" t="str">
            <v>No</v>
          </cell>
          <cell r="Y228" t="str">
            <v>No</v>
          </cell>
          <cell r="Z228" t="str">
            <v>No</v>
          </cell>
          <cell r="AA228" t="str">
            <v>No</v>
          </cell>
          <cell r="AB228" t="str">
            <v>No</v>
          </cell>
          <cell r="AC228" t="str">
            <v>No</v>
          </cell>
          <cell r="AD228" t="str">
            <v xml:space="preserve">1 2 3 4 5 6 </v>
          </cell>
          <cell r="AE228" t="str">
            <v>No</v>
          </cell>
          <cell r="AF228" t="str">
            <v>Yes</v>
          </cell>
          <cell r="AG228" t="str">
            <v>No</v>
          </cell>
          <cell r="AH228" t="str">
            <v>No</v>
          </cell>
          <cell r="AI228" t="str">
            <v>No</v>
          </cell>
          <cell r="AJ228" t="str">
            <v>Yes</v>
          </cell>
          <cell r="AK228" t="str">
            <v>Yes</v>
          </cell>
          <cell r="AL228" t="str">
            <v>Yes</v>
          </cell>
          <cell r="AM228" t="str">
            <v>Yes</v>
          </cell>
          <cell r="AN228" t="str">
            <v>Yes</v>
          </cell>
          <cell r="AO228" t="str">
            <v>Yes</v>
          </cell>
          <cell r="AP228" t="str">
            <v>Yes</v>
          </cell>
          <cell r="AQ228" t="str">
            <v>Yes</v>
          </cell>
          <cell r="AR228" t="str">
            <v>Yes</v>
          </cell>
          <cell r="AS228" t="str">
            <v>Yes</v>
          </cell>
          <cell r="AT228" t="str">
            <v>Yes</v>
          </cell>
          <cell r="AU228" t="str">
            <v>Yes</v>
          </cell>
          <cell r="AV228" t="str">
            <v>No</v>
          </cell>
          <cell r="AW228" t="str">
            <v>No</v>
          </cell>
          <cell r="AX228">
            <v>0</v>
          </cell>
          <cell r="AY228">
            <v>46</v>
          </cell>
          <cell r="AZ228">
            <v>45</v>
          </cell>
          <cell r="BA228">
            <v>47</v>
          </cell>
          <cell r="BB228">
            <v>52</v>
          </cell>
          <cell r="BC228">
            <v>50</v>
          </cell>
          <cell r="BD228">
            <v>47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287</v>
          </cell>
          <cell r="BO228">
            <v>0</v>
          </cell>
          <cell r="BP228">
            <v>0</v>
          </cell>
          <cell r="BQ228">
            <v>46</v>
          </cell>
          <cell r="BR228">
            <v>45</v>
          </cell>
          <cell r="BS228">
            <v>47</v>
          </cell>
          <cell r="BT228">
            <v>52</v>
          </cell>
          <cell r="BU228">
            <v>50</v>
          </cell>
          <cell r="BV228">
            <v>47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287</v>
          </cell>
          <cell r="CG228">
            <v>0</v>
          </cell>
          <cell r="CH228">
            <v>0</v>
          </cell>
          <cell r="CI228">
            <v>0</v>
          </cell>
          <cell r="CJ228">
            <v>14</v>
          </cell>
        </row>
        <row r="229">
          <cell r="A229" t="str">
            <v>042979</v>
          </cell>
          <cell r="B229" t="str">
            <v>Uripiv Primary</v>
          </cell>
          <cell r="C229" t="str">
            <v>ENG</v>
          </cell>
          <cell r="D229" t="str">
            <v>PEB_MALAMP</v>
          </cell>
          <cell r="E229" t="str">
            <v>Malampa PEB</v>
          </cell>
          <cell r="F229" t="str">
            <v>V</v>
          </cell>
          <cell r="G229" t="str">
            <v>Government of Vanuatu</v>
          </cell>
          <cell r="H229" t="str">
            <v>Uripiv</v>
          </cell>
          <cell r="I229" t="str">
            <v>Malampa</v>
          </cell>
          <cell r="J229" t="str">
            <v>0085043001</v>
          </cell>
          <cell r="K229" t="str">
            <v>URIPIV PRIMARY SCHOOL</v>
          </cell>
          <cell r="L229" t="str">
            <v>PS</v>
          </cell>
          <cell r="M229" t="str">
            <v>No</v>
          </cell>
          <cell r="N229" t="str">
            <v>Yes</v>
          </cell>
          <cell r="O229" t="str">
            <v>Yes</v>
          </cell>
          <cell r="P229" t="str">
            <v>Yes</v>
          </cell>
          <cell r="Q229" t="str">
            <v>Yes</v>
          </cell>
          <cell r="R229" t="str">
            <v>Yes</v>
          </cell>
          <cell r="S229" t="str">
            <v>Yes</v>
          </cell>
          <cell r="T229" t="str">
            <v>No</v>
          </cell>
          <cell r="U229" t="str">
            <v>No</v>
          </cell>
          <cell r="V229" t="str">
            <v>No</v>
          </cell>
          <cell r="W229" t="str">
            <v>No</v>
          </cell>
          <cell r="X229" t="str">
            <v>No</v>
          </cell>
          <cell r="Y229" t="str">
            <v>No</v>
          </cell>
          <cell r="Z229" t="str">
            <v>No</v>
          </cell>
          <cell r="AA229" t="str">
            <v>No</v>
          </cell>
          <cell r="AB229" t="str">
            <v>No</v>
          </cell>
          <cell r="AC229" t="str">
            <v>No</v>
          </cell>
          <cell r="AD229" t="str">
            <v xml:space="preserve">1 2 3 4 5 6 </v>
          </cell>
          <cell r="AE229" t="str">
            <v>No</v>
          </cell>
          <cell r="AF229" t="str">
            <v>Yes</v>
          </cell>
          <cell r="AG229" t="str">
            <v>No</v>
          </cell>
          <cell r="AH229" t="str">
            <v>No</v>
          </cell>
          <cell r="AI229" t="str">
            <v>No</v>
          </cell>
          <cell r="AJ229" t="str">
            <v>Yes</v>
          </cell>
          <cell r="AK229" t="str">
            <v>Yes</v>
          </cell>
          <cell r="AL229" t="str">
            <v>Yes</v>
          </cell>
          <cell r="AM229" t="str">
            <v>Yes</v>
          </cell>
          <cell r="AN229" t="str">
            <v>Yes</v>
          </cell>
          <cell r="AO229" t="str">
            <v>Yes</v>
          </cell>
          <cell r="AP229" t="str">
            <v>Yes</v>
          </cell>
          <cell r="AQ229" t="str">
            <v>Yes</v>
          </cell>
          <cell r="AR229" t="str">
            <v>Yes</v>
          </cell>
          <cell r="AS229" t="str">
            <v>Yes</v>
          </cell>
          <cell r="AT229" t="str">
            <v>Yes</v>
          </cell>
          <cell r="AU229" t="str">
            <v>Yes</v>
          </cell>
          <cell r="AV229" t="str">
            <v>No</v>
          </cell>
          <cell r="AW229" t="str">
            <v>No</v>
          </cell>
          <cell r="AX229">
            <v>0</v>
          </cell>
          <cell r="AY229">
            <v>16</v>
          </cell>
          <cell r="AZ229">
            <v>15</v>
          </cell>
          <cell r="BA229">
            <v>14</v>
          </cell>
          <cell r="BB229">
            <v>23</v>
          </cell>
          <cell r="BC229">
            <v>24</v>
          </cell>
          <cell r="BD229">
            <v>16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108</v>
          </cell>
          <cell r="BO229">
            <v>0</v>
          </cell>
          <cell r="BP229">
            <v>0</v>
          </cell>
          <cell r="BQ229">
            <v>16</v>
          </cell>
          <cell r="BR229">
            <v>15</v>
          </cell>
          <cell r="BS229">
            <v>14</v>
          </cell>
          <cell r="BT229">
            <v>23</v>
          </cell>
          <cell r="BU229">
            <v>24</v>
          </cell>
          <cell r="BV229">
            <v>16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108</v>
          </cell>
          <cell r="CG229">
            <v>0</v>
          </cell>
          <cell r="CH229">
            <v>0</v>
          </cell>
          <cell r="CI229">
            <v>0</v>
          </cell>
          <cell r="CJ229">
            <v>7</v>
          </cell>
        </row>
        <row r="230">
          <cell r="A230" t="str">
            <v>042980</v>
          </cell>
          <cell r="B230" t="str">
            <v>Vanruru Primary</v>
          </cell>
          <cell r="C230" t="str">
            <v>ENG</v>
          </cell>
          <cell r="D230" t="str">
            <v>PEB_MALAMP</v>
          </cell>
          <cell r="E230" t="str">
            <v>Malampa PEB</v>
          </cell>
          <cell r="F230" t="str">
            <v>V</v>
          </cell>
          <cell r="G230" t="str">
            <v>Government of Vanuatu</v>
          </cell>
          <cell r="H230" t="str">
            <v>Malekula</v>
          </cell>
          <cell r="I230" t="str">
            <v>Malampa</v>
          </cell>
          <cell r="J230" t="str">
            <v>0084984001</v>
          </cell>
          <cell r="K230" t="str">
            <v>VANRURU PRIMARY SCHOOL</v>
          </cell>
          <cell r="L230" t="str">
            <v>PS</v>
          </cell>
          <cell r="M230" t="str">
            <v>No</v>
          </cell>
          <cell r="N230" t="str">
            <v>Yes</v>
          </cell>
          <cell r="O230" t="str">
            <v>Yes</v>
          </cell>
          <cell r="P230" t="str">
            <v>Yes</v>
          </cell>
          <cell r="Q230" t="str">
            <v>Yes</v>
          </cell>
          <cell r="R230" t="str">
            <v>Yes</v>
          </cell>
          <cell r="S230" t="str">
            <v>Yes</v>
          </cell>
          <cell r="T230" t="str">
            <v>No</v>
          </cell>
          <cell r="U230" t="str">
            <v>No</v>
          </cell>
          <cell r="V230" t="str">
            <v>No</v>
          </cell>
          <cell r="W230" t="str">
            <v>No</v>
          </cell>
          <cell r="X230" t="str">
            <v>No</v>
          </cell>
          <cell r="Y230" t="str">
            <v>No</v>
          </cell>
          <cell r="Z230" t="str">
            <v>No</v>
          </cell>
          <cell r="AA230" t="str">
            <v>No</v>
          </cell>
          <cell r="AB230" t="str">
            <v>No</v>
          </cell>
          <cell r="AC230" t="str">
            <v>No</v>
          </cell>
          <cell r="AD230" t="str">
            <v xml:space="preserve">1 2 3 4 5 6 </v>
          </cell>
          <cell r="AE230" t="str">
            <v>No</v>
          </cell>
          <cell r="AF230" t="str">
            <v>Yes</v>
          </cell>
          <cell r="AG230" t="str">
            <v>No</v>
          </cell>
          <cell r="AH230" t="str">
            <v>No</v>
          </cell>
          <cell r="AI230" t="str">
            <v>No</v>
          </cell>
          <cell r="AJ230" t="str">
            <v>Yes</v>
          </cell>
          <cell r="AK230" t="str">
            <v>Yes</v>
          </cell>
          <cell r="AL230" t="str">
            <v>Yes</v>
          </cell>
          <cell r="AM230" t="str">
            <v>Yes</v>
          </cell>
          <cell r="AN230" t="str">
            <v>Yes</v>
          </cell>
          <cell r="AO230" t="str">
            <v>Yes</v>
          </cell>
          <cell r="AP230" t="str">
            <v>Yes</v>
          </cell>
          <cell r="AQ230" t="str">
            <v>Yes</v>
          </cell>
          <cell r="AR230" t="str">
            <v>Yes</v>
          </cell>
          <cell r="AS230" t="str">
            <v>Yes</v>
          </cell>
          <cell r="AT230" t="str">
            <v>Yes</v>
          </cell>
          <cell r="AU230" t="str">
            <v>Yes</v>
          </cell>
          <cell r="AV230" t="str">
            <v>No</v>
          </cell>
          <cell r="AW230" t="str">
            <v>No</v>
          </cell>
          <cell r="AX230">
            <v>0</v>
          </cell>
          <cell r="AY230">
            <v>11</v>
          </cell>
          <cell r="AZ230">
            <v>13</v>
          </cell>
          <cell r="BA230">
            <v>18</v>
          </cell>
          <cell r="BB230">
            <v>16</v>
          </cell>
          <cell r="BC230">
            <v>12</v>
          </cell>
          <cell r="BD230">
            <v>12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82</v>
          </cell>
          <cell r="BO230">
            <v>0</v>
          </cell>
          <cell r="BP230">
            <v>0</v>
          </cell>
          <cell r="BQ230">
            <v>11</v>
          </cell>
          <cell r="BR230">
            <v>13</v>
          </cell>
          <cell r="BS230">
            <v>18</v>
          </cell>
          <cell r="BT230">
            <v>16</v>
          </cell>
          <cell r="BU230">
            <v>12</v>
          </cell>
          <cell r="BV230">
            <v>12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82</v>
          </cell>
          <cell r="CG230">
            <v>0</v>
          </cell>
          <cell r="CH230">
            <v>0</v>
          </cell>
          <cell r="CI230">
            <v>0</v>
          </cell>
          <cell r="CJ230">
            <v>54</v>
          </cell>
        </row>
        <row r="231">
          <cell r="A231" t="str">
            <v>042983</v>
          </cell>
          <cell r="B231" t="str">
            <v>Vinmavis Primary</v>
          </cell>
          <cell r="C231" t="str">
            <v>ENG</v>
          </cell>
          <cell r="D231" t="str">
            <v>PEB_MALAMP</v>
          </cell>
          <cell r="E231" t="str">
            <v>Malampa PEB</v>
          </cell>
          <cell r="F231" t="str">
            <v>V</v>
          </cell>
          <cell r="G231" t="str">
            <v>Government of Vanuatu</v>
          </cell>
          <cell r="H231" t="str">
            <v>Malekula</v>
          </cell>
          <cell r="I231" t="str">
            <v>Malampa</v>
          </cell>
          <cell r="J231" t="str">
            <v>0084988001</v>
          </cell>
          <cell r="K231" t="str">
            <v>VINMAVIS PRIMARY SCHOOL</v>
          </cell>
          <cell r="L231" t="str">
            <v>PS</v>
          </cell>
          <cell r="M231" t="str">
            <v>No</v>
          </cell>
          <cell r="N231" t="str">
            <v>Yes</v>
          </cell>
          <cell r="O231" t="str">
            <v>Yes</v>
          </cell>
          <cell r="P231" t="str">
            <v>Yes</v>
          </cell>
          <cell r="Q231" t="str">
            <v>Yes</v>
          </cell>
          <cell r="R231" t="str">
            <v>Yes</v>
          </cell>
          <cell r="S231" t="str">
            <v>Yes</v>
          </cell>
          <cell r="T231" t="str">
            <v>No</v>
          </cell>
          <cell r="U231" t="str">
            <v>No</v>
          </cell>
          <cell r="V231" t="str">
            <v>No</v>
          </cell>
          <cell r="W231" t="str">
            <v>No</v>
          </cell>
          <cell r="X231" t="str">
            <v>No</v>
          </cell>
          <cell r="Y231" t="str">
            <v>No</v>
          </cell>
          <cell r="Z231" t="str">
            <v>No</v>
          </cell>
          <cell r="AA231" t="str">
            <v>No</v>
          </cell>
          <cell r="AB231" t="str">
            <v>No</v>
          </cell>
          <cell r="AC231" t="str">
            <v>No</v>
          </cell>
          <cell r="AD231" t="str">
            <v xml:space="preserve">1 2 3 4 5 6 </v>
          </cell>
          <cell r="AE231" t="str">
            <v>No</v>
          </cell>
          <cell r="AF231" t="str">
            <v>Yes</v>
          </cell>
          <cell r="AG231" t="str">
            <v>No</v>
          </cell>
          <cell r="AH231" t="str">
            <v>No</v>
          </cell>
          <cell r="AI231" t="str">
            <v>No</v>
          </cell>
          <cell r="AJ231" t="str">
            <v>Yes</v>
          </cell>
          <cell r="AK231" t="str">
            <v>Yes</v>
          </cell>
          <cell r="AL231" t="str">
            <v>Yes</v>
          </cell>
          <cell r="AM231" t="str">
            <v>Yes</v>
          </cell>
          <cell r="AN231" t="str">
            <v>Yes</v>
          </cell>
          <cell r="AO231" t="str">
            <v>Yes</v>
          </cell>
          <cell r="AP231" t="str">
            <v>Yes</v>
          </cell>
          <cell r="AQ231" t="str">
            <v>Yes</v>
          </cell>
          <cell r="AR231" t="str">
            <v>Yes</v>
          </cell>
          <cell r="AS231" t="str">
            <v>Yes</v>
          </cell>
          <cell r="AT231" t="str">
            <v>Yes</v>
          </cell>
          <cell r="AU231" t="str">
            <v>Yes</v>
          </cell>
          <cell r="AV231" t="str">
            <v>No</v>
          </cell>
          <cell r="AW231" t="str">
            <v>No</v>
          </cell>
          <cell r="AX231">
            <v>0</v>
          </cell>
          <cell r="AY231">
            <v>24</v>
          </cell>
          <cell r="AZ231">
            <v>5</v>
          </cell>
          <cell r="BA231">
            <v>14</v>
          </cell>
          <cell r="BB231">
            <v>15</v>
          </cell>
          <cell r="BC231">
            <v>10</v>
          </cell>
          <cell r="BD231">
            <v>10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78</v>
          </cell>
          <cell r="BO231">
            <v>0</v>
          </cell>
          <cell r="BP231">
            <v>0</v>
          </cell>
          <cell r="BQ231">
            <v>24</v>
          </cell>
          <cell r="BR231">
            <v>5</v>
          </cell>
          <cell r="BS231">
            <v>14</v>
          </cell>
          <cell r="BT231">
            <v>15</v>
          </cell>
          <cell r="BU231">
            <v>10</v>
          </cell>
          <cell r="BV231">
            <v>10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78</v>
          </cell>
          <cell r="CG231">
            <v>0</v>
          </cell>
          <cell r="CH231">
            <v>0</v>
          </cell>
          <cell r="CI231">
            <v>0</v>
          </cell>
          <cell r="CJ231">
            <v>11</v>
          </cell>
        </row>
        <row r="232">
          <cell r="A232" t="str">
            <v>042985</v>
          </cell>
          <cell r="B232" t="str">
            <v>Notre Dame de Walarano Primary</v>
          </cell>
          <cell r="C232" t="str">
            <v>FRE</v>
          </cell>
          <cell r="D232" t="str">
            <v>CATH</v>
          </cell>
          <cell r="E232" t="str">
            <v>Catholic Education Authority</v>
          </cell>
          <cell r="F232" t="str">
            <v>G</v>
          </cell>
          <cell r="G232" t="str">
            <v>Church (Government Assisted)</v>
          </cell>
          <cell r="H232" t="str">
            <v>Malekula</v>
          </cell>
          <cell r="I232" t="str">
            <v>Malampa</v>
          </cell>
          <cell r="J232" t="str">
            <v>0085057001</v>
          </cell>
          <cell r="K232" t="str">
            <v>WALA RANO/NOTRE DAMME PRIMARY SCHOOL</v>
          </cell>
          <cell r="L232" t="str">
            <v>PS</v>
          </cell>
          <cell r="M232" t="str">
            <v>No</v>
          </cell>
          <cell r="N232" t="str">
            <v>Yes</v>
          </cell>
          <cell r="O232" t="str">
            <v>Yes</v>
          </cell>
          <cell r="P232" t="str">
            <v>Yes</v>
          </cell>
          <cell r="Q232" t="str">
            <v>Yes</v>
          </cell>
          <cell r="R232" t="str">
            <v>Yes</v>
          </cell>
          <cell r="S232" t="str">
            <v>Yes</v>
          </cell>
          <cell r="T232" t="str">
            <v>No</v>
          </cell>
          <cell r="U232" t="str">
            <v>No</v>
          </cell>
          <cell r="V232" t="str">
            <v>No</v>
          </cell>
          <cell r="W232" t="str">
            <v>No</v>
          </cell>
          <cell r="X232" t="str">
            <v>No</v>
          </cell>
          <cell r="Y232" t="str">
            <v>No</v>
          </cell>
          <cell r="Z232" t="str">
            <v>No</v>
          </cell>
          <cell r="AA232" t="str">
            <v>No</v>
          </cell>
          <cell r="AB232" t="str">
            <v>No</v>
          </cell>
          <cell r="AC232" t="str">
            <v>No</v>
          </cell>
          <cell r="AD232" t="str">
            <v xml:space="preserve">1 2 3 4 5 6 </v>
          </cell>
          <cell r="AE232" t="str">
            <v>No</v>
          </cell>
          <cell r="AF232" t="str">
            <v>Yes</v>
          </cell>
          <cell r="AG232" t="str">
            <v>No</v>
          </cell>
          <cell r="AH232" t="str">
            <v>No</v>
          </cell>
          <cell r="AI232" t="str">
            <v>No</v>
          </cell>
          <cell r="AJ232" t="str">
            <v>Yes</v>
          </cell>
          <cell r="AK232" t="str">
            <v>Yes</v>
          </cell>
          <cell r="AL232" t="str">
            <v>Yes</v>
          </cell>
          <cell r="AM232" t="str">
            <v>Yes</v>
          </cell>
          <cell r="AN232" t="str">
            <v>Yes</v>
          </cell>
          <cell r="AO232" t="str">
            <v>Yes</v>
          </cell>
          <cell r="AP232" t="str">
            <v>Yes</v>
          </cell>
          <cell r="AQ232" t="str">
            <v>Yes</v>
          </cell>
          <cell r="AR232" t="str">
            <v>Yes</v>
          </cell>
          <cell r="AS232" t="str">
            <v>Yes</v>
          </cell>
          <cell r="AT232" t="str">
            <v>Yes</v>
          </cell>
          <cell r="AU232" t="str">
            <v>Yes</v>
          </cell>
          <cell r="AV232" t="str">
            <v>No</v>
          </cell>
          <cell r="AW232" t="str">
            <v>No</v>
          </cell>
          <cell r="AX232">
            <v>0</v>
          </cell>
          <cell r="AY232">
            <v>47</v>
          </cell>
          <cell r="AZ232">
            <v>50</v>
          </cell>
          <cell r="BA232">
            <v>52</v>
          </cell>
          <cell r="BB232">
            <v>57</v>
          </cell>
          <cell r="BC232">
            <v>44</v>
          </cell>
          <cell r="BD232">
            <v>48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298</v>
          </cell>
          <cell r="BO232">
            <v>0</v>
          </cell>
          <cell r="BP232">
            <v>0</v>
          </cell>
          <cell r="BQ232">
            <v>47</v>
          </cell>
          <cell r="BR232">
            <v>50</v>
          </cell>
          <cell r="BS232">
            <v>52</v>
          </cell>
          <cell r="BT232">
            <v>57</v>
          </cell>
          <cell r="BU232">
            <v>44</v>
          </cell>
          <cell r="BV232">
            <v>48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298</v>
          </cell>
          <cell r="CG232">
            <v>0</v>
          </cell>
          <cell r="CH232">
            <v>0</v>
          </cell>
          <cell r="CI232">
            <v>0</v>
          </cell>
          <cell r="CJ232">
            <v>38</v>
          </cell>
        </row>
        <row r="233">
          <cell r="A233" t="str">
            <v>042986</v>
          </cell>
          <cell r="B233" t="str">
            <v>Wiaru Primary</v>
          </cell>
          <cell r="C233" t="str">
            <v>FRE</v>
          </cell>
          <cell r="D233" t="str">
            <v>FELP</v>
          </cell>
          <cell r="E233" t="str">
            <v>Federation de l'enseignement libre protestant (FELP)</v>
          </cell>
          <cell r="F233" t="str">
            <v>G</v>
          </cell>
          <cell r="G233" t="str">
            <v>Church (Government Assisted)</v>
          </cell>
          <cell r="H233" t="str">
            <v>Malekula</v>
          </cell>
          <cell r="I233" t="str">
            <v>Malampa</v>
          </cell>
          <cell r="J233" t="str">
            <v>0087034001</v>
          </cell>
          <cell r="K233" t="str">
            <v>WIARU PRIMARY SCHOOL</v>
          </cell>
          <cell r="L233" t="str">
            <v>PS</v>
          </cell>
          <cell r="M233" t="str">
            <v>No</v>
          </cell>
          <cell r="N233" t="str">
            <v>Yes</v>
          </cell>
          <cell r="O233" t="str">
            <v>Yes</v>
          </cell>
          <cell r="P233" t="str">
            <v>Yes</v>
          </cell>
          <cell r="Q233" t="str">
            <v>Yes</v>
          </cell>
          <cell r="R233" t="str">
            <v>Yes</v>
          </cell>
          <cell r="S233" t="str">
            <v>Yes</v>
          </cell>
          <cell r="T233" t="str">
            <v>No</v>
          </cell>
          <cell r="U233" t="str">
            <v>No</v>
          </cell>
          <cell r="V233" t="str">
            <v>No</v>
          </cell>
          <cell r="W233" t="str">
            <v>No</v>
          </cell>
          <cell r="X233" t="str">
            <v>No</v>
          </cell>
          <cell r="Y233" t="str">
            <v>No</v>
          </cell>
          <cell r="Z233" t="str">
            <v>No</v>
          </cell>
          <cell r="AA233" t="str">
            <v>No</v>
          </cell>
          <cell r="AB233" t="str">
            <v>No</v>
          </cell>
          <cell r="AC233" t="str">
            <v>No</v>
          </cell>
          <cell r="AD233" t="str">
            <v xml:space="preserve">1 2 3 4 5 6 </v>
          </cell>
          <cell r="AE233" t="str">
            <v>No</v>
          </cell>
          <cell r="AF233" t="str">
            <v>Yes</v>
          </cell>
          <cell r="AG233" t="str">
            <v>No</v>
          </cell>
          <cell r="AH233" t="str">
            <v>No</v>
          </cell>
          <cell r="AI233" t="str">
            <v>No</v>
          </cell>
          <cell r="AJ233" t="str">
            <v>Yes</v>
          </cell>
          <cell r="AK233" t="str">
            <v>Yes</v>
          </cell>
          <cell r="AL233" t="str">
            <v>Yes</v>
          </cell>
          <cell r="AM233" t="str">
            <v>Yes</v>
          </cell>
          <cell r="AN233" t="str">
            <v>Yes</v>
          </cell>
          <cell r="AO233" t="str">
            <v>Yes</v>
          </cell>
          <cell r="AP233" t="str">
            <v>No</v>
          </cell>
          <cell r="AQ233" t="str">
            <v>No</v>
          </cell>
          <cell r="AR233" t="str">
            <v>No</v>
          </cell>
          <cell r="AS233" t="str">
            <v>Yes</v>
          </cell>
          <cell r="AT233" t="str">
            <v>Yes</v>
          </cell>
          <cell r="AU233" t="str">
            <v>Yes</v>
          </cell>
          <cell r="AV233" t="str">
            <v>No</v>
          </cell>
          <cell r="AW233" t="str">
            <v>Yes</v>
          </cell>
          <cell r="AX233">
            <v>0</v>
          </cell>
          <cell r="AY233">
            <v>7</v>
          </cell>
          <cell r="AZ233">
            <v>3</v>
          </cell>
          <cell r="BA233">
            <v>4</v>
          </cell>
          <cell r="BB233">
            <v>4</v>
          </cell>
          <cell r="BC233">
            <v>2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20</v>
          </cell>
          <cell r="BO233">
            <v>0</v>
          </cell>
          <cell r="BP233">
            <v>0</v>
          </cell>
          <cell r="BQ233">
            <v>7</v>
          </cell>
          <cell r="BR233">
            <v>3</v>
          </cell>
          <cell r="BS233">
            <v>4</v>
          </cell>
          <cell r="BT233">
            <v>4</v>
          </cell>
          <cell r="BU233">
            <v>2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20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</row>
        <row r="234">
          <cell r="A234" t="str">
            <v>042987</v>
          </cell>
          <cell r="B234" t="str">
            <v>Wilak Primary</v>
          </cell>
          <cell r="C234" t="str">
            <v>FRE</v>
          </cell>
          <cell r="D234" t="str">
            <v>PEB_MALAMP</v>
          </cell>
          <cell r="E234" t="str">
            <v>Malampa PEB</v>
          </cell>
          <cell r="F234" t="str">
            <v>V</v>
          </cell>
          <cell r="G234" t="str">
            <v>Government of Vanuatu</v>
          </cell>
          <cell r="H234" t="str">
            <v>Malekula</v>
          </cell>
          <cell r="I234" t="str">
            <v>Malampa</v>
          </cell>
          <cell r="J234" t="str">
            <v>0085132001</v>
          </cell>
          <cell r="K234" t="str">
            <v>WAILAK PRIMARY SCHOOL</v>
          </cell>
          <cell r="L234" t="str">
            <v>PS</v>
          </cell>
          <cell r="M234" t="str">
            <v>No</v>
          </cell>
          <cell r="N234" t="str">
            <v>Yes</v>
          </cell>
          <cell r="O234" t="str">
            <v>Yes</v>
          </cell>
          <cell r="P234" t="str">
            <v>Yes</v>
          </cell>
          <cell r="Q234" t="str">
            <v>Yes</v>
          </cell>
          <cell r="R234" t="str">
            <v>Yes</v>
          </cell>
          <cell r="S234" t="str">
            <v>Yes</v>
          </cell>
          <cell r="T234" t="str">
            <v>No</v>
          </cell>
          <cell r="U234" t="str">
            <v>No</v>
          </cell>
          <cell r="V234" t="str">
            <v>No</v>
          </cell>
          <cell r="W234" t="str">
            <v>No</v>
          </cell>
          <cell r="X234" t="str">
            <v>No</v>
          </cell>
          <cell r="Y234" t="str">
            <v>No</v>
          </cell>
          <cell r="Z234" t="str">
            <v>No</v>
          </cell>
          <cell r="AA234" t="str">
            <v>No</v>
          </cell>
          <cell r="AB234" t="str">
            <v>No</v>
          </cell>
          <cell r="AC234" t="str">
            <v>No</v>
          </cell>
          <cell r="AD234" t="str">
            <v xml:space="preserve">1 2 3 4 5 6 </v>
          </cell>
          <cell r="AE234" t="str">
            <v>No</v>
          </cell>
          <cell r="AF234" t="str">
            <v>Yes</v>
          </cell>
          <cell r="AG234" t="str">
            <v>No</v>
          </cell>
          <cell r="AH234" t="str">
            <v>No</v>
          </cell>
          <cell r="AI234" t="str">
            <v>No</v>
          </cell>
          <cell r="AJ234" t="str">
            <v>Yes</v>
          </cell>
          <cell r="AK234" t="str">
            <v>Yes</v>
          </cell>
          <cell r="AL234" t="str">
            <v>Yes</v>
          </cell>
          <cell r="AM234" t="str">
            <v>Yes</v>
          </cell>
          <cell r="AN234" t="str">
            <v>Yes</v>
          </cell>
          <cell r="AO234" t="str">
            <v>Yes</v>
          </cell>
          <cell r="AP234" t="str">
            <v>Yes</v>
          </cell>
          <cell r="AQ234" t="str">
            <v>Yes</v>
          </cell>
          <cell r="AR234" t="str">
            <v>Yes</v>
          </cell>
          <cell r="AS234" t="str">
            <v>Yes</v>
          </cell>
          <cell r="AT234" t="str">
            <v>Yes</v>
          </cell>
          <cell r="AU234" t="str">
            <v>Yes</v>
          </cell>
          <cell r="AV234" t="str">
            <v>No</v>
          </cell>
          <cell r="AW234" t="str">
            <v>No</v>
          </cell>
          <cell r="AX234">
            <v>0</v>
          </cell>
          <cell r="AY234">
            <v>5</v>
          </cell>
          <cell r="AZ234">
            <v>5</v>
          </cell>
          <cell r="BA234">
            <v>6</v>
          </cell>
          <cell r="BB234">
            <v>3</v>
          </cell>
          <cell r="BC234">
            <v>2</v>
          </cell>
          <cell r="BD234">
            <v>1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22</v>
          </cell>
          <cell r="BO234">
            <v>0</v>
          </cell>
          <cell r="BP234">
            <v>0</v>
          </cell>
          <cell r="BQ234">
            <v>5</v>
          </cell>
          <cell r="BR234">
            <v>5</v>
          </cell>
          <cell r="BS234">
            <v>6</v>
          </cell>
          <cell r="BT234">
            <v>3</v>
          </cell>
          <cell r="BU234">
            <v>2</v>
          </cell>
          <cell r="BV234">
            <v>1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22</v>
          </cell>
          <cell r="CG234">
            <v>0</v>
          </cell>
          <cell r="CH234">
            <v>0</v>
          </cell>
          <cell r="CI234">
            <v>0</v>
          </cell>
          <cell r="CJ234">
            <v>4</v>
          </cell>
        </row>
        <row r="235">
          <cell r="A235" t="str">
            <v>042988</v>
          </cell>
          <cell r="B235" t="str">
            <v>Winn Primary</v>
          </cell>
          <cell r="C235" t="str">
            <v>ENG</v>
          </cell>
          <cell r="D235" t="str">
            <v>SDA</v>
          </cell>
          <cell r="E235" t="str">
            <v>Seven Day Adventist</v>
          </cell>
          <cell r="F235" t="str">
            <v>G</v>
          </cell>
          <cell r="G235" t="str">
            <v>Church (Government Assisted)</v>
          </cell>
          <cell r="H235" t="str">
            <v>Malekula</v>
          </cell>
          <cell r="I235" t="str">
            <v>Malampa</v>
          </cell>
          <cell r="J235" t="str">
            <v>0098415001</v>
          </cell>
          <cell r="K235" t="str">
            <v>WINN PRIMARY SCHOOL</v>
          </cell>
          <cell r="L235" t="str">
            <v>PS</v>
          </cell>
          <cell r="M235" t="str">
            <v>No</v>
          </cell>
          <cell r="N235" t="str">
            <v>Yes</v>
          </cell>
          <cell r="O235" t="str">
            <v>Yes</v>
          </cell>
          <cell r="P235" t="str">
            <v>Yes</v>
          </cell>
          <cell r="Q235" t="str">
            <v>Yes</v>
          </cell>
          <cell r="R235" t="str">
            <v>Yes</v>
          </cell>
          <cell r="S235" t="str">
            <v>Yes</v>
          </cell>
          <cell r="T235" t="str">
            <v>No</v>
          </cell>
          <cell r="U235" t="str">
            <v>No</v>
          </cell>
          <cell r="V235" t="str">
            <v>No</v>
          </cell>
          <cell r="W235" t="str">
            <v>No</v>
          </cell>
          <cell r="X235" t="str">
            <v>No</v>
          </cell>
          <cell r="Y235" t="str">
            <v>No</v>
          </cell>
          <cell r="Z235" t="str">
            <v>No</v>
          </cell>
          <cell r="AA235" t="str">
            <v>No</v>
          </cell>
          <cell r="AB235" t="str">
            <v>No</v>
          </cell>
          <cell r="AC235" t="str">
            <v>No</v>
          </cell>
          <cell r="AD235" t="str">
            <v xml:space="preserve">1 2 3 4 5 6 </v>
          </cell>
          <cell r="AE235" t="str">
            <v>No</v>
          </cell>
          <cell r="AF235" t="str">
            <v>Yes</v>
          </cell>
          <cell r="AG235" t="str">
            <v>No</v>
          </cell>
          <cell r="AH235" t="str">
            <v>No</v>
          </cell>
          <cell r="AI235" t="str">
            <v>No</v>
          </cell>
          <cell r="AJ235" t="str">
            <v>Yes</v>
          </cell>
          <cell r="AK235" t="str">
            <v>Yes</v>
          </cell>
          <cell r="AL235" t="str">
            <v>Yes</v>
          </cell>
          <cell r="AM235" t="str">
            <v>Yes</v>
          </cell>
          <cell r="AN235" t="str">
            <v>Yes</v>
          </cell>
          <cell r="AO235" t="str">
            <v>Yes</v>
          </cell>
          <cell r="AP235" t="str">
            <v>Yes</v>
          </cell>
          <cell r="AQ235" t="str">
            <v>Yes</v>
          </cell>
          <cell r="AR235" t="str">
            <v>Yes</v>
          </cell>
          <cell r="AS235" t="str">
            <v>Yes</v>
          </cell>
          <cell r="AT235" t="str">
            <v>Yes</v>
          </cell>
          <cell r="AU235" t="str">
            <v>Yes</v>
          </cell>
          <cell r="AV235" t="str">
            <v>No</v>
          </cell>
          <cell r="AW235" t="str">
            <v>No</v>
          </cell>
          <cell r="AX235">
            <v>0</v>
          </cell>
          <cell r="AY235">
            <v>4</v>
          </cell>
          <cell r="AZ235">
            <v>5</v>
          </cell>
          <cell r="BA235">
            <v>4</v>
          </cell>
          <cell r="BB235">
            <v>11</v>
          </cell>
          <cell r="BC235">
            <v>6</v>
          </cell>
          <cell r="BD235">
            <v>8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38</v>
          </cell>
          <cell r="BO235">
            <v>0</v>
          </cell>
          <cell r="BP235">
            <v>0</v>
          </cell>
          <cell r="BQ235">
            <v>4</v>
          </cell>
          <cell r="BR235">
            <v>5</v>
          </cell>
          <cell r="BS235">
            <v>4</v>
          </cell>
          <cell r="BT235">
            <v>11</v>
          </cell>
          <cell r="BU235">
            <v>6</v>
          </cell>
          <cell r="BV235">
            <v>8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38</v>
          </cell>
          <cell r="CG235">
            <v>0</v>
          </cell>
          <cell r="CH235">
            <v>0</v>
          </cell>
          <cell r="CI235">
            <v>0</v>
          </cell>
          <cell r="CJ235">
            <v>2</v>
          </cell>
        </row>
        <row r="236">
          <cell r="A236" t="str">
            <v>042989</v>
          </cell>
          <cell r="B236" t="str">
            <v>Womul Primary</v>
          </cell>
          <cell r="C236" t="str">
            <v>FRE</v>
          </cell>
          <cell r="D236" t="str">
            <v>FELP</v>
          </cell>
          <cell r="E236" t="str">
            <v>Federation de l'enseignement libre protestant (FELP)</v>
          </cell>
          <cell r="F236" t="str">
            <v>G</v>
          </cell>
          <cell r="G236" t="str">
            <v>Church (Government Assisted)</v>
          </cell>
          <cell r="H236" t="str">
            <v>Malekula</v>
          </cell>
          <cell r="I236" t="str">
            <v>Malampa</v>
          </cell>
          <cell r="J236" t="str">
            <v>0087035001</v>
          </cell>
          <cell r="K236" t="str">
            <v>WOMOUL PRIMARY SCHOOL</v>
          </cell>
          <cell r="L236" t="str">
            <v>PS</v>
          </cell>
          <cell r="M236" t="str">
            <v>No</v>
          </cell>
          <cell r="N236" t="str">
            <v>Yes</v>
          </cell>
          <cell r="O236" t="str">
            <v>Yes</v>
          </cell>
          <cell r="P236" t="str">
            <v>Yes</v>
          </cell>
          <cell r="Q236" t="str">
            <v>Yes</v>
          </cell>
          <cell r="R236" t="str">
            <v>Yes</v>
          </cell>
          <cell r="S236" t="str">
            <v>Yes</v>
          </cell>
          <cell r="T236" t="str">
            <v>No</v>
          </cell>
          <cell r="U236" t="str">
            <v>No</v>
          </cell>
          <cell r="V236" t="str">
            <v>No</v>
          </cell>
          <cell r="W236" t="str">
            <v>No</v>
          </cell>
          <cell r="X236" t="str">
            <v>No</v>
          </cell>
          <cell r="Y236" t="str">
            <v>No</v>
          </cell>
          <cell r="Z236" t="str">
            <v>No</v>
          </cell>
          <cell r="AA236" t="str">
            <v>No</v>
          </cell>
          <cell r="AB236" t="str">
            <v>No</v>
          </cell>
          <cell r="AC236" t="str">
            <v>No</v>
          </cell>
          <cell r="AD236" t="str">
            <v xml:space="preserve">1 2 3 4 5 6 </v>
          </cell>
          <cell r="AE236" t="str">
            <v>No</v>
          </cell>
          <cell r="AF236" t="str">
            <v>Yes</v>
          </cell>
          <cell r="AG236" t="str">
            <v>No</v>
          </cell>
          <cell r="AH236" t="str">
            <v>No</v>
          </cell>
          <cell r="AI236" t="str">
            <v>No</v>
          </cell>
          <cell r="AJ236" t="str">
            <v>Yes</v>
          </cell>
          <cell r="AK236" t="str">
            <v>Yes</v>
          </cell>
          <cell r="AL236" t="str">
            <v>Yes</v>
          </cell>
          <cell r="AM236" t="str">
            <v>Yes</v>
          </cell>
          <cell r="AN236" t="str">
            <v>Yes</v>
          </cell>
          <cell r="AO236" t="str">
            <v>Yes</v>
          </cell>
          <cell r="AP236" t="str">
            <v>Yes</v>
          </cell>
          <cell r="AQ236" t="str">
            <v>Yes</v>
          </cell>
          <cell r="AR236" t="str">
            <v>Yes</v>
          </cell>
          <cell r="AS236" t="str">
            <v>Yes</v>
          </cell>
          <cell r="AT236" t="str">
            <v>Yes</v>
          </cell>
          <cell r="AU236" t="str">
            <v>Yes</v>
          </cell>
          <cell r="AV236" t="str">
            <v>No</v>
          </cell>
          <cell r="AW236" t="str">
            <v>No</v>
          </cell>
          <cell r="AX236">
            <v>0</v>
          </cell>
          <cell r="AY236">
            <v>11</v>
          </cell>
          <cell r="AZ236">
            <v>4</v>
          </cell>
          <cell r="BA236">
            <v>15</v>
          </cell>
          <cell r="BB236">
            <v>8</v>
          </cell>
          <cell r="BC236">
            <v>9</v>
          </cell>
          <cell r="BD236">
            <v>8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55</v>
          </cell>
          <cell r="BO236">
            <v>0</v>
          </cell>
          <cell r="BP236">
            <v>0</v>
          </cell>
          <cell r="BQ236">
            <v>11</v>
          </cell>
          <cell r="BR236">
            <v>4</v>
          </cell>
          <cell r="BS236">
            <v>15</v>
          </cell>
          <cell r="BT236">
            <v>8</v>
          </cell>
          <cell r="BU236">
            <v>9</v>
          </cell>
          <cell r="BV236">
            <v>8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55</v>
          </cell>
          <cell r="CG236">
            <v>0</v>
          </cell>
          <cell r="CH236">
            <v>0</v>
          </cell>
          <cell r="CI236">
            <v>0</v>
          </cell>
          <cell r="CJ236">
            <v>4</v>
          </cell>
        </row>
        <row r="237">
          <cell r="A237" t="str">
            <v>042990</v>
          </cell>
          <cell r="B237" t="str">
            <v>Wora Primary</v>
          </cell>
          <cell r="C237" t="str">
            <v>ENG</v>
          </cell>
          <cell r="D237" t="str">
            <v>PEB_MALAMP</v>
          </cell>
          <cell r="E237" t="str">
            <v>Malampa PEB</v>
          </cell>
          <cell r="F237" t="str">
            <v>V</v>
          </cell>
          <cell r="G237" t="str">
            <v>Government of Vanuatu</v>
          </cell>
          <cell r="H237" t="str">
            <v>Malekula</v>
          </cell>
          <cell r="I237" t="str">
            <v>Malampa</v>
          </cell>
          <cell r="J237" t="str">
            <v>0085047001</v>
          </cell>
          <cell r="K237" t="str">
            <v>WORA PRIMARY SCHOOL</v>
          </cell>
          <cell r="L237" t="str">
            <v>PS</v>
          </cell>
          <cell r="M237" t="str">
            <v>No</v>
          </cell>
          <cell r="N237" t="str">
            <v>Yes</v>
          </cell>
          <cell r="O237" t="str">
            <v>Yes</v>
          </cell>
          <cell r="P237" t="str">
            <v>Yes</v>
          </cell>
          <cell r="Q237" t="str">
            <v>Yes</v>
          </cell>
          <cell r="R237" t="str">
            <v>Yes</v>
          </cell>
          <cell r="S237" t="str">
            <v>Yes</v>
          </cell>
          <cell r="T237" t="str">
            <v>No</v>
          </cell>
          <cell r="U237" t="str">
            <v>No</v>
          </cell>
          <cell r="V237" t="str">
            <v>No</v>
          </cell>
          <cell r="W237" t="str">
            <v>No</v>
          </cell>
          <cell r="X237" t="str">
            <v>No</v>
          </cell>
          <cell r="Y237" t="str">
            <v>No</v>
          </cell>
          <cell r="Z237" t="str">
            <v>No</v>
          </cell>
          <cell r="AA237" t="str">
            <v>No</v>
          </cell>
          <cell r="AB237" t="str">
            <v>No</v>
          </cell>
          <cell r="AC237" t="str">
            <v>No</v>
          </cell>
          <cell r="AD237" t="str">
            <v xml:space="preserve">1 2 3 4 5 6 </v>
          </cell>
          <cell r="AE237" t="str">
            <v>No</v>
          </cell>
          <cell r="AF237" t="str">
            <v>Yes</v>
          </cell>
          <cell r="AG237" t="str">
            <v>No</v>
          </cell>
          <cell r="AH237" t="str">
            <v>No</v>
          </cell>
          <cell r="AI237" t="str">
            <v>No</v>
          </cell>
          <cell r="AJ237" t="str">
            <v>Yes</v>
          </cell>
          <cell r="AK237" t="str">
            <v>Yes</v>
          </cell>
          <cell r="AL237" t="str">
            <v>Yes</v>
          </cell>
          <cell r="AM237" t="str">
            <v>Yes</v>
          </cell>
          <cell r="AN237" t="str">
            <v>Yes</v>
          </cell>
          <cell r="AO237" t="str">
            <v>Yes</v>
          </cell>
          <cell r="AP237" t="str">
            <v>Yes</v>
          </cell>
          <cell r="AQ237" t="str">
            <v>Yes</v>
          </cell>
          <cell r="AR237" t="str">
            <v>Yes</v>
          </cell>
          <cell r="AS237" t="str">
            <v>Yes</v>
          </cell>
          <cell r="AT237" t="str">
            <v>Yes</v>
          </cell>
          <cell r="AU237" t="str">
            <v>Yes</v>
          </cell>
          <cell r="AV237" t="str">
            <v>No</v>
          </cell>
          <cell r="AW237" t="str">
            <v>No</v>
          </cell>
          <cell r="AX237">
            <v>0</v>
          </cell>
          <cell r="AY237">
            <v>22</v>
          </cell>
          <cell r="AZ237">
            <v>16</v>
          </cell>
          <cell r="BA237">
            <v>19</v>
          </cell>
          <cell r="BB237">
            <v>16</v>
          </cell>
          <cell r="BC237">
            <v>20</v>
          </cell>
          <cell r="BD237">
            <v>16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109</v>
          </cell>
          <cell r="BO237">
            <v>0</v>
          </cell>
          <cell r="BP237">
            <v>0</v>
          </cell>
          <cell r="BQ237">
            <v>22</v>
          </cell>
          <cell r="BR237">
            <v>16</v>
          </cell>
          <cell r="BS237">
            <v>19</v>
          </cell>
          <cell r="BT237">
            <v>16</v>
          </cell>
          <cell r="BU237">
            <v>20</v>
          </cell>
          <cell r="BV237">
            <v>16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109</v>
          </cell>
          <cell r="CG237">
            <v>0</v>
          </cell>
          <cell r="CH237">
            <v>0</v>
          </cell>
          <cell r="CI237">
            <v>0</v>
          </cell>
          <cell r="CJ237">
            <v>21</v>
          </cell>
        </row>
        <row r="238">
          <cell r="A238" t="str">
            <v>042993</v>
          </cell>
          <cell r="B238" t="str">
            <v>Roromai Primary</v>
          </cell>
          <cell r="C238" t="str">
            <v>ENG</v>
          </cell>
          <cell r="D238" t="str">
            <v>PEB_MALAMP</v>
          </cell>
          <cell r="E238" t="str">
            <v>Malampa PEB</v>
          </cell>
          <cell r="F238" t="str">
            <v>V</v>
          </cell>
          <cell r="G238" t="str">
            <v>Government of Vanuatu</v>
          </cell>
          <cell r="H238" t="str">
            <v>Ambrym</v>
          </cell>
          <cell r="I238" t="str">
            <v>Malampa</v>
          </cell>
          <cell r="J238" t="str">
            <v>0085074001</v>
          </cell>
          <cell r="K238" t="str">
            <v>ROROMAI PRIMARY SCHOOL</v>
          </cell>
          <cell r="L238" t="str">
            <v>PS</v>
          </cell>
          <cell r="M238" t="str">
            <v>No</v>
          </cell>
          <cell r="N238" t="str">
            <v>Yes</v>
          </cell>
          <cell r="O238" t="str">
            <v>Yes</v>
          </cell>
          <cell r="P238" t="str">
            <v>Yes</v>
          </cell>
          <cell r="Q238" t="str">
            <v>Yes</v>
          </cell>
          <cell r="R238" t="str">
            <v>Yes</v>
          </cell>
          <cell r="S238" t="str">
            <v>Yes</v>
          </cell>
          <cell r="T238" t="str">
            <v>No</v>
          </cell>
          <cell r="U238" t="str">
            <v>No</v>
          </cell>
          <cell r="V238" t="str">
            <v>No</v>
          </cell>
          <cell r="W238" t="str">
            <v>No</v>
          </cell>
          <cell r="X238" t="str">
            <v>No</v>
          </cell>
          <cell r="Y238" t="str">
            <v>No</v>
          </cell>
          <cell r="Z238" t="str">
            <v>No</v>
          </cell>
          <cell r="AA238" t="str">
            <v>No</v>
          </cell>
          <cell r="AB238" t="str">
            <v>No</v>
          </cell>
          <cell r="AC238" t="str">
            <v>No</v>
          </cell>
          <cell r="AD238" t="str">
            <v xml:space="preserve">1 2 3 4 5 6 </v>
          </cell>
          <cell r="AE238" t="str">
            <v>No</v>
          </cell>
          <cell r="AF238" t="str">
            <v>Yes</v>
          </cell>
          <cell r="AG238" t="str">
            <v>No</v>
          </cell>
          <cell r="AH238" t="str">
            <v>No</v>
          </cell>
          <cell r="AI238" t="str">
            <v>No</v>
          </cell>
          <cell r="AJ238" t="str">
            <v>Yes</v>
          </cell>
          <cell r="AK238" t="str">
            <v>Yes</v>
          </cell>
          <cell r="AL238" t="str">
            <v>Yes</v>
          </cell>
          <cell r="AM238" t="str">
            <v>Yes</v>
          </cell>
          <cell r="AN238" t="str">
            <v>Yes</v>
          </cell>
          <cell r="AO238" t="str">
            <v>Yes</v>
          </cell>
          <cell r="AP238" t="str">
            <v>Yes</v>
          </cell>
          <cell r="AQ238" t="str">
            <v>Yes</v>
          </cell>
          <cell r="AR238" t="str">
            <v>Yes</v>
          </cell>
          <cell r="AS238" t="str">
            <v>Yes</v>
          </cell>
          <cell r="AT238" t="str">
            <v>Yes</v>
          </cell>
          <cell r="AU238" t="str">
            <v>Yes</v>
          </cell>
          <cell r="AV238" t="str">
            <v>No</v>
          </cell>
          <cell r="AW238" t="str">
            <v>No</v>
          </cell>
          <cell r="AX238">
            <v>0</v>
          </cell>
          <cell r="AY238">
            <v>6</v>
          </cell>
          <cell r="AZ238">
            <v>7</v>
          </cell>
          <cell r="BA238">
            <v>6</v>
          </cell>
          <cell r="BB238">
            <v>13</v>
          </cell>
          <cell r="BC238">
            <v>7</v>
          </cell>
          <cell r="BD238">
            <v>3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42</v>
          </cell>
          <cell r="BO238">
            <v>0</v>
          </cell>
          <cell r="BP238">
            <v>0</v>
          </cell>
          <cell r="BQ238">
            <v>6</v>
          </cell>
          <cell r="BR238">
            <v>7</v>
          </cell>
          <cell r="BS238">
            <v>6</v>
          </cell>
          <cell r="BT238">
            <v>13</v>
          </cell>
          <cell r="BU238">
            <v>7</v>
          </cell>
          <cell r="BV238">
            <v>3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42</v>
          </cell>
          <cell r="CG238">
            <v>0</v>
          </cell>
          <cell r="CH238">
            <v>0</v>
          </cell>
          <cell r="CI238">
            <v>0</v>
          </cell>
          <cell r="CJ238">
            <v>10</v>
          </cell>
        </row>
        <row r="239">
          <cell r="A239" t="str">
            <v>043081</v>
          </cell>
          <cell r="B239" t="str">
            <v>Vao Ilot Primary</v>
          </cell>
          <cell r="C239" t="str">
            <v>FRE</v>
          </cell>
          <cell r="D239" t="str">
            <v>CATH</v>
          </cell>
          <cell r="E239" t="str">
            <v>Catholic Education Authority</v>
          </cell>
          <cell r="F239" t="str">
            <v>G</v>
          </cell>
          <cell r="G239" t="str">
            <v>Church (Government Assisted)</v>
          </cell>
          <cell r="H239" t="str">
            <v>Vao</v>
          </cell>
          <cell r="I239" t="str">
            <v>Malampa</v>
          </cell>
          <cell r="J239" t="str">
            <v>0085059001</v>
          </cell>
          <cell r="K239" t="str">
            <v>VAO ILOT PRIMARY SCHOOL</v>
          </cell>
          <cell r="L239" t="str">
            <v>PS</v>
          </cell>
          <cell r="M239" t="str">
            <v>No</v>
          </cell>
          <cell r="N239" t="str">
            <v>Yes</v>
          </cell>
          <cell r="O239" t="str">
            <v>Yes</v>
          </cell>
          <cell r="P239" t="str">
            <v>Yes</v>
          </cell>
          <cell r="Q239" t="str">
            <v>Yes</v>
          </cell>
          <cell r="R239" t="str">
            <v>Yes</v>
          </cell>
          <cell r="S239" t="str">
            <v>Yes</v>
          </cell>
          <cell r="T239" t="str">
            <v>No</v>
          </cell>
          <cell r="U239" t="str">
            <v>No</v>
          </cell>
          <cell r="V239" t="str">
            <v>No</v>
          </cell>
          <cell r="W239" t="str">
            <v>No</v>
          </cell>
          <cell r="X239" t="str">
            <v>No</v>
          </cell>
          <cell r="Y239" t="str">
            <v>No</v>
          </cell>
          <cell r="Z239" t="str">
            <v>No</v>
          </cell>
          <cell r="AA239" t="str">
            <v>No</v>
          </cell>
          <cell r="AB239" t="str">
            <v>No</v>
          </cell>
          <cell r="AC239" t="str">
            <v>No</v>
          </cell>
          <cell r="AD239" t="str">
            <v xml:space="preserve">1 2 3 4 5 6 </v>
          </cell>
          <cell r="AE239" t="str">
            <v>No</v>
          </cell>
          <cell r="AF239" t="str">
            <v>Yes</v>
          </cell>
          <cell r="AG239" t="str">
            <v>No</v>
          </cell>
          <cell r="AH239" t="str">
            <v>No</v>
          </cell>
          <cell r="AI239" t="str">
            <v>No</v>
          </cell>
          <cell r="AJ239" t="str">
            <v>Yes</v>
          </cell>
          <cell r="AK239" t="str">
            <v>Yes</v>
          </cell>
          <cell r="AL239" t="str">
            <v>Yes</v>
          </cell>
          <cell r="AM239" t="str">
            <v>Yes</v>
          </cell>
          <cell r="AN239" t="str">
            <v>Yes</v>
          </cell>
          <cell r="AO239" t="str">
            <v>Yes</v>
          </cell>
          <cell r="AP239" t="str">
            <v>Yes</v>
          </cell>
          <cell r="AQ239" t="str">
            <v>Yes</v>
          </cell>
          <cell r="AR239" t="str">
            <v>Yes</v>
          </cell>
          <cell r="AS239" t="str">
            <v>Yes</v>
          </cell>
          <cell r="AT239" t="str">
            <v>Yes</v>
          </cell>
          <cell r="AU239" t="str">
            <v>Yes</v>
          </cell>
          <cell r="AV239" t="str">
            <v>No</v>
          </cell>
          <cell r="AW239" t="str">
            <v>No</v>
          </cell>
          <cell r="AX239">
            <v>0</v>
          </cell>
          <cell r="AY239">
            <v>62</v>
          </cell>
          <cell r="AZ239">
            <v>62</v>
          </cell>
          <cell r="BA239">
            <v>62</v>
          </cell>
          <cell r="BB239">
            <v>64</v>
          </cell>
          <cell r="BC239">
            <v>68</v>
          </cell>
          <cell r="BD239">
            <v>63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381</v>
          </cell>
          <cell r="BO239">
            <v>0</v>
          </cell>
          <cell r="BP239">
            <v>0</v>
          </cell>
          <cell r="BQ239">
            <v>62</v>
          </cell>
          <cell r="BR239">
            <v>62</v>
          </cell>
          <cell r="BS239">
            <v>62</v>
          </cell>
          <cell r="BT239">
            <v>64</v>
          </cell>
          <cell r="BU239">
            <v>68</v>
          </cell>
          <cell r="BV239">
            <v>63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381</v>
          </cell>
          <cell r="CG239">
            <v>0</v>
          </cell>
          <cell r="CH239">
            <v>0</v>
          </cell>
          <cell r="CI239">
            <v>0</v>
          </cell>
          <cell r="CJ239">
            <v>36</v>
          </cell>
        </row>
        <row r="240">
          <cell r="A240" t="str">
            <v>043101</v>
          </cell>
          <cell r="B240" t="str">
            <v>Atchin St. Louis Primary</v>
          </cell>
          <cell r="C240" t="str">
            <v>FRE</v>
          </cell>
          <cell r="D240" t="str">
            <v>CATH</v>
          </cell>
          <cell r="E240" t="str">
            <v>Catholic Education Authority</v>
          </cell>
          <cell r="F240" t="str">
            <v>G</v>
          </cell>
          <cell r="G240" t="str">
            <v>Church (Government Assisted)</v>
          </cell>
          <cell r="H240" t="str">
            <v>Malekula</v>
          </cell>
          <cell r="I240" t="str">
            <v>Malampa</v>
          </cell>
          <cell r="J240" t="str">
            <v>0085060001</v>
          </cell>
          <cell r="K240" t="str">
            <v>ECOLE ST LOUIS</v>
          </cell>
          <cell r="L240" t="str">
            <v>PS</v>
          </cell>
          <cell r="M240" t="str">
            <v>No</v>
          </cell>
          <cell r="N240" t="str">
            <v>Yes</v>
          </cell>
          <cell r="O240" t="str">
            <v>Yes</v>
          </cell>
          <cell r="P240" t="str">
            <v>Yes</v>
          </cell>
          <cell r="Q240" t="str">
            <v>Yes</v>
          </cell>
          <cell r="R240" t="str">
            <v>Yes</v>
          </cell>
          <cell r="S240" t="str">
            <v>Yes</v>
          </cell>
          <cell r="T240" t="str">
            <v>No</v>
          </cell>
          <cell r="U240" t="str">
            <v>No</v>
          </cell>
          <cell r="V240" t="str">
            <v>No</v>
          </cell>
          <cell r="W240" t="str">
            <v>No</v>
          </cell>
          <cell r="X240" t="str">
            <v>No</v>
          </cell>
          <cell r="Y240" t="str">
            <v>No</v>
          </cell>
          <cell r="Z240" t="str">
            <v>No</v>
          </cell>
          <cell r="AA240" t="str">
            <v>No</v>
          </cell>
          <cell r="AB240" t="str">
            <v>No</v>
          </cell>
          <cell r="AC240" t="str">
            <v>No</v>
          </cell>
          <cell r="AD240" t="str">
            <v xml:space="preserve">1 2 3 4 5 6 </v>
          </cell>
          <cell r="AE240" t="str">
            <v>No</v>
          </cell>
          <cell r="AF240" t="str">
            <v>Yes</v>
          </cell>
          <cell r="AG240" t="str">
            <v>No</v>
          </cell>
          <cell r="AH240" t="str">
            <v>No</v>
          </cell>
          <cell r="AI240" t="str">
            <v>No</v>
          </cell>
          <cell r="AJ240" t="str">
            <v>Yes</v>
          </cell>
          <cell r="AK240" t="str">
            <v>Yes</v>
          </cell>
          <cell r="AL240" t="str">
            <v>Yes</v>
          </cell>
          <cell r="AM240" t="str">
            <v>Yes</v>
          </cell>
          <cell r="AN240" t="str">
            <v>Yes</v>
          </cell>
          <cell r="AO240" t="str">
            <v>Yes</v>
          </cell>
          <cell r="AP240" t="str">
            <v>No</v>
          </cell>
          <cell r="AQ240" t="str">
            <v>No</v>
          </cell>
          <cell r="AR240" t="str">
            <v>No</v>
          </cell>
          <cell r="AS240" t="str">
            <v>Yes</v>
          </cell>
          <cell r="AT240" t="str">
            <v>Yes</v>
          </cell>
          <cell r="AU240" t="str">
            <v>Yes</v>
          </cell>
          <cell r="AV240" t="str">
            <v>No</v>
          </cell>
          <cell r="AW240" t="str">
            <v>No</v>
          </cell>
          <cell r="AX240">
            <v>0</v>
          </cell>
          <cell r="AY240">
            <v>5</v>
          </cell>
          <cell r="AZ240">
            <v>11</v>
          </cell>
          <cell r="BA240">
            <v>12</v>
          </cell>
          <cell r="BB240">
            <v>10</v>
          </cell>
          <cell r="BC240">
            <v>10</v>
          </cell>
          <cell r="BD240">
            <v>16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64</v>
          </cell>
          <cell r="BO240">
            <v>0</v>
          </cell>
          <cell r="BP240">
            <v>0</v>
          </cell>
          <cell r="BQ240">
            <v>5</v>
          </cell>
          <cell r="BR240">
            <v>11</v>
          </cell>
          <cell r="BS240">
            <v>12</v>
          </cell>
          <cell r="BT240">
            <v>10</v>
          </cell>
          <cell r="BU240">
            <v>10</v>
          </cell>
          <cell r="BV240">
            <v>16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64</v>
          </cell>
          <cell r="CG240">
            <v>0</v>
          </cell>
          <cell r="CH240">
            <v>0</v>
          </cell>
          <cell r="CI240">
            <v>0</v>
          </cell>
          <cell r="CJ240">
            <v>5</v>
          </cell>
        </row>
        <row r="241">
          <cell r="A241" t="str">
            <v>043115</v>
          </cell>
          <cell r="B241" t="str">
            <v>Chenard Primary</v>
          </cell>
          <cell r="C241" t="str">
            <v>FRE</v>
          </cell>
          <cell r="D241" t="str">
            <v>FELP</v>
          </cell>
          <cell r="E241" t="str">
            <v>Federation de l'enseignement libre protestant (FELP)</v>
          </cell>
          <cell r="F241" t="str">
            <v>G</v>
          </cell>
          <cell r="G241" t="str">
            <v>Church (Government Assisted)</v>
          </cell>
          <cell r="H241" t="str">
            <v>Atchin</v>
          </cell>
          <cell r="I241" t="str">
            <v>Malampa</v>
          </cell>
          <cell r="J241" t="str">
            <v>0085063001</v>
          </cell>
          <cell r="K241" t="str">
            <v>CHENARD PRIMARY SCHOOL</v>
          </cell>
          <cell r="L241" t="str">
            <v>PS</v>
          </cell>
          <cell r="M241" t="str">
            <v>No</v>
          </cell>
          <cell r="N241" t="str">
            <v>Yes</v>
          </cell>
          <cell r="O241" t="str">
            <v>Yes</v>
          </cell>
          <cell r="P241" t="str">
            <v>Yes</v>
          </cell>
          <cell r="Q241" t="str">
            <v>Yes</v>
          </cell>
          <cell r="R241" t="str">
            <v>Yes</v>
          </cell>
          <cell r="S241" t="str">
            <v>Yes</v>
          </cell>
          <cell r="T241" t="str">
            <v>No</v>
          </cell>
          <cell r="U241" t="str">
            <v>No</v>
          </cell>
          <cell r="V241" t="str">
            <v>No</v>
          </cell>
          <cell r="W241" t="str">
            <v>No</v>
          </cell>
          <cell r="X241" t="str">
            <v>No</v>
          </cell>
          <cell r="Y241" t="str">
            <v>No</v>
          </cell>
          <cell r="Z241" t="str">
            <v>No</v>
          </cell>
          <cell r="AA241" t="str">
            <v>No</v>
          </cell>
          <cell r="AB241" t="str">
            <v>No</v>
          </cell>
          <cell r="AC241" t="str">
            <v>No</v>
          </cell>
          <cell r="AD241" t="str">
            <v xml:space="preserve">1 2 3 4 5 6 </v>
          </cell>
          <cell r="AE241" t="str">
            <v>No</v>
          </cell>
          <cell r="AF241" t="str">
            <v>Yes</v>
          </cell>
          <cell r="AG241" t="str">
            <v>No</v>
          </cell>
          <cell r="AH241" t="str">
            <v>No</v>
          </cell>
          <cell r="AI241" t="str">
            <v>No</v>
          </cell>
          <cell r="AJ241" t="str">
            <v>Yes</v>
          </cell>
          <cell r="AK241" t="str">
            <v>Yes</v>
          </cell>
          <cell r="AL241" t="str">
            <v>Yes</v>
          </cell>
          <cell r="AM241" t="str">
            <v>Yes</v>
          </cell>
          <cell r="AN241" t="str">
            <v>Yes</v>
          </cell>
          <cell r="AO241" t="str">
            <v>Yes</v>
          </cell>
          <cell r="AP241" t="str">
            <v>Yes</v>
          </cell>
          <cell r="AQ241" t="str">
            <v>Yes</v>
          </cell>
          <cell r="AR241" t="str">
            <v>Yes</v>
          </cell>
          <cell r="AS241" t="str">
            <v>Yes</v>
          </cell>
          <cell r="AT241" t="str">
            <v>Yes</v>
          </cell>
          <cell r="AU241" t="str">
            <v>Yes</v>
          </cell>
          <cell r="AV241" t="str">
            <v>No</v>
          </cell>
          <cell r="AW241" t="str">
            <v>No</v>
          </cell>
          <cell r="AX241">
            <v>0</v>
          </cell>
          <cell r="AY241">
            <v>6</v>
          </cell>
          <cell r="AZ241">
            <v>5</v>
          </cell>
          <cell r="BA241">
            <v>6</v>
          </cell>
          <cell r="BB241">
            <v>7</v>
          </cell>
          <cell r="BC241">
            <v>9</v>
          </cell>
          <cell r="BD241">
            <v>7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40</v>
          </cell>
          <cell r="BO241">
            <v>0</v>
          </cell>
          <cell r="BP241">
            <v>0</v>
          </cell>
          <cell r="BQ241">
            <v>6</v>
          </cell>
          <cell r="BR241">
            <v>5</v>
          </cell>
          <cell r="BS241">
            <v>6</v>
          </cell>
          <cell r="BT241">
            <v>7</v>
          </cell>
          <cell r="BU241">
            <v>9</v>
          </cell>
          <cell r="BV241">
            <v>7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40</v>
          </cell>
          <cell r="CG241">
            <v>0</v>
          </cell>
          <cell r="CH241">
            <v>0</v>
          </cell>
          <cell r="CI241">
            <v>0</v>
          </cell>
          <cell r="CJ241">
            <v>5</v>
          </cell>
        </row>
        <row r="242">
          <cell r="A242" t="str">
            <v>043177</v>
          </cell>
          <cell r="B242" t="str">
            <v>Topaen Primary</v>
          </cell>
          <cell r="C242" t="str">
            <v>ENG</v>
          </cell>
          <cell r="D242" t="str">
            <v>PEB_MALAMP</v>
          </cell>
          <cell r="E242" t="str">
            <v>Malampa PEB</v>
          </cell>
          <cell r="F242" t="str">
            <v>V</v>
          </cell>
          <cell r="G242" t="str">
            <v>Government of Vanuatu</v>
          </cell>
          <cell r="H242" t="str">
            <v>Atchin</v>
          </cell>
          <cell r="I242" t="str">
            <v>Malampa</v>
          </cell>
          <cell r="J242" t="str">
            <v>0098419001</v>
          </cell>
          <cell r="K242" t="str">
            <v>TOPAEN COMMUNITY PRIMARY SCHOOL</v>
          </cell>
          <cell r="L242" t="str">
            <v>PS</v>
          </cell>
          <cell r="M242" t="str">
            <v>No</v>
          </cell>
          <cell r="N242" t="str">
            <v>Yes</v>
          </cell>
          <cell r="O242" t="str">
            <v>Yes</v>
          </cell>
          <cell r="P242" t="str">
            <v>Yes</v>
          </cell>
          <cell r="Q242" t="str">
            <v>Yes</v>
          </cell>
          <cell r="R242" t="str">
            <v>Yes</v>
          </cell>
          <cell r="S242" t="str">
            <v>Yes</v>
          </cell>
          <cell r="T242" t="str">
            <v>No</v>
          </cell>
          <cell r="U242" t="str">
            <v>No</v>
          </cell>
          <cell r="V242" t="str">
            <v>No</v>
          </cell>
          <cell r="W242" t="str">
            <v>No</v>
          </cell>
          <cell r="X242" t="str">
            <v>No</v>
          </cell>
          <cell r="Y242" t="str">
            <v>No</v>
          </cell>
          <cell r="Z242" t="str">
            <v>No</v>
          </cell>
          <cell r="AA242" t="str">
            <v>No</v>
          </cell>
          <cell r="AB242" t="str">
            <v>No</v>
          </cell>
          <cell r="AC242" t="str">
            <v>No</v>
          </cell>
          <cell r="AD242" t="str">
            <v xml:space="preserve">1 2 3 4 5 6 </v>
          </cell>
          <cell r="AE242" t="str">
            <v>No</v>
          </cell>
          <cell r="AF242" t="str">
            <v>Yes</v>
          </cell>
          <cell r="AG242" t="str">
            <v>No</v>
          </cell>
          <cell r="AH242" t="str">
            <v>No</v>
          </cell>
          <cell r="AI242" t="str">
            <v>No</v>
          </cell>
          <cell r="AJ242" t="str">
            <v>Yes</v>
          </cell>
          <cell r="AK242" t="str">
            <v>Yes</v>
          </cell>
          <cell r="AL242" t="str">
            <v>Yes</v>
          </cell>
          <cell r="AM242" t="str">
            <v>Yes</v>
          </cell>
          <cell r="AN242" t="str">
            <v>Yes</v>
          </cell>
          <cell r="AO242" t="str">
            <v>Yes</v>
          </cell>
          <cell r="AP242" t="str">
            <v>Yes</v>
          </cell>
          <cell r="AQ242" t="str">
            <v>Yes</v>
          </cell>
          <cell r="AR242" t="str">
            <v>Yes</v>
          </cell>
          <cell r="AS242" t="str">
            <v>Yes</v>
          </cell>
          <cell r="AT242" t="str">
            <v>Yes</v>
          </cell>
          <cell r="AU242" t="str">
            <v>Yes</v>
          </cell>
          <cell r="AV242" t="str">
            <v>No</v>
          </cell>
          <cell r="AW242" t="str">
            <v>No</v>
          </cell>
          <cell r="AX242">
            <v>0</v>
          </cell>
          <cell r="AY242">
            <v>9</v>
          </cell>
          <cell r="AZ242">
            <v>18</v>
          </cell>
          <cell r="BA242">
            <v>41</v>
          </cell>
          <cell r="BB242">
            <v>23</v>
          </cell>
          <cell r="BC242">
            <v>20</v>
          </cell>
          <cell r="BD242">
            <v>17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128</v>
          </cell>
          <cell r="BO242">
            <v>0</v>
          </cell>
          <cell r="BP242">
            <v>0</v>
          </cell>
          <cell r="BQ242">
            <v>9</v>
          </cell>
          <cell r="BR242">
            <v>18</v>
          </cell>
          <cell r="BS242">
            <v>41</v>
          </cell>
          <cell r="BT242">
            <v>23</v>
          </cell>
          <cell r="BU242">
            <v>20</v>
          </cell>
          <cell r="BV242">
            <v>17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128</v>
          </cell>
          <cell r="CG242">
            <v>0</v>
          </cell>
          <cell r="CH242">
            <v>0</v>
          </cell>
          <cell r="CI242">
            <v>0</v>
          </cell>
          <cell r="CJ242">
            <v>5</v>
          </cell>
        </row>
        <row r="243">
          <cell r="A243" t="str">
            <v>043867</v>
          </cell>
          <cell r="B243" t="str">
            <v>Sangalai Primary</v>
          </cell>
          <cell r="C243" t="str">
            <v>ENG</v>
          </cell>
          <cell r="D243" t="str">
            <v>PEB_MALAMP</v>
          </cell>
          <cell r="E243" t="str">
            <v>Malampa PEB</v>
          </cell>
          <cell r="F243" t="str">
            <v>V</v>
          </cell>
          <cell r="G243" t="str">
            <v>Government of Vanuatu</v>
          </cell>
          <cell r="H243" t="str">
            <v>Maskelyns</v>
          </cell>
          <cell r="I243" t="str">
            <v>Malampa</v>
          </cell>
          <cell r="J243" t="str">
            <v>0084995001</v>
          </cell>
          <cell r="K243" t="str">
            <v>SANGALAI PRIMARY SCHOOL</v>
          </cell>
          <cell r="L243" t="str">
            <v>PS</v>
          </cell>
          <cell r="M243" t="str">
            <v>No</v>
          </cell>
          <cell r="N243" t="str">
            <v>Yes</v>
          </cell>
          <cell r="O243" t="str">
            <v>Yes</v>
          </cell>
          <cell r="P243" t="str">
            <v>Yes</v>
          </cell>
          <cell r="Q243" t="str">
            <v>Yes</v>
          </cell>
          <cell r="R243" t="str">
            <v>Yes</v>
          </cell>
          <cell r="S243" t="str">
            <v>Yes</v>
          </cell>
          <cell r="T243" t="str">
            <v>No</v>
          </cell>
          <cell r="U243" t="str">
            <v>No</v>
          </cell>
          <cell r="V243" t="str">
            <v>No</v>
          </cell>
          <cell r="W243" t="str">
            <v>No</v>
          </cell>
          <cell r="X243" t="str">
            <v>No</v>
          </cell>
          <cell r="Y243" t="str">
            <v>No</v>
          </cell>
          <cell r="Z243" t="str">
            <v>No</v>
          </cell>
          <cell r="AA243" t="str">
            <v>No</v>
          </cell>
          <cell r="AB243" t="str">
            <v>No</v>
          </cell>
          <cell r="AC243" t="str">
            <v>No</v>
          </cell>
          <cell r="AD243" t="str">
            <v xml:space="preserve">1 2 3 4 5 6 </v>
          </cell>
          <cell r="AE243" t="str">
            <v>No</v>
          </cell>
          <cell r="AF243" t="str">
            <v>Yes</v>
          </cell>
          <cell r="AG243" t="str">
            <v>No</v>
          </cell>
          <cell r="AH243" t="str">
            <v>No</v>
          </cell>
          <cell r="AI243" t="str">
            <v>No</v>
          </cell>
          <cell r="AJ243" t="str">
            <v>Yes</v>
          </cell>
          <cell r="AK243" t="str">
            <v>Yes</v>
          </cell>
          <cell r="AL243" t="str">
            <v>Yes</v>
          </cell>
          <cell r="AM243" t="str">
            <v>Yes</v>
          </cell>
          <cell r="AN243" t="str">
            <v>Yes</v>
          </cell>
          <cell r="AO243" t="str">
            <v>Yes</v>
          </cell>
          <cell r="AP243" t="str">
            <v>Yes</v>
          </cell>
          <cell r="AQ243" t="str">
            <v>Yes</v>
          </cell>
          <cell r="AR243" t="str">
            <v>Yes</v>
          </cell>
          <cell r="AS243" t="str">
            <v>Yes</v>
          </cell>
          <cell r="AT243" t="str">
            <v>Yes</v>
          </cell>
          <cell r="AU243" t="str">
            <v>Yes</v>
          </cell>
          <cell r="AV243" t="str">
            <v>No</v>
          </cell>
          <cell r="AW243" t="str">
            <v>No</v>
          </cell>
          <cell r="AX243">
            <v>0</v>
          </cell>
          <cell r="AY243">
            <v>36</v>
          </cell>
          <cell r="AZ243">
            <v>34</v>
          </cell>
          <cell r="BA243">
            <v>22</v>
          </cell>
          <cell r="BB243">
            <v>34</v>
          </cell>
          <cell r="BC243">
            <v>36</v>
          </cell>
          <cell r="BD243">
            <v>53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215</v>
          </cell>
          <cell r="BO243">
            <v>0</v>
          </cell>
          <cell r="BP243">
            <v>0</v>
          </cell>
          <cell r="BQ243">
            <v>36</v>
          </cell>
          <cell r="BR243">
            <v>34</v>
          </cell>
          <cell r="BS243">
            <v>22</v>
          </cell>
          <cell r="BT243">
            <v>34</v>
          </cell>
          <cell r="BU243">
            <v>36</v>
          </cell>
          <cell r="BV243">
            <v>53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215</v>
          </cell>
          <cell r="CG243">
            <v>0</v>
          </cell>
          <cell r="CH243">
            <v>0</v>
          </cell>
          <cell r="CI243">
            <v>0</v>
          </cell>
          <cell r="CJ243">
            <v>53</v>
          </cell>
        </row>
        <row r="244">
          <cell r="A244" t="str">
            <v>043953</v>
          </cell>
          <cell r="B244" t="str">
            <v>Namaru Primary</v>
          </cell>
          <cell r="C244" t="str">
            <v>ENG</v>
          </cell>
          <cell r="D244" t="str">
            <v>PEB_MALAMP</v>
          </cell>
          <cell r="E244" t="str">
            <v>Malampa PEB</v>
          </cell>
          <cell r="F244" t="str">
            <v>V</v>
          </cell>
          <cell r="G244" t="str">
            <v>Government of Vanuatu</v>
          </cell>
          <cell r="H244" t="str">
            <v>Avock</v>
          </cell>
          <cell r="I244" t="str">
            <v>Malampa</v>
          </cell>
          <cell r="J244" t="str">
            <v>0085045001</v>
          </cell>
          <cell r="K244" t="str">
            <v>NAMARU PRIMARY SCHOOL</v>
          </cell>
          <cell r="L244" t="str">
            <v>PS</v>
          </cell>
          <cell r="M244" t="str">
            <v>No</v>
          </cell>
          <cell r="N244" t="str">
            <v>Yes</v>
          </cell>
          <cell r="O244" t="str">
            <v>Yes</v>
          </cell>
          <cell r="P244" t="str">
            <v>Yes</v>
          </cell>
          <cell r="Q244" t="str">
            <v>Yes</v>
          </cell>
          <cell r="R244" t="str">
            <v>Yes</v>
          </cell>
          <cell r="S244" t="str">
            <v>Yes</v>
          </cell>
          <cell r="T244" t="str">
            <v>No</v>
          </cell>
          <cell r="U244" t="str">
            <v>No</v>
          </cell>
          <cell r="V244" t="str">
            <v>No</v>
          </cell>
          <cell r="W244" t="str">
            <v>No</v>
          </cell>
          <cell r="X244" t="str">
            <v>No</v>
          </cell>
          <cell r="Y244" t="str">
            <v>No</v>
          </cell>
          <cell r="Z244" t="str">
            <v>No</v>
          </cell>
          <cell r="AA244" t="str">
            <v>No</v>
          </cell>
          <cell r="AB244" t="str">
            <v>No</v>
          </cell>
          <cell r="AC244" t="str">
            <v>No</v>
          </cell>
          <cell r="AD244" t="str">
            <v xml:space="preserve">1 2 3 4 5 6 </v>
          </cell>
          <cell r="AE244" t="str">
            <v>No</v>
          </cell>
          <cell r="AF244" t="str">
            <v>Yes</v>
          </cell>
          <cell r="AG244" t="str">
            <v>No</v>
          </cell>
          <cell r="AH244" t="str">
            <v>No</v>
          </cell>
          <cell r="AI244" t="str">
            <v>No</v>
          </cell>
          <cell r="AJ244" t="str">
            <v>Yes</v>
          </cell>
          <cell r="AK244" t="str">
            <v>Yes</v>
          </cell>
          <cell r="AL244" t="str">
            <v>Yes</v>
          </cell>
          <cell r="AM244" t="str">
            <v>Yes</v>
          </cell>
          <cell r="AN244" t="str">
            <v>Yes</v>
          </cell>
          <cell r="AO244" t="str">
            <v>Yes</v>
          </cell>
          <cell r="AP244" t="str">
            <v>Yes</v>
          </cell>
          <cell r="AQ244" t="str">
            <v>No</v>
          </cell>
          <cell r="AR244" t="str">
            <v>Yes</v>
          </cell>
          <cell r="AS244" t="str">
            <v>Yes</v>
          </cell>
          <cell r="AT244" t="str">
            <v>No</v>
          </cell>
          <cell r="AU244" t="str">
            <v>Yes</v>
          </cell>
          <cell r="AV244" t="str">
            <v>No</v>
          </cell>
          <cell r="AW244" t="str">
            <v>No</v>
          </cell>
          <cell r="AX244">
            <v>0</v>
          </cell>
          <cell r="AY244">
            <v>15</v>
          </cell>
          <cell r="AZ244">
            <v>12</v>
          </cell>
          <cell r="BA244">
            <v>9</v>
          </cell>
          <cell r="BB244">
            <v>6</v>
          </cell>
          <cell r="BC244">
            <v>10</v>
          </cell>
          <cell r="BD244">
            <v>13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65</v>
          </cell>
          <cell r="BO244">
            <v>0</v>
          </cell>
          <cell r="BP244">
            <v>0</v>
          </cell>
          <cell r="BQ244">
            <v>15</v>
          </cell>
          <cell r="BR244">
            <v>12</v>
          </cell>
          <cell r="BS244">
            <v>9</v>
          </cell>
          <cell r="BT244">
            <v>6</v>
          </cell>
          <cell r="BU244">
            <v>10</v>
          </cell>
          <cell r="BV244">
            <v>13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65</v>
          </cell>
          <cell r="CG244">
            <v>0</v>
          </cell>
          <cell r="CH244">
            <v>0</v>
          </cell>
          <cell r="CI244">
            <v>0</v>
          </cell>
          <cell r="CJ244">
            <v>8</v>
          </cell>
        </row>
        <row r="245">
          <cell r="A245" t="str">
            <v>044043</v>
          </cell>
          <cell r="B245" t="str">
            <v>Luwoi Primary</v>
          </cell>
          <cell r="C245" t="str">
            <v>ENG</v>
          </cell>
          <cell r="D245" t="str">
            <v>PEB_MALAMP</v>
          </cell>
          <cell r="E245" t="str">
            <v>Malampa PEB</v>
          </cell>
          <cell r="F245" t="str">
            <v>V</v>
          </cell>
          <cell r="G245" t="str">
            <v>Government of Vanuatu</v>
          </cell>
          <cell r="H245" t="str">
            <v>Malekula</v>
          </cell>
          <cell r="I245" t="str">
            <v>Malampa</v>
          </cell>
          <cell r="J245" t="str">
            <v>0085099001</v>
          </cell>
          <cell r="K245" t="str">
            <v>LUWOI PRIMARY SCHOOL</v>
          </cell>
          <cell r="L245" t="str">
            <v>PS</v>
          </cell>
          <cell r="M245" t="str">
            <v>No</v>
          </cell>
          <cell r="N245" t="str">
            <v>Yes</v>
          </cell>
          <cell r="O245" t="str">
            <v>Yes</v>
          </cell>
          <cell r="P245" t="str">
            <v>Yes</v>
          </cell>
          <cell r="Q245" t="str">
            <v>Yes</v>
          </cell>
          <cell r="R245" t="str">
            <v>Yes</v>
          </cell>
          <cell r="S245" t="str">
            <v>Yes</v>
          </cell>
          <cell r="T245" t="str">
            <v>No</v>
          </cell>
          <cell r="U245" t="str">
            <v>No</v>
          </cell>
          <cell r="V245" t="str">
            <v>No</v>
          </cell>
          <cell r="W245" t="str">
            <v>No</v>
          </cell>
          <cell r="X245" t="str">
            <v>No</v>
          </cell>
          <cell r="Y245" t="str">
            <v>No</v>
          </cell>
          <cell r="Z245" t="str">
            <v>No</v>
          </cell>
          <cell r="AA245" t="str">
            <v>No</v>
          </cell>
          <cell r="AB245" t="str">
            <v>No</v>
          </cell>
          <cell r="AC245" t="str">
            <v>No</v>
          </cell>
          <cell r="AD245" t="str">
            <v xml:space="preserve">1 2 3 4 5 6 </v>
          </cell>
          <cell r="AE245" t="str">
            <v>No</v>
          </cell>
          <cell r="AF245" t="str">
            <v>Yes</v>
          </cell>
          <cell r="AG245" t="str">
            <v>No</v>
          </cell>
          <cell r="AH245" t="str">
            <v>No</v>
          </cell>
          <cell r="AI245" t="str">
            <v>No</v>
          </cell>
          <cell r="AJ245" t="str">
            <v>Yes</v>
          </cell>
          <cell r="AK245" t="str">
            <v>Yes</v>
          </cell>
          <cell r="AL245" t="str">
            <v>Yes</v>
          </cell>
          <cell r="AM245" t="str">
            <v>Yes</v>
          </cell>
          <cell r="AN245" t="str">
            <v>Yes</v>
          </cell>
          <cell r="AO245" t="str">
            <v>Yes</v>
          </cell>
          <cell r="AP245" t="str">
            <v>Yes</v>
          </cell>
          <cell r="AQ245" t="str">
            <v>No</v>
          </cell>
          <cell r="AR245" t="str">
            <v>No</v>
          </cell>
          <cell r="AS245" t="str">
            <v>Yes</v>
          </cell>
          <cell r="AT245" t="str">
            <v>Yes</v>
          </cell>
          <cell r="AU245" t="str">
            <v>Yes</v>
          </cell>
          <cell r="AV245" t="str">
            <v>No</v>
          </cell>
          <cell r="AW245" t="str">
            <v>No</v>
          </cell>
          <cell r="AX245">
            <v>0</v>
          </cell>
          <cell r="AY245">
            <v>14</v>
          </cell>
          <cell r="AZ245">
            <v>20</v>
          </cell>
          <cell r="BA245">
            <v>23</v>
          </cell>
          <cell r="BB245">
            <v>14</v>
          </cell>
          <cell r="BC245">
            <v>11</v>
          </cell>
          <cell r="BD245">
            <v>21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103</v>
          </cell>
          <cell r="BO245">
            <v>0</v>
          </cell>
          <cell r="BP245">
            <v>0</v>
          </cell>
          <cell r="BQ245">
            <v>14</v>
          </cell>
          <cell r="BR245">
            <v>20</v>
          </cell>
          <cell r="BS245">
            <v>23</v>
          </cell>
          <cell r="BT245">
            <v>14</v>
          </cell>
          <cell r="BU245">
            <v>11</v>
          </cell>
          <cell r="BV245">
            <v>21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103</v>
          </cell>
          <cell r="CG245">
            <v>0</v>
          </cell>
          <cell r="CH245">
            <v>0</v>
          </cell>
          <cell r="CI245">
            <v>0</v>
          </cell>
          <cell r="CJ245">
            <v>23</v>
          </cell>
        </row>
        <row r="246">
          <cell r="A246" t="str">
            <v>0441320</v>
          </cell>
          <cell r="B246" t="str">
            <v>Hill Valley Primary</v>
          </cell>
          <cell r="C246" t="str">
            <v>ENG</v>
          </cell>
          <cell r="D246" t="str">
            <v>PEB_MALAMP</v>
          </cell>
          <cell r="E246" t="str">
            <v>Malampa PEB</v>
          </cell>
          <cell r="F246" t="str">
            <v>V</v>
          </cell>
          <cell r="G246" t="str">
            <v>Government of Vanuatu</v>
          </cell>
          <cell r="H246" t="str">
            <v>Tomman</v>
          </cell>
          <cell r="I246" t="str">
            <v>Malampa</v>
          </cell>
          <cell r="J246" t="str">
            <v>0193228001</v>
          </cell>
          <cell r="K246" t="str">
            <v>HILLVALEY PRIMARY SCHOOL</v>
          </cell>
          <cell r="L246" t="str">
            <v>PS</v>
          </cell>
          <cell r="M246" t="str">
            <v>No</v>
          </cell>
          <cell r="N246" t="str">
            <v>Yes</v>
          </cell>
          <cell r="O246" t="str">
            <v>Yes</v>
          </cell>
          <cell r="P246" t="str">
            <v>Yes</v>
          </cell>
          <cell r="Q246" t="str">
            <v>Yes</v>
          </cell>
          <cell r="R246" t="str">
            <v>Yes</v>
          </cell>
          <cell r="S246" t="str">
            <v>Yes</v>
          </cell>
          <cell r="T246" t="str">
            <v>No</v>
          </cell>
          <cell r="U246" t="str">
            <v>No</v>
          </cell>
          <cell r="V246" t="str">
            <v>No</v>
          </cell>
          <cell r="W246" t="str">
            <v>No</v>
          </cell>
          <cell r="X246" t="str">
            <v>No</v>
          </cell>
          <cell r="Y246" t="str">
            <v>No</v>
          </cell>
          <cell r="Z246" t="str">
            <v>No</v>
          </cell>
          <cell r="AA246" t="str">
            <v>No</v>
          </cell>
          <cell r="AB246" t="str">
            <v>No</v>
          </cell>
          <cell r="AC246" t="str">
            <v>No</v>
          </cell>
          <cell r="AD246" t="str">
            <v xml:space="preserve">1 2 3 4 5 6 </v>
          </cell>
          <cell r="AE246" t="str">
            <v>No</v>
          </cell>
          <cell r="AF246" t="str">
            <v>Yes</v>
          </cell>
          <cell r="AG246" t="str">
            <v>No</v>
          </cell>
          <cell r="AH246" t="str">
            <v>No</v>
          </cell>
          <cell r="AI246" t="str">
            <v>No</v>
          </cell>
          <cell r="AJ246" t="str">
            <v>No</v>
          </cell>
          <cell r="AK246" t="str">
            <v>Yes</v>
          </cell>
          <cell r="AL246" t="str">
            <v>No</v>
          </cell>
          <cell r="AM246" t="str">
            <v>No</v>
          </cell>
          <cell r="AN246" t="str">
            <v>No</v>
          </cell>
          <cell r="AO246" t="str">
            <v>Yes</v>
          </cell>
          <cell r="AP246" t="str">
            <v>No</v>
          </cell>
          <cell r="AQ246" t="str">
            <v>No</v>
          </cell>
          <cell r="AR246" t="str">
            <v>No</v>
          </cell>
          <cell r="AS246" t="str">
            <v>No</v>
          </cell>
          <cell r="AT246" t="str">
            <v>No</v>
          </cell>
          <cell r="AU246" t="str">
            <v>No</v>
          </cell>
          <cell r="AV246" t="str">
            <v>No</v>
          </cell>
          <cell r="AW246" t="str">
            <v>No</v>
          </cell>
          <cell r="AX246">
            <v>0</v>
          </cell>
          <cell r="AY246">
            <v>12</v>
          </cell>
          <cell r="AZ246">
            <v>7</v>
          </cell>
          <cell r="BA246">
            <v>9</v>
          </cell>
          <cell r="BB246">
            <v>8</v>
          </cell>
          <cell r="BC246">
            <v>7</v>
          </cell>
          <cell r="BD246">
            <v>12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55</v>
          </cell>
          <cell r="BO246">
            <v>0</v>
          </cell>
          <cell r="BP246">
            <v>0</v>
          </cell>
          <cell r="BQ246">
            <v>12</v>
          </cell>
          <cell r="BR246">
            <v>7</v>
          </cell>
          <cell r="BS246">
            <v>9</v>
          </cell>
          <cell r="BT246">
            <v>8</v>
          </cell>
          <cell r="BU246">
            <v>7</v>
          </cell>
          <cell r="BV246">
            <v>12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55</v>
          </cell>
          <cell r="CG246">
            <v>0</v>
          </cell>
          <cell r="CH246">
            <v>0</v>
          </cell>
          <cell r="CI246">
            <v>0</v>
          </cell>
          <cell r="CJ246">
            <v>22</v>
          </cell>
        </row>
        <row r="247">
          <cell r="A247" t="str">
            <v>044306</v>
          </cell>
          <cell r="B247" t="str">
            <v>Baiap SDA Primary</v>
          </cell>
          <cell r="C247" t="str">
            <v>ENG</v>
          </cell>
          <cell r="D247" t="str">
            <v>SDA</v>
          </cell>
          <cell r="E247" t="str">
            <v>Seven Day Adventist</v>
          </cell>
          <cell r="F247" t="str">
            <v>G</v>
          </cell>
          <cell r="G247" t="str">
            <v>Church (Government Assisted)</v>
          </cell>
          <cell r="H247" t="str">
            <v>Ambrym</v>
          </cell>
          <cell r="I247" t="str">
            <v>Malampa</v>
          </cell>
          <cell r="J247" t="str">
            <v>0098411001</v>
          </cell>
          <cell r="K247" t="str">
            <v>BAIAP PRIMARY SCHOOL</v>
          </cell>
          <cell r="L247" t="str">
            <v>PS</v>
          </cell>
          <cell r="M247" t="str">
            <v>No</v>
          </cell>
          <cell r="N247" t="str">
            <v>Yes</v>
          </cell>
          <cell r="O247" t="str">
            <v>Yes</v>
          </cell>
          <cell r="P247" t="str">
            <v>Yes</v>
          </cell>
          <cell r="Q247" t="str">
            <v>Yes</v>
          </cell>
          <cell r="R247" t="str">
            <v>Yes</v>
          </cell>
          <cell r="S247" t="str">
            <v>Yes</v>
          </cell>
          <cell r="T247" t="str">
            <v>No</v>
          </cell>
          <cell r="U247" t="str">
            <v>No</v>
          </cell>
          <cell r="V247" t="str">
            <v>No</v>
          </cell>
          <cell r="W247" t="str">
            <v>No</v>
          </cell>
          <cell r="X247" t="str">
            <v>No</v>
          </cell>
          <cell r="Y247" t="str">
            <v>No</v>
          </cell>
          <cell r="Z247" t="str">
            <v>No</v>
          </cell>
          <cell r="AA247" t="str">
            <v>No</v>
          </cell>
          <cell r="AB247" t="str">
            <v>No</v>
          </cell>
          <cell r="AC247" t="str">
            <v>No</v>
          </cell>
          <cell r="AD247" t="str">
            <v xml:space="preserve">1 2 3 4 5 6 </v>
          </cell>
          <cell r="AE247" t="str">
            <v>No</v>
          </cell>
          <cell r="AF247" t="str">
            <v>Yes</v>
          </cell>
          <cell r="AG247" t="str">
            <v>No</v>
          </cell>
          <cell r="AH247" t="str">
            <v>No</v>
          </cell>
          <cell r="AI247" t="str">
            <v>No</v>
          </cell>
          <cell r="AJ247" t="str">
            <v>Yes</v>
          </cell>
          <cell r="AK247" t="str">
            <v>Yes</v>
          </cell>
          <cell r="AL247" t="str">
            <v>Yes</v>
          </cell>
          <cell r="AM247" t="str">
            <v>Yes</v>
          </cell>
          <cell r="AN247" t="str">
            <v>Yes</v>
          </cell>
          <cell r="AO247" t="str">
            <v>Yes</v>
          </cell>
          <cell r="AP247" t="str">
            <v>Yes</v>
          </cell>
          <cell r="AQ247" t="str">
            <v>Yes</v>
          </cell>
          <cell r="AR247" t="str">
            <v>Yes</v>
          </cell>
          <cell r="AS247" t="str">
            <v>Yes</v>
          </cell>
          <cell r="AT247" t="str">
            <v>Yes</v>
          </cell>
          <cell r="AU247" t="str">
            <v>Yes</v>
          </cell>
          <cell r="AV247" t="str">
            <v>No</v>
          </cell>
          <cell r="AW247" t="str">
            <v>Yes</v>
          </cell>
          <cell r="AX247">
            <v>0</v>
          </cell>
          <cell r="AY247">
            <v>5</v>
          </cell>
          <cell r="AZ247">
            <v>3</v>
          </cell>
          <cell r="BA247">
            <v>6</v>
          </cell>
          <cell r="BB247">
            <v>5</v>
          </cell>
          <cell r="BC247">
            <v>4</v>
          </cell>
          <cell r="BD247">
            <v>4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27</v>
          </cell>
          <cell r="BO247">
            <v>0</v>
          </cell>
          <cell r="BP247">
            <v>0</v>
          </cell>
          <cell r="BQ247">
            <v>5</v>
          </cell>
          <cell r="BR247">
            <v>3</v>
          </cell>
          <cell r="BS247">
            <v>6</v>
          </cell>
          <cell r="BT247">
            <v>5</v>
          </cell>
          <cell r="BU247">
            <v>4</v>
          </cell>
          <cell r="BV247">
            <v>4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27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</row>
        <row r="248">
          <cell r="A248" t="str">
            <v>044313</v>
          </cell>
          <cell r="B248" t="str">
            <v>Bulemap Primary</v>
          </cell>
          <cell r="C248" t="str">
            <v>ENG</v>
          </cell>
          <cell r="D248" t="str">
            <v>PEB_MALAMP</v>
          </cell>
          <cell r="E248" t="str">
            <v>Malampa PEB</v>
          </cell>
          <cell r="F248" t="str">
            <v>V</v>
          </cell>
          <cell r="G248" t="str">
            <v>Government of Vanuatu</v>
          </cell>
          <cell r="H248" t="str">
            <v>Ambrym</v>
          </cell>
          <cell r="I248" t="str">
            <v>Malampa</v>
          </cell>
          <cell r="J248" t="str">
            <v>0085133001</v>
          </cell>
          <cell r="K248" t="str">
            <v>BULEMAP PRIMARY SCHOOL</v>
          </cell>
          <cell r="L248" t="str">
            <v>PS</v>
          </cell>
          <cell r="M248" t="str">
            <v>No</v>
          </cell>
          <cell r="N248" t="str">
            <v>Yes</v>
          </cell>
          <cell r="O248" t="str">
            <v>Yes</v>
          </cell>
          <cell r="P248" t="str">
            <v>Yes</v>
          </cell>
          <cell r="Q248" t="str">
            <v>Yes</v>
          </cell>
          <cell r="R248" t="str">
            <v>Yes</v>
          </cell>
          <cell r="S248" t="str">
            <v>Yes</v>
          </cell>
          <cell r="T248" t="str">
            <v>No</v>
          </cell>
          <cell r="U248" t="str">
            <v>No</v>
          </cell>
          <cell r="V248" t="str">
            <v>No</v>
          </cell>
          <cell r="W248" t="str">
            <v>No</v>
          </cell>
          <cell r="X248" t="str">
            <v>No</v>
          </cell>
          <cell r="Y248" t="str">
            <v>No</v>
          </cell>
          <cell r="Z248" t="str">
            <v>No</v>
          </cell>
          <cell r="AA248" t="str">
            <v>No</v>
          </cell>
          <cell r="AB248" t="str">
            <v>No</v>
          </cell>
          <cell r="AC248" t="str">
            <v>No</v>
          </cell>
          <cell r="AD248" t="str">
            <v xml:space="preserve">1 2 3 4 5 6 </v>
          </cell>
          <cell r="AE248" t="str">
            <v>No</v>
          </cell>
          <cell r="AF248" t="str">
            <v>Yes</v>
          </cell>
          <cell r="AG248" t="str">
            <v>No</v>
          </cell>
          <cell r="AH248" t="str">
            <v>No</v>
          </cell>
          <cell r="AI248" t="str">
            <v>No</v>
          </cell>
          <cell r="AJ248" t="str">
            <v>Yes</v>
          </cell>
          <cell r="AK248" t="str">
            <v>Yes</v>
          </cell>
          <cell r="AL248" t="str">
            <v>Yes</v>
          </cell>
          <cell r="AM248" t="str">
            <v>Yes</v>
          </cell>
          <cell r="AN248" t="str">
            <v>Yes</v>
          </cell>
          <cell r="AO248" t="str">
            <v>Yes</v>
          </cell>
          <cell r="AP248" t="str">
            <v>No</v>
          </cell>
          <cell r="AQ248" t="str">
            <v>No</v>
          </cell>
          <cell r="AR248" t="str">
            <v>Yes</v>
          </cell>
          <cell r="AS248" t="str">
            <v>Yes</v>
          </cell>
          <cell r="AT248" t="str">
            <v>Yes</v>
          </cell>
          <cell r="AU248" t="str">
            <v>Yes</v>
          </cell>
          <cell r="AV248" t="str">
            <v>No</v>
          </cell>
          <cell r="AW248" t="str">
            <v>No</v>
          </cell>
          <cell r="AX248">
            <v>0</v>
          </cell>
          <cell r="AY248">
            <v>9</v>
          </cell>
          <cell r="AZ248">
            <v>10</v>
          </cell>
          <cell r="BA248">
            <v>7</v>
          </cell>
          <cell r="BB248">
            <v>13</v>
          </cell>
          <cell r="BC248">
            <v>11</v>
          </cell>
          <cell r="BD248">
            <v>11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61</v>
          </cell>
          <cell r="BO248">
            <v>0</v>
          </cell>
          <cell r="BP248">
            <v>0</v>
          </cell>
          <cell r="BQ248">
            <v>9</v>
          </cell>
          <cell r="BR248">
            <v>10</v>
          </cell>
          <cell r="BS248">
            <v>7</v>
          </cell>
          <cell r="BT248">
            <v>13</v>
          </cell>
          <cell r="BU248">
            <v>11</v>
          </cell>
          <cell r="BV248">
            <v>11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61</v>
          </cell>
          <cell r="CG248">
            <v>0</v>
          </cell>
          <cell r="CH248">
            <v>0</v>
          </cell>
          <cell r="CI248">
            <v>0</v>
          </cell>
          <cell r="CJ248">
            <v>10</v>
          </cell>
        </row>
        <row r="249">
          <cell r="A249" t="str">
            <v>044316</v>
          </cell>
          <cell r="B249" t="str">
            <v>Craig Cove Primary</v>
          </cell>
          <cell r="C249" t="str">
            <v>FRE</v>
          </cell>
          <cell r="D249" t="str">
            <v>CATH</v>
          </cell>
          <cell r="E249" t="str">
            <v>Catholic Education Authority</v>
          </cell>
          <cell r="F249" t="str">
            <v>G</v>
          </cell>
          <cell r="G249" t="str">
            <v>Church (Government Assisted)</v>
          </cell>
          <cell r="H249" t="str">
            <v>Ambrym</v>
          </cell>
          <cell r="I249" t="str">
            <v>Malampa</v>
          </cell>
          <cell r="J249" t="str">
            <v>0085070001</v>
          </cell>
          <cell r="K249" t="str">
            <v>GRAIG COVE PRIMARY SCHOOL</v>
          </cell>
          <cell r="L249" t="str">
            <v>PS</v>
          </cell>
          <cell r="M249" t="str">
            <v>No</v>
          </cell>
          <cell r="N249" t="str">
            <v>Yes</v>
          </cell>
          <cell r="O249" t="str">
            <v>Yes</v>
          </cell>
          <cell r="P249" t="str">
            <v>Yes</v>
          </cell>
          <cell r="Q249" t="str">
            <v>Yes</v>
          </cell>
          <cell r="R249" t="str">
            <v>Yes</v>
          </cell>
          <cell r="S249" t="str">
            <v>Yes</v>
          </cell>
          <cell r="T249" t="str">
            <v>No</v>
          </cell>
          <cell r="U249" t="str">
            <v>No</v>
          </cell>
          <cell r="V249" t="str">
            <v>No</v>
          </cell>
          <cell r="W249" t="str">
            <v>No</v>
          </cell>
          <cell r="X249" t="str">
            <v>No</v>
          </cell>
          <cell r="Y249" t="str">
            <v>No</v>
          </cell>
          <cell r="Z249" t="str">
            <v>No</v>
          </cell>
          <cell r="AA249" t="str">
            <v>No</v>
          </cell>
          <cell r="AB249" t="str">
            <v>No</v>
          </cell>
          <cell r="AC249" t="str">
            <v>No</v>
          </cell>
          <cell r="AD249" t="str">
            <v xml:space="preserve">1 2 3 4 5 6 </v>
          </cell>
          <cell r="AE249" t="str">
            <v>No</v>
          </cell>
          <cell r="AF249" t="str">
            <v>Yes</v>
          </cell>
          <cell r="AG249" t="str">
            <v>No</v>
          </cell>
          <cell r="AH249" t="str">
            <v>No</v>
          </cell>
          <cell r="AI249" t="str">
            <v>No</v>
          </cell>
          <cell r="AJ249" t="str">
            <v>Yes</v>
          </cell>
          <cell r="AK249" t="str">
            <v>Yes</v>
          </cell>
          <cell r="AL249" t="str">
            <v>Yes</v>
          </cell>
          <cell r="AM249" t="str">
            <v>Yes</v>
          </cell>
          <cell r="AN249" t="str">
            <v>Yes</v>
          </cell>
          <cell r="AO249" t="str">
            <v>Yes</v>
          </cell>
          <cell r="AP249" t="str">
            <v>Yes</v>
          </cell>
          <cell r="AQ249" t="str">
            <v>Yes</v>
          </cell>
          <cell r="AR249" t="str">
            <v>Yes</v>
          </cell>
          <cell r="AS249" t="str">
            <v>Yes</v>
          </cell>
          <cell r="AT249" t="str">
            <v>Yes</v>
          </cell>
          <cell r="AU249" t="str">
            <v>Yes</v>
          </cell>
          <cell r="AV249" t="str">
            <v>No</v>
          </cell>
          <cell r="AW249" t="str">
            <v>No</v>
          </cell>
          <cell r="AX249">
            <v>0</v>
          </cell>
          <cell r="AY249">
            <v>6</v>
          </cell>
          <cell r="AZ249">
            <v>2</v>
          </cell>
          <cell r="BA249">
            <v>4</v>
          </cell>
          <cell r="BB249">
            <v>7</v>
          </cell>
          <cell r="BC249">
            <v>13</v>
          </cell>
          <cell r="BD249">
            <v>5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37</v>
          </cell>
          <cell r="BO249">
            <v>0</v>
          </cell>
          <cell r="BP249">
            <v>0</v>
          </cell>
          <cell r="BQ249">
            <v>6</v>
          </cell>
          <cell r="BR249">
            <v>2</v>
          </cell>
          <cell r="BS249">
            <v>4</v>
          </cell>
          <cell r="BT249">
            <v>7</v>
          </cell>
          <cell r="BU249">
            <v>13</v>
          </cell>
          <cell r="BV249">
            <v>5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37</v>
          </cell>
          <cell r="CG249">
            <v>0</v>
          </cell>
          <cell r="CH249">
            <v>0</v>
          </cell>
          <cell r="CI249">
            <v>0</v>
          </cell>
          <cell r="CJ249">
            <v>10</v>
          </cell>
        </row>
        <row r="250">
          <cell r="A250" t="str">
            <v>044320</v>
          </cell>
          <cell r="B250" t="str">
            <v>Fanla Primary</v>
          </cell>
          <cell r="C250" t="str">
            <v>FRE</v>
          </cell>
          <cell r="D250" t="str">
            <v>PEB_MALAMP</v>
          </cell>
          <cell r="E250" t="str">
            <v>Malampa PEB</v>
          </cell>
          <cell r="F250" t="str">
            <v>V</v>
          </cell>
          <cell r="G250" t="str">
            <v>Government of Vanuatu</v>
          </cell>
          <cell r="H250" t="str">
            <v>Ambrym</v>
          </cell>
          <cell r="I250" t="str">
            <v>Malampa</v>
          </cell>
          <cell r="J250" t="str">
            <v>0085130001</v>
          </cell>
          <cell r="K250" t="str">
            <v>FANLA PRIMARY SCHOOL</v>
          </cell>
          <cell r="L250" t="str">
            <v>PS</v>
          </cell>
          <cell r="M250" t="str">
            <v>No</v>
          </cell>
          <cell r="N250" t="str">
            <v>Yes</v>
          </cell>
          <cell r="O250" t="str">
            <v>Yes</v>
          </cell>
          <cell r="P250" t="str">
            <v>Yes</v>
          </cell>
          <cell r="Q250" t="str">
            <v>Yes</v>
          </cell>
          <cell r="R250" t="str">
            <v>Yes</v>
          </cell>
          <cell r="S250" t="str">
            <v>Yes</v>
          </cell>
          <cell r="T250" t="str">
            <v>No</v>
          </cell>
          <cell r="U250" t="str">
            <v>No</v>
          </cell>
          <cell r="V250" t="str">
            <v>No</v>
          </cell>
          <cell r="W250" t="str">
            <v>No</v>
          </cell>
          <cell r="X250" t="str">
            <v>No</v>
          </cell>
          <cell r="Y250" t="str">
            <v>No</v>
          </cell>
          <cell r="Z250" t="str">
            <v>No</v>
          </cell>
          <cell r="AA250" t="str">
            <v>No</v>
          </cell>
          <cell r="AB250" t="str">
            <v>No</v>
          </cell>
          <cell r="AC250" t="str">
            <v>No</v>
          </cell>
          <cell r="AD250" t="str">
            <v xml:space="preserve">1 2 3 4 5 6 </v>
          </cell>
          <cell r="AE250" t="str">
            <v>No</v>
          </cell>
          <cell r="AF250" t="str">
            <v>Yes</v>
          </cell>
          <cell r="AG250" t="str">
            <v>No</v>
          </cell>
          <cell r="AH250" t="str">
            <v>No</v>
          </cell>
          <cell r="AI250" t="str">
            <v>No</v>
          </cell>
          <cell r="AJ250" t="str">
            <v>Yes</v>
          </cell>
          <cell r="AK250" t="str">
            <v>Yes</v>
          </cell>
          <cell r="AL250" t="str">
            <v>Yes</v>
          </cell>
          <cell r="AM250" t="str">
            <v>Yes</v>
          </cell>
          <cell r="AN250" t="str">
            <v>Yes</v>
          </cell>
          <cell r="AO250" t="str">
            <v>Yes</v>
          </cell>
          <cell r="AP250" t="str">
            <v>Yes</v>
          </cell>
          <cell r="AQ250" t="str">
            <v>Yes</v>
          </cell>
          <cell r="AR250" t="str">
            <v>Yes</v>
          </cell>
          <cell r="AS250" t="str">
            <v>Yes</v>
          </cell>
          <cell r="AT250" t="str">
            <v>Yes</v>
          </cell>
          <cell r="AU250" t="str">
            <v>Yes</v>
          </cell>
          <cell r="AV250" t="str">
            <v>No</v>
          </cell>
          <cell r="AW250" t="str">
            <v>No</v>
          </cell>
          <cell r="AX250">
            <v>0</v>
          </cell>
          <cell r="AY250">
            <v>5</v>
          </cell>
          <cell r="AZ250">
            <v>4</v>
          </cell>
          <cell r="BA250">
            <v>7</v>
          </cell>
          <cell r="BB250">
            <v>6</v>
          </cell>
          <cell r="BC250">
            <v>6</v>
          </cell>
          <cell r="BD250">
            <v>3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31</v>
          </cell>
          <cell r="BO250">
            <v>0</v>
          </cell>
          <cell r="BP250">
            <v>0</v>
          </cell>
          <cell r="BQ250">
            <v>5</v>
          </cell>
          <cell r="BR250">
            <v>4</v>
          </cell>
          <cell r="BS250">
            <v>7</v>
          </cell>
          <cell r="BT250">
            <v>6</v>
          </cell>
          <cell r="BU250">
            <v>6</v>
          </cell>
          <cell r="BV250">
            <v>3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31</v>
          </cell>
          <cell r="CG250">
            <v>0</v>
          </cell>
          <cell r="CH250">
            <v>0</v>
          </cell>
          <cell r="CI250">
            <v>0</v>
          </cell>
          <cell r="CJ250">
            <v>5</v>
          </cell>
        </row>
        <row r="251">
          <cell r="A251" t="str">
            <v>044323</v>
          </cell>
          <cell r="B251" t="str">
            <v>Fonteng Primary</v>
          </cell>
          <cell r="C251" t="str">
            <v>ENG</v>
          </cell>
          <cell r="D251" t="str">
            <v>SDA</v>
          </cell>
          <cell r="E251" t="str">
            <v>Seven Day Adventist</v>
          </cell>
          <cell r="F251" t="str">
            <v>G</v>
          </cell>
          <cell r="G251" t="str">
            <v>Church (Government Assisted)</v>
          </cell>
          <cell r="H251" t="str">
            <v>Ambrym</v>
          </cell>
          <cell r="I251" t="str">
            <v>Malampa</v>
          </cell>
          <cell r="J251" t="str">
            <v>0098413001</v>
          </cell>
          <cell r="K251" t="str">
            <v>FONTENG PRIMARY SCHOOL</v>
          </cell>
          <cell r="L251" t="str">
            <v>PS</v>
          </cell>
          <cell r="M251" t="str">
            <v>No</v>
          </cell>
          <cell r="N251" t="str">
            <v>Yes</v>
          </cell>
          <cell r="O251" t="str">
            <v>Yes</v>
          </cell>
          <cell r="P251" t="str">
            <v>Yes</v>
          </cell>
          <cell r="Q251" t="str">
            <v>Yes</v>
          </cell>
          <cell r="R251" t="str">
            <v>Yes</v>
          </cell>
          <cell r="S251" t="str">
            <v>Yes</v>
          </cell>
          <cell r="T251" t="str">
            <v>No</v>
          </cell>
          <cell r="U251" t="str">
            <v>No</v>
          </cell>
          <cell r="V251" t="str">
            <v>No</v>
          </cell>
          <cell r="W251" t="str">
            <v>No</v>
          </cell>
          <cell r="X251" t="str">
            <v>No</v>
          </cell>
          <cell r="Y251" t="str">
            <v>No</v>
          </cell>
          <cell r="Z251" t="str">
            <v>No</v>
          </cell>
          <cell r="AA251" t="str">
            <v>No</v>
          </cell>
          <cell r="AB251" t="str">
            <v>No</v>
          </cell>
          <cell r="AC251" t="str">
            <v>No</v>
          </cell>
          <cell r="AD251" t="str">
            <v xml:space="preserve">1 2 3 4 5 6 </v>
          </cell>
          <cell r="AE251" t="str">
            <v>No</v>
          </cell>
          <cell r="AF251" t="str">
            <v>Yes</v>
          </cell>
          <cell r="AG251" t="str">
            <v>No</v>
          </cell>
          <cell r="AH251" t="str">
            <v>No</v>
          </cell>
          <cell r="AI251" t="str">
            <v>No</v>
          </cell>
          <cell r="AJ251" t="str">
            <v>Yes</v>
          </cell>
          <cell r="AK251" t="str">
            <v>Yes</v>
          </cell>
          <cell r="AL251" t="str">
            <v>Yes</v>
          </cell>
          <cell r="AM251" t="str">
            <v>Yes</v>
          </cell>
          <cell r="AN251" t="str">
            <v>Yes</v>
          </cell>
          <cell r="AO251" t="str">
            <v>Yes</v>
          </cell>
          <cell r="AP251" t="str">
            <v>No</v>
          </cell>
          <cell r="AQ251" t="str">
            <v>No</v>
          </cell>
          <cell r="AR251" t="str">
            <v>No</v>
          </cell>
          <cell r="AS251" t="str">
            <v>Yes</v>
          </cell>
          <cell r="AT251" t="str">
            <v>Yes</v>
          </cell>
          <cell r="AU251" t="str">
            <v>Yes</v>
          </cell>
          <cell r="AV251" t="str">
            <v>No</v>
          </cell>
          <cell r="AW251" t="str">
            <v>No</v>
          </cell>
          <cell r="AX251">
            <v>0</v>
          </cell>
          <cell r="AY251">
            <v>6</v>
          </cell>
          <cell r="AZ251">
            <v>5</v>
          </cell>
          <cell r="BA251">
            <v>3</v>
          </cell>
          <cell r="BB251">
            <v>3</v>
          </cell>
          <cell r="BC251">
            <v>2</v>
          </cell>
          <cell r="BD251">
            <v>4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23</v>
          </cell>
          <cell r="BO251">
            <v>0</v>
          </cell>
          <cell r="BP251">
            <v>0</v>
          </cell>
          <cell r="BQ251">
            <v>6</v>
          </cell>
          <cell r="BR251">
            <v>5</v>
          </cell>
          <cell r="BS251">
            <v>3</v>
          </cell>
          <cell r="BT251">
            <v>3</v>
          </cell>
          <cell r="BU251">
            <v>2</v>
          </cell>
          <cell r="BV251">
            <v>4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23</v>
          </cell>
          <cell r="CG251">
            <v>0</v>
          </cell>
          <cell r="CH251">
            <v>0</v>
          </cell>
          <cell r="CI251">
            <v>0</v>
          </cell>
          <cell r="CJ251">
            <v>1</v>
          </cell>
        </row>
        <row r="252">
          <cell r="A252" t="str">
            <v>044329</v>
          </cell>
          <cell r="B252" t="str">
            <v>Lalinda Primary</v>
          </cell>
          <cell r="C252" t="str">
            <v>ENG</v>
          </cell>
          <cell r="D252" t="str">
            <v>SDA</v>
          </cell>
          <cell r="E252" t="str">
            <v>Seven Day Adventist</v>
          </cell>
          <cell r="F252" t="str">
            <v>G</v>
          </cell>
          <cell r="G252" t="str">
            <v>Church (Government Assisted)</v>
          </cell>
          <cell r="H252" t="str">
            <v>Ambrym</v>
          </cell>
          <cell r="I252" t="str">
            <v>Malampa</v>
          </cell>
          <cell r="J252" t="str">
            <v>0098414001</v>
          </cell>
          <cell r="K252" t="str">
            <v>LALINDA PRIMARY SCHOOL</v>
          </cell>
          <cell r="L252" t="str">
            <v>PS</v>
          </cell>
          <cell r="M252" t="str">
            <v>No</v>
          </cell>
          <cell r="N252" t="str">
            <v>Yes</v>
          </cell>
          <cell r="O252" t="str">
            <v>Yes</v>
          </cell>
          <cell r="P252" t="str">
            <v>Yes</v>
          </cell>
          <cell r="Q252" t="str">
            <v>Yes</v>
          </cell>
          <cell r="R252" t="str">
            <v>Yes</v>
          </cell>
          <cell r="S252" t="str">
            <v>Yes</v>
          </cell>
          <cell r="T252" t="str">
            <v>No</v>
          </cell>
          <cell r="U252" t="str">
            <v>No</v>
          </cell>
          <cell r="V252" t="str">
            <v>No</v>
          </cell>
          <cell r="W252" t="str">
            <v>No</v>
          </cell>
          <cell r="X252" t="str">
            <v>No</v>
          </cell>
          <cell r="Y252" t="str">
            <v>No</v>
          </cell>
          <cell r="Z252" t="str">
            <v>No</v>
          </cell>
          <cell r="AA252" t="str">
            <v>No</v>
          </cell>
          <cell r="AB252" t="str">
            <v>No</v>
          </cell>
          <cell r="AC252" t="str">
            <v>No</v>
          </cell>
          <cell r="AD252" t="str">
            <v xml:space="preserve">1 2 3 4 5 6 </v>
          </cell>
          <cell r="AE252" t="str">
            <v>No</v>
          </cell>
          <cell r="AF252" t="str">
            <v>Yes</v>
          </cell>
          <cell r="AG252" t="str">
            <v>No</v>
          </cell>
          <cell r="AH252" t="str">
            <v>No</v>
          </cell>
          <cell r="AI252" t="str">
            <v>No</v>
          </cell>
          <cell r="AJ252" t="str">
            <v>Yes</v>
          </cell>
          <cell r="AK252" t="str">
            <v>Yes</v>
          </cell>
          <cell r="AL252" t="str">
            <v>Yes</v>
          </cell>
          <cell r="AM252" t="str">
            <v>Yes</v>
          </cell>
          <cell r="AN252" t="str">
            <v>Yes</v>
          </cell>
          <cell r="AO252" t="str">
            <v>Yes</v>
          </cell>
          <cell r="AP252" t="str">
            <v>No</v>
          </cell>
          <cell r="AQ252" t="str">
            <v>No</v>
          </cell>
          <cell r="AR252" t="str">
            <v>No</v>
          </cell>
          <cell r="AS252" t="str">
            <v>Yes</v>
          </cell>
          <cell r="AT252" t="str">
            <v>Yes</v>
          </cell>
          <cell r="AU252" t="str">
            <v>Yes</v>
          </cell>
          <cell r="AV252" t="str">
            <v>No</v>
          </cell>
          <cell r="AW252" t="str">
            <v>No</v>
          </cell>
          <cell r="AX252">
            <v>0</v>
          </cell>
          <cell r="AY252">
            <v>10</v>
          </cell>
          <cell r="AZ252">
            <v>4</v>
          </cell>
          <cell r="BA252">
            <v>11</v>
          </cell>
          <cell r="BB252">
            <v>16</v>
          </cell>
          <cell r="BC252">
            <v>17</v>
          </cell>
          <cell r="BD252">
            <v>8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66</v>
          </cell>
          <cell r="BO252">
            <v>0</v>
          </cell>
          <cell r="BP252">
            <v>0</v>
          </cell>
          <cell r="BQ252">
            <v>10</v>
          </cell>
          <cell r="BR252">
            <v>4</v>
          </cell>
          <cell r="BS252">
            <v>11</v>
          </cell>
          <cell r="BT252">
            <v>16</v>
          </cell>
          <cell r="BU252">
            <v>17</v>
          </cell>
          <cell r="BV252">
            <v>8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66</v>
          </cell>
          <cell r="CG252">
            <v>0</v>
          </cell>
          <cell r="CH252">
            <v>0</v>
          </cell>
          <cell r="CI252">
            <v>0</v>
          </cell>
          <cell r="CJ252">
            <v>9</v>
          </cell>
        </row>
        <row r="253">
          <cell r="A253" t="str">
            <v>0443336</v>
          </cell>
          <cell r="B253" t="str">
            <v>Port Vato English Primary</v>
          </cell>
          <cell r="C253" t="str">
            <v>ENG</v>
          </cell>
          <cell r="D253" t="str">
            <v>PEB_MALAMP</v>
          </cell>
          <cell r="E253" t="str">
            <v>Malampa PEB</v>
          </cell>
          <cell r="F253" t="str">
            <v>V</v>
          </cell>
          <cell r="G253" t="str">
            <v>Government of Vanuatu</v>
          </cell>
          <cell r="H253" t="str">
            <v>Ambrym</v>
          </cell>
          <cell r="I253" t="str">
            <v>Malampa</v>
          </cell>
          <cell r="J253" t="str">
            <v>0085011001</v>
          </cell>
          <cell r="K253" t="str">
            <v>PORT VATO PRIMARY SCHOOL</v>
          </cell>
          <cell r="L253" t="str">
            <v>PS</v>
          </cell>
          <cell r="M253" t="str">
            <v>No</v>
          </cell>
          <cell r="N253" t="str">
            <v>Yes</v>
          </cell>
          <cell r="O253" t="str">
            <v>Yes</v>
          </cell>
          <cell r="P253" t="str">
            <v>Yes</v>
          </cell>
          <cell r="Q253" t="str">
            <v>Yes</v>
          </cell>
          <cell r="R253" t="str">
            <v>Yes</v>
          </cell>
          <cell r="S253" t="str">
            <v>Yes</v>
          </cell>
          <cell r="T253" t="str">
            <v>No</v>
          </cell>
          <cell r="U253" t="str">
            <v>No</v>
          </cell>
          <cell r="V253" t="str">
            <v>No</v>
          </cell>
          <cell r="W253" t="str">
            <v>No</v>
          </cell>
          <cell r="X253" t="str">
            <v>No</v>
          </cell>
          <cell r="Y253" t="str">
            <v>No</v>
          </cell>
          <cell r="Z253" t="str">
            <v>No</v>
          </cell>
          <cell r="AA253" t="str">
            <v>No</v>
          </cell>
          <cell r="AB253" t="str">
            <v>No</v>
          </cell>
          <cell r="AC253" t="str">
            <v>No</v>
          </cell>
          <cell r="AD253" t="str">
            <v xml:space="preserve">1 2 3 4 5 6 </v>
          </cell>
          <cell r="AE253" t="str">
            <v>No</v>
          </cell>
          <cell r="AF253" t="str">
            <v>Yes</v>
          </cell>
          <cell r="AG253" t="str">
            <v>No</v>
          </cell>
          <cell r="AH253" t="str">
            <v>No</v>
          </cell>
          <cell r="AI253" t="str">
            <v>No</v>
          </cell>
          <cell r="AJ253" t="str">
            <v>Yes</v>
          </cell>
          <cell r="AK253" t="str">
            <v>Yes</v>
          </cell>
          <cell r="AL253" t="str">
            <v>Yes</v>
          </cell>
          <cell r="AM253" t="str">
            <v>Yes</v>
          </cell>
          <cell r="AN253" t="str">
            <v>Yes</v>
          </cell>
          <cell r="AO253" t="str">
            <v>Yes</v>
          </cell>
          <cell r="AP253" t="str">
            <v>Yes</v>
          </cell>
          <cell r="AQ253" t="str">
            <v>Yes</v>
          </cell>
          <cell r="AR253" t="str">
            <v>Yes</v>
          </cell>
          <cell r="AS253" t="str">
            <v>Yes</v>
          </cell>
          <cell r="AT253" t="str">
            <v>Yes</v>
          </cell>
          <cell r="AU253" t="str">
            <v>Yes</v>
          </cell>
          <cell r="AV253" t="str">
            <v>No</v>
          </cell>
          <cell r="AW253" t="str">
            <v>No</v>
          </cell>
          <cell r="AX253">
            <v>0</v>
          </cell>
          <cell r="AY253">
            <v>10</v>
          </cell>
          <cell r="AZ253">
            <v>5</v>
          </cell>
          <cell r="BA253">
            <v>15</v>
          </cell>
          <cell r="BB253">
            <v>18</v>
          </cell>
          <cell r="BC253">
            <v>14</v>
          </cell>
          <cell r="BD253">
            <v>8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70</v>
          </cell>
          <cell r="BO253">
            <v>0</v>
          </cell>
          <cell r="BP253">
            <v>0</v>
          </cell>
          <cell r="BQ253">
            <v>10</v>
          </cell>
          <cell r="BR253">
            <v>5</v>
          </cell>
          <cell r="BS253">
            <v>15</v>
          </cell>
          <cell r="BT253">
            <v>18</v>
          </cell>
          <cell r="BU253">
            <v>14</v>
          </cell>
          <cell r="BV253">
            <v>8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70</v>
          </cell>
          <cell r="CG253">
            <v>0</v>
          </cell>
          <cell r="CH253">
            <v>0</v>
          </cell>
          <cell r="CI253">
            <v>0</v>
          </cell>
          <cell r="CJ253">
            <v>30</v>
          </cell>
        </row>
        <row r="254">
          <cell r="A254" t="str">
            <v>044335</v>
          </cell>
          <cell r="B254" t="str">
            <v>Leleut Primary</v>
          </cell>
          <cell r="C254" t="str">
            <v>ENG</v>
          </cell>
          <cell r="D254" t="str">
            <v>PEB_MALAMP</v>
          </cell>
          <cell r="E254" t="str">
            <v>Malampa PEB</v>
          </cell>
          <cell r="F254" t="str">
            <v>V</v>
          </cell>
          <cell r="G254" t="str">
            <v>Government of Vanuatu</v>
          </cell>
          <cell r="H254" t="str">
            <v>Ambrym</v>
          </cell>
          <cell r="I254" t="str">
            <v>Malampa</v>
          </cell>
          <cell r="J254" t="str">
            <v>0085129001</v>
          </cell>
          <cell r="K254" t="str">
            <v>LELEUT PRIMARY SCHOOL</v>
          </cell>
          <cell r="L254" t="str">
            <v>PS</v>
          </cell>
          <cell r="M254" t="str">
            <v>No</v>
          </cell>
          <cell r="N254" t="str">
            <v>Yes</v>
          </cell>
          <cell r="O254" t="str">
            <v>Yes</v>
          </cell>
          <cell r="P254" t="str">
            <v>Yes</v>
          </cell>
          <cell r="Q254" t="str">
            <v>Yes</v>
          </cell>
          <cell r="R254" t="str">
            <v>Yes</v>
          </cell>
          <cell r="S254" t="str">
            <v>Yes</v>
          </cell>
          <cell r="T254" t="str">
            <v>No</v>
          </cell>
          <cell r="U254" t="str">
            <v>No</v>
          </cell>
          <cell r="V254" t="str">
            <v>No</v>
          </cell>
          <cell r="W254" t="str">
            <v>No</v>
          </cell>
          <cell r="X254" t="str">
            <v>No</v>
          </cell>
          <cell r="Y254" t="str">
            <v>No</v>
          </cell>
          <cell r="Z254" t="str">
            <v>No</v>
          </cell>
          <cell r="AA254" t="str">
            <v>No</v>
          </cell>
          <cell r="AB254" t="str">
            <v>No</v>
          </cell>
          <cell r="AC254" t="str">
            <v>No</v>
          </cell>
          <cell r="AD254" t="str">
            <v xml:space="preserve">1 2 3 4 5 6 </v>
          </cell>
          <cell r="AE254" t="str">
            <v>No</v>
          </cell>
          <cell r="AF254" t="str">
            <v>Yes</v>
          </cell>
          <cell r="AG254" t="str">
            <v>No</v>
          </cell>
          <cell r="AH254" t="str">
            <v>No</v>
          </cell>
          <cell r="AI254" t="str">
            <v>No</v>
          </cell>
          <cell r="AJ254" t="str">
            <v>Yes</v>
          </cell>
          <cell r="AK254" t="str">
            <v>Yes</v>
          </cell>
          <cell r="AL254" t="str">
            <v>Yes</v>
          </cell>
          <cell r="AM254" t="str">
            <v>Yes</v>
          </cell>
          <cell r="AN254" t="str">
            <v>Yes</v>
          </cell>
          <cell r="AO254" t="str">
            <v>Yes</v>
          </cell>
          <cell r="AP254" t="str">
            <v>Yes</v>
          </cell>
          <cell r="AQ254" t="str">
            <v>Yes</v>
          </cell>
          <cell r="AR254" t="str">
            <v>Yes</v>
          </cell>
          <cell r="AS254" t="str">
            <v>Yes</v>
          </cell>
          <cell r="AT254" t="str">
            <v>Yes</v>
          </cell>
          <cell r="AU254" t="str">
            <v>Yes</v>
          </cell>
          <cell r="AV254" t="str">
            <v>No</v>
          </cell>
          <cell r="AW254" t="str">
            <v>No</v>
          </cell>
          <cell r="AX254">
            <v>0</v>
          </cell>
          <cell r="AY254">
            <v>8</v>
          </cell>
          <cell r="AZ254">
            <v>10</v>
          </cell>
          <cell r="BA254">
            <v>6</v>
          </cell>
          <cell r="BB254">
            <v>15</v>
          </cell>
          <cell r="BC254">
            <v>9</v>
          </cell>
          <cell r="BD254">
            <v>6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54</v>
          </cell>
          <cell r="BO254">
            <v>0</v>
          </cell>
          <cell r="BP254">
            <v>0</v>
          </cell>
          <cell r="BQ254">
            <v>8</v>
          </cell>
          <cell r="BR254">
            <v>10</v>
          </cell>
          <cell r="BS254">
            <v>6</v>
          </cell>
          <cell r="BT254">
            <v>15</v>
          </cell>
          <cell r="BU254">
            <v>9</v>
          </cell>
          <cell r="BV254">
            <v>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54</v>
          </cell>
          <cell r="CG254">
            <v>0</v>
          </cell>
          <cell r="CH254">
            <v>0</v>
          </cell>
          <cell r="CI254">
            <v>0</v>
          </cell>
          <cell r="CJ254">
            <v>10</v>
          </cell>
        </row>
        <row r="255">
          <cell r="A255" t="str">
            <v>044337</v>
          </cell>
          <cell r="B255" t="str">
            <v>Linbul Primary</v>
          </cell>
          <cell r="C255" t="str">
            <v>ENG</v>
          </cell>
          <cell r="D255" t="str">
            <v>SDA</v>
          </cell>
          <cell r="E255" t="str">
            <v>Seven Day Adventist</v>
          </cell>
          <cell r="F255" t="str">
            <v>G</v>
          </cell>
          <cell r="G255" t="str">
            <v>Church (Government Assisted)</v>
          </cell>
          <cell r="H255" t="str">
            <v>Ambrym</v>
          </cell>
          <cell r="I255" t="str">
            <v>Malampa</v>
          </cell>
          <cell r="J255" t="str">
            <v>0098416001</v>
          </cell>
          <cell r="K255" t="str">
            <v>LINBUL PRIMARY SCHOOL</v>
          </cell>
          <cell r="L255" t="str">
            <v>PS</v>
          </cell>
          <cell r="M255" t="str">
            <v>No</v>
          </cell>
          <cell r="N255" t="str">
            <v>Yes</v>
          </cell>
          <cell r="O255" t="str">
            <v>Yes</v>
          </cell>
          <cell r="P255" t="str">
            <v>Yes</v>
          </cell>
          <cell r="Q255" t="str">
            <v>Yes</v>
          </cell>
          <cell r="R255" t="str">
            <v>Yes</v>
          </cell>
          <cell r="S255" t="str">
            <v>Yes</v>
          </cell>
          <cell r="T255" t="str">
            <v>No</v>
          </cell>
          <cell r="U255" t="str">
            <v>No</v>
          </cell>
          <cell r="V255" t="str">
            <v>No</v>
          </cell>
          <cell r="W255" t="str">
            <v>No</v>
          </cell>
          <cell r="X255" t="str">
            <v>No</v>
          </cell>
          <cell r="Y255" t="str">
            <v>No</v>
          </cell>
          <cell r="Z255" t="str">
            <v>No</v>
          </cell>
          <cell r="AA255" t="str">
            <v>No</v>
          </cell>
          <cell r="AB255" t="str">
            <v>No</v>
          </cell>
          <cell r="AC255" t="str">
            <v>No</v>
          </cell>
          <cell r="AD255" t="str">
            <v xml:space="preserve">1 2 3 4 5 6 </v>
          </cell>
          <cell r="AE255" t="str">
            <v>No</v>
          </cell>
          <cell r="AF255" t="str">
            <v>Yes</v>
          </cell>
          <cell r="AG255" t="str">
            <v>No</v>
          </cell>
          <cell r="AH255" t="str">
            <v>No</v>
          </cell>
          <cell r="AI255" t="str">
            <v>No</v>
          </cell>
          <cell r="AJ255" t="str">
            <v>Yes</v>
          </cell>
          <cell r="AK255" t="str">
            <v>Yes</v>
          </cell>
          <cell r="AL255" t="str">
            <v>Yes</v>
          </cell>
          <cell r="AM255" t="str">
            <v>Yes</v>
          </cell>
          <cell r="AN255" t="str">
            <v>Yes</v>
          </cell>
          <cell r="AO255" t="str">
            <v>Yes</v>
          </cell>
          <cell r="AP255" t="str">
            <v>Yes</v>
          </cell>
          <cell r="AQ255" t="str">
            <v>Yes</v>
          </cell>
          <cell r="AR255" t="str">
            <v>Yes</v>
          </cell>
          <cell r="AS255" t="str">
            <v>Yes</v>
          </cell>
          <cell r="AT255" t="str">
            <v>Yes</v>
          </cell>
          <cell r="AU255" t="str">
            <v>Yes</v>
          </cell>
          <cell r="AV255" t="str">
            <v>No</v>
          </cell>
          <cell r="AW255" t="str">
            <v>No</v>
          </cell>
          <cell r="AX255">
            <v>0</v>
          </cell>
          <cell r="AY255">
            <v>8</v>
          </cell>
          <cell r="AZ255">
            <v>12</v>
          </cell>
          <cell r="BA255">
            <v>13</v>
          </cell>
          <cell r="BB255">
            <v>10</v>
          </cell>
          <cell r="BC255">
            <v>12</v>
          </cell>
          <cell r="BD255">
            <v>11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66</v>
          </cell>
          <cell r="BO255">
            <v>0</v>
          </cell>
          <cell r="BP255">
            <v>0</v>
          </cell>
          <cell r="BQ255">
            <v>8</v>
          </cell>
          <cell r="BR255">
            <v>12</v>
          </cell>
          <cell r="BS255">
            <v>13</v>
          </cell>
          <cell r="BT255">
            <v>10</v>
          </cell>
          <cell r="BU255">
            <v>12</v>
          </cell>
          <cell r="BV255">
            <v>11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66</v>
          </cell>
          <cell r="CG255">
            <v>0</v>
          </cell>
          <cell r="CH255">
            <v>0</v>
          </cell>
          <cell r="CI255">
            <v>0</v>
          </cell>
          <cell r="CJ255">
            <v>11</v>
          </cell>
        </row>
        <row r="256">
          <cell r="A256" t="str">
            <v>044340</v>
          </cell>
          <cell r="B256" t="str">
            <v>Lolibulo Primary</v>
          </cell>
          <cell r="C256" t="str">
            <v>FRE</v>
          </cell>
          <cell r="D256" t="str">
            <v>PEB_MALAMP</v>
          </cell>
          <cell r="E256" t="str">
            <v>Malampa PEB</v>
          </cell>
          <cell r="F256" t="str">
            <v>V</v>
          </cell>
          <cell r="G256" t="str">
            <v>Government of Vanuatu</v>
          </cell>
          <cell r="H256" t="str">
            <v>Ambrym</v>
          </cell>
          <cell r="I256" t="str">
            <v>Malampa</v>
          </cell>
          <cell r="J256" t="str">
            <v>0085000001</v>
          </cell>
          <cell r="K256" t="str">
            <v>LOLIBULO PRIMARY SCHOOL</v>
          </cell>
          <cell r="L256" t="str">
            <v>PS</v>
          </cell>
          <cell r="M256" t="str">
            <v>No</v>
          </cell>
          <cell r="N256" t="str">
            <v>Yes</v>
          </cell>
          <cell r="O256" t="str">
            <v>Yes</v>
          </cell>
          <cell r="P256" t="str">
            <v>Yes</v>
          </cell>
          <cell r="Q256" t="str">
            <v>Yes</v>
          </cell>
          <cell r="R256" t="str">
            <v>Yes</v>
          </cell>
          <cell r="S256" t="str">
            <v>Yes</v>
          </cell>
          <cell r="T256" t="str">
            <v>No</v>
          </cell>
          <cell r="U256" t="str">
            <v>No</v>
          </cell>
          <cell r="V256" t="str">
            <v>No</v>
          </cell>
          <cell r="W256" t="str">
            <v>No</v>
          </cell>
          <cell r="X256" t="str">
            <v>No</v>
          </cell>
          <cell r="Y256" t="str">
            <v>No</v>
          </cell>
          <cell r="Z256" t="str">
            <v>No</v>
          </cell>
          <cell r="AA256" t="str">
            <v>No</v>
          </cell>
          <cell r="AB256" t="str">
            <v>No</v>
          </cell>
          <cell r="AC256" t="str">
            <v>No</v>
          </cell>
          <cell r="AD256" t="str">
            <v xml:space="preserve">1 2 3 4 5 6 </v>
          </cell>
          <cell r="AE256" t="str">
            <v>No</v>
          </cell>
          <cell r="AF256" t="str">
            <v>Yes</v>
          </cell>
          <cell r="AG256" t="str">
            <v>No</v>
          </cell>
          <cell r="AH256" t="str">
            <v>No</v>
          </cell>
          <cell r="AI256" t="str">
            <v>No</v>
          </cell>
          <cell r="AJ256" t="str">
            <v>Yes</v>
          </cell>
          <cell r="AK256" t="str">
            <v>Yes</v>
          </cell>
          <cell r="AL256" t="str">
            <v>Yes</v>
          </cell>
          <cell r="AM256" t="str">
            <v>Yes</v>
          </cell>
          <cell r="AN256" t="str">
            <v>Yes</v>
          </cell>
          <cell r="AO256" t="str">
            <v>Yes</v>
          </cell>
          <cell r="AP256" t="str">
            <v>No</v>
          </cell>
          <cell r="AQ256" t="str">
            <v>Yes</v>
          </cell>
          <cell r="AR256" t="str">
            <v>Yes</v>
          </cell>
          <cell r="AS256" t="str">
            <v>Yes</v>
          </cell>
          <cell r="AT256" t="str">
            <v>Yes</v>
          </cell>
          <cell r="AU256" t="str">
            <v>Yes</v>
          </cell>
          <cell r="AV256" t="str">
            <v>No</v>
          </cell>
          <cell r="AW256" t="str">
            <v>No</v>
          </cell>
          <cell r="AX256">
            <v>0</v>
          </cell>
          <cell r="AY256">
            <v>5</v>
          </cell>
          <cell r="AZ256">
            <v>12</v>
          </cell>
          <cell r="BA256">
            <v>7</v>
          </cell>
          <cell r="BB256">
            <v>3</v>
          </cell>
          <cell r="BC256">
            <v>7</v>
          </cell>
          <cell r="BD256">
            <v>3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37</v>
          </cell>
          <cell r="BO256">
            <v>0</v>
          </cell>
          <cell r="BP256">
            <v>0</v>
          </cell>
          <cell r="BQ256">
            <v>5</v>
          </cell>
          <cell r="BR256">
            <v>12</v>
          </cell>
          <cell r="BS256">
            <v>7</v>
          </cell>
          <cell r="BT256">
            <v>3</v>
          </cell>
          <cell r="BU256">
            <v>7</v>
          </cell>
          <cell r="BV256">
            <v>3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37</v>
          </cell>
          <cell r="CG256">
            <v>0</v>
          </cell>
          <cell r="CH256">
            <v>0</v>
          </cell>
          <cell r="CI256">
            <v>0</v>
          </cell>
          <cell r="CJ256">
            <v>20</v>
          </cell>
        </row>
        <row r="257">
          <cell r="A257" t="str">
            <v>044346</v>
          </cell>
          <cell r="B257" t="str">
            <v>Magam Primary</v>
          </cell>
          <cell r="C257" t="str">
            <v>ENG</v>
          </cell>
          <cell r="D257" t="str">
            <v>PEB_MALAMP</v>
          </cell>
          <cell r="E257" t="str">
            <v>Malampa PEB</v>
          </cell>
          <cell r="F257" t="str">
            <v>V</v>
          </cell>
          <cell r="G257" t="str">
            <v>Government of Vanuatu</v>
          </cell>
          <cell r="H257" t="str">
            <v>Ambrym</v>
          </cell>
          <cell r="I257" t="str">
            <v>Malampa</v>
          </cell>
          <cell r="J257" t="str">
            <v>0085003001</v>
          </cell>
          <cell r="K257" t="str">
            <v>MAGAM PRIMARY SCHOOL</v>
          </cell>
          <cell r="L257" t="str">
            <v>PS</v>
          </cell>
          <cell r="M257" t="str">
            <v>No</v>
          </cell>
          <cell r="N257" t="str">
            <v>Yes</v>
          </cell>
          <cell r="O257" t="str">
            <v>Yes</v>
          </cell>
          <cell r="P257" t="str">
            <v>Yes</v>
          </cell>
          <cell r="Q257" t="str">
            <v>Yes</v>
          </cell>
          <cell r="R257" t="str">
            <v>Yes</v>
          </cell>
          <cell r="S257" t="str">
            <v>Yes</v>
          </cell>
          <cell r="T257" t="str">
            <v>No</v>
          </cell>
          <cell r="U257" t="str">
            <v>No</v>
          </cell>
          <cell r="V257" t="str">
            <v>No</v>
          </cell>
          <cell r="W257" t="str">
            <v>No</v>
          </cell>
          <cell r="X257" t="str">
            <v>No</v>
          </cell>
          <cell r="Y257" t="str">
            <v>No</v>
          </cell>
          <cell r="Z257" t="str">
            <v>No</v>
          </cell>
          <cell r="AA257" t="str">
            <v>No</v>
          </cell>
          <cell r="AB257" t="str">
            <v>No</v>
          </cell>
          <cell r="AC257" t="str">
            <v>No</v>
          </cell>
          <cell r="AD257" t="str">
            <v xml:space="preserve">1 2 3 4 5 6 </v>
          </cell>
          <cell r="AE257" t="str">
            <v>No</v>
          </cell>
          <cell r="AF257" t="str">
            <v>Yes</v>
          </cell>
          <cell r="AG257" t="str">
            <v>No</v>
          </cell>
          <cell r="AH257" t="str">
            <v>No</v>
          </cell>
          <cell r="AI257" t="str">
            <v>No</v>
          </cell>
          <cell r="AJ257" t="str">
            <v>Yes</v>
          </cell>
          <cell r="AK257" t="str">
            <v>Yes</v>
          </cell>
          <cell r="AL257" t="str">
            <v>Yes</v>
          </cell>
          <cell r="AM257" t="str">
            <v>Yes</v>
          </cell>
          <cell r="AN257" t="str">
            <v>Yes</v>
          </cell>
          <cell r="AO257" t="str">
            <v>Yes</v>
          </cell>
          <cell r="AP257" t="str">
            <v>Yes</v>
          </cell>
          <cell r="AQ257" t="str">
            <v>Yes</v>
          </cell>
          <cell r="AR257" t="str">
            <v>Yes</v>
          </cell>
          <cell r="AS257" t="str">
            <v>Yes</v>
          </cell>
          <cell r="AT257" t="str">
            <v>Yes</v>
          </cell>
          <cell r="AU257" t="str">
            <v>Yes</v>
          </cell>
          <cell r="AV257" t="str">
            <v>No</v>
          </cell>
          <cell r="AW257" t="str">
            <v>No</v>
          </cell>
          <cell r="AX257">
            <v>0</v>
          </cell>
          <cell r="AY257">
            <v>17</v>
          </cell>
          <cell r="AZ257">
            <v>16</v>
          </cell>
          <cell r="BA257">
            <v>20</v>
          </cell>
          <cell r="BB257">
            <v>20</v>
          </cell>
          <cell r="BC257">
            <v>17</v>
          </cell>
          <cell r="BD257">
            <v>24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114</v>
          </cell>
          <cell r="BO257">
            <v>0</v>
          </cell>
          <cell r="BP257">
            <v>0</v>
          </cell>
          <cell r="BQ257">
            <v>17</v>
          </cell>
          <cell r="BR257">
            <v>16</v>
          </cell>
          <cell r="BS257">
            <v>20</v>
          </cell>
          <cell r="BT257">
            <v>20</v>
          </cell>
          <cell r="BU257">
            <v>17</v>
          </cell>
          <cell r="BV257">
            <v>24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114</v>
          </cell>
          <cell r="CG257">
            <v>0</v>
          </cell>
          <cell r="CH257">
            <v>0</v>
          </cell>
          <cell r="CI257">
            <v>0</v>
          </cell>
          <cell r="CJ257">
            <v>21</v>
          </cell>
        </row>
        <row r="258">
          <cell r="A258" t="str">
            <v>044349</v>
          </cell>
          <cell r="B258" t="str">
            <v>Mbossung Primary</v>
          </cell>
          <cell r="C258" t="str">
            <v>ENG</v>
          </cell>
          <cell r="D258" t="str">
            <v>PEB_MALAMP</v>
          </cell>
          <cell r="E258" t="str">
            <v>Malampa PEB</v>
          </cell>
          <cell r="F258" t="str">
            <v>V</v>
          </cell>
          <cell r="G258" t="str">
            <v>Government of Vanuatu</v>
          </cell>
          <cell r="H258" t="str">
            <v>Ambrym</v>
          </cell>
          <cell r="I258" t="str">
            <v>Malampa</v>
          </cell>
          <cell r="J258" t="str">
            <v>0085006001</v>
          </cell>
          <cell r="K258" t="str">
            <v>MBOSSUNG PRIMARY SCHOOL</v>
          </cell>
          <cell r="L258" t="str">
            <v>PS</v>
          </cell>
          <cell r="M258" t="str">
            <v>No</v>
          </cell>
          <cell r="N258" t="str">
            <v>Yes</v>
          </cell>
          <cell r="O258" t="str">
            <v>Yes</v>
          </cell>
          <cell r="P258" t="str">
            <v>Yes</v>
          </cell>
          <cell r="Q258" t="str">
            <v>Yes</v>
          </cell>
          <cell r="R258" t="str">
            <v>Yes</v>
          </cell>
          <cell r="S258" t="str">
            <v>Yes</v>
          </cell>
          <cell r="T258" t="str">
            <v>Yes</v>
          </cell>
          <cell r="U258" t="str">
            <v>Yes</v>
          </cell>
          <cell r="V258" t="str">
            <v>No</v>
          </cell>
          <cell r="W258" t="str">
            <v>No</v>
          </cell>
          <cell r="X258" t="str">
            <v>No</v>
          </cell>
          <cell r="Y258" t="str">
            <v>No</v>
          </cell>
          <cell r="Z258" t="str">
            <v>No</v>
          </cell>
          <cell r="AA258" t="str">
            <v>No</v>
          </cell>
          <cell r="AB258" t="str">
            <v>No</v>
          </cell>
          <cell r="AC258" t="str">
            <v>No</v>
          </cell>
          <cell r="AD258" t="str">
            <v xml:space="preserve">1 2 3 4 5 6 7 8 </v>
          </cell>
          <cell r="AE258" t="str">
            <v>No</v>
          </cell>
          <cell r="AF258" t="str">
            <v>Yes</v>
          </cell>
          <cell r="AG258" t="str">
            <v>Yes</v>
          </cell>
          <cell r="AH258" t="str">
            <v>Yes</v>
          </cell>
          <cell r="AI258" t="str">
            <v>No</v>
          </cell>
          <cell r="AJ258" t="str">
            <v>Yes</v>
          </cell>
          <cell r="AK258" t="str">
            <v>Yes</v>
          </cell>
          <cell r="AL258" t="str">
            <v>Yes</v>
          </cell>
          <cell r="AM258" t="str">
            <v>Yes</v>
          </cell>
          <cell r="AN258" t="str">
            <v>Yes</v>
          </cell>
          <cell r="AO258" t="str">
            <v>Yes</v>
          </cell>
          <cell r="AP258" t="str">
            <v>Yes</v>
          </cell>
          <cell r="AQ258" t="str">
            <v>Yes</v>
          </cell>
          <cell r="AR258" t="str">
            <v>Yes</v>
          </cell>
          <cell r="AS258" t="str">
            <v>Yes</v>
          </cell>
          <cell r="AT258" t="str">
            <v>Yes</v>
          </cell>
          <cell r="AU258" t="str">
            <v>Yes</v>
          </cell>
          <cell r="AV258" t="str">
            <v>No</v>
          </cell>
          <cell r="AW258" t="str">
            <v>No</v>
          </cell>
          <cell r="AX258">
            <v>0</v>
          </cell>
          <cell r="AY258">
            <v>12</v>
          </cell>
          <cell r="AZ258">
            <v>8</v>
          </cell>
          <cell r="BA258">
            <v>13</v>
          </cell>
          <cell r="BB258">
            <v>13</v>
          </cell>
          <cell r="BC258">
            <v>20</v>
          </cell>
          <cell r="BD258">
            <v>16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82</v>
          </cell>
          <cell r="BO258">
            <v>0</v>
          </cell>
          <cell r="BP258">
            <v>0</v>
          </cell>
          <cell r="BQ258">
            <v>12</v>
          </cell>
          <cell r="BR258">
            <v>8</v>
          </cell>
          <cell r="BS258">
            <v>13</v>
          </cell>
          <cell r="BT258">
            <v>13</v>
          </cell>
          <cell r="BU258">
            <v>20</v>
          </cell>
          <cell r="BV258">
            <v>16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82</v>
          </cell>
          <cell r="CG258">
            <v>0</v>
          </cell>
          <cell r="CH258">
            <v>0</v>
          </cell>
          <cell r="CI258">
            <v>0</v>
          </cell>
          <cell r="CJ258">
            <v>11</v>
          </cell>
        </row>
        <row r="259">
          <cell r="A259" t="str">
            <v>044350</v>
          </cell>
          <cell r="B259" t="str">
            <v>Megamone Primary</v>
          </cell>
          <cell r="C259" t="str">
            <v>ENG</v>
          </cell>
          <cell r="D259" t="str">
            <v>PEB_MALAMP</v>
          </cell>
          <cell r="E259" t="str">
            <v>Malampa PEB</v>
          </cell>
          <cell r="F259" t="str">
            <v>V</v>
          </cell>
          <cell r="G259" t="str">
            <v>Government of Vanuatu</v>
          </cell>
          <cell r="H259" t="str">
            <v>Ambrym</v>
          </cell>
          <cell r="I259" t="str">
            <v>Malampa</v>
          </cell>
          <cell r="J259" t="str">
            <v>0085142001</v>
          </cell>
          <cell r="K259" t="str">
            <v>MEGAMONE PRIMARY SCHOOL</v>
          </cell>
          <cell r="L259" t="str">
            <v>PS</v>
          </cell>
          <cell r="M259" t="str">
            <v>No</v>
          </cell>
          <cell r="N259" t="str">
            <v>Yes</v>
          </cell>
          <cell r="O259" t="str">
            <v>Yes</v>
          </cell>
          <cell r="P259" t="str">
            <v>Yes</v>
          </cell>
          <cell r="Q259" t="str">
            <v>Yes</v>
          </cell>
          <cell r="R259" t="str">
            <v>Yes</v>
          </cell>
          <cell r="S259" t="str">
            <v>Yes</v>
          </cell>
          <cell r="T259" t="str">
            <v>No</v>
          </cell>
          <cell r="U259" t="str">
            <v>No</v>
          </cell>
          <cell r="V259" t="str">
            <v>No</v>
          </cell>
          <cell r="W259" t="str">
            <v>No</v>
          </cell>
          <cell r="X259" t="str">
            <v>No</v>
          </cell>
          <cell r="Y259" t="str">
            <v>No</v>
          </cell>
          <cell r="Z259" t="str">
            <v>No</v>
          </cell>
          <cell r="AA259" t="str">
            <v>No</v>
          </cell>
          <cell r="AB259" t="str">
            <v>No</v>
          </cell>
          <cell r="AC259" t="str">
            <v>No</v>
          </cell>
          <cell r="AD259" t="str">
            <v xml:space="preserve">1 2 3 4 5 6 </v>
          </cell>
          <cell r="AE259" t="str">
            <v>No</v>
          </cell>
          <cell r="AF259" t="str">
            <v>Yes</v>
          </cell>
          <cell r="AG259" t="str">
            <v>No</v>
          </cell>
          <cell r="AH259" t="str">
            <v>No</v>
          </cell>
          <cell r="AI259" t="str">
            <v>No</v>
          </cell>
          <cell r="AJ259" t="str">
            <v>Yes</v>
          </cell>
          <cell r="AK259" t="str">
            <v>Yes</v>
          </cell>
          <cell r="AL259" t="str">
            <v>Yes</v>
          </cell>
          <cell r="AM259" t="str">
            <v>Yes</v>
          </cell>
          <cell r="AN259" t="str">
            <v>Yes</v>
          </cell>
          <cell r="AO259" t="str">
            <v>Yes</v>
          </cell>
          <cell r="AP259" t="str">
            <v>No</v>
          </cell>
          <cell r="AQ259" t="str">
            <v>No</v>
          </cell>
          <cell r="AR259" t="str">
            <v>No</v>
          </cell>
          <cell r="AS259" t="str">
            <v>Yes</v>
          </cell>
          <cell r="AT259" t="str">
            <v>Yes</v>
          </cell>
          <cell r="AU259" t="str">
            <v>Yes</v>
          </cell>
          <cell r="AV259" t="str">
            <v>No</v>
          </cell>
          <cell r="AW259" t="str">
            <v>No</v>
          </cell>
          <cell r="AX259">
            <v>0</v>
          </cell>
          <cell r="AY259">
            <v>7</v>
          </cell>
          <cell r="AZ259">
            <v>8</v>
          </cell>
          <cell r="BA259">
            <v>6</v>
          </cell>
          <cell r="BB259">
            <v>4</v>
          </cell>
          <cell r="BC259">
            <v>11</v>
          </cell>
          <cell r="BD259">
            <v>4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40</v>
          </cell>
          <cell r="BO259">
            <v>0</v>
          </cell>
          <cell r="BP259">
            <v>0</v>
          </cell>
          <cell r="BQ259">
            <v>7</v>
          </cell>
          <cell r="BR259">
            <v>8</v>
          </cell>
          <cell r="BS259">
            <v>6</v>
          </cell>
          <cell r="BT259">
            <v>4</v>
          </cell>
          <cell r="BU259">
            <v>11</v>
          </cell>
          <cell r="BV259">
            <v>4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40</v>
          </cell>
          <cell r="CG259">
            <v>0</v>
          </cell>
          <cell r="CH259">
            <v>0</v>
          </cell>
          <cell r="CI259">
            <v>0</v>
          </cell>
          <cell r="CJ259">
            <v>12</v>
          </cell>
        </row>
        <row r="260">
          <cell r="A260" t="str">
            <v>044357</v>
          </cell>
          <cell r="B260" t="str">
            <v>Olal Primary</v>
          </cell>
          <cell r="C260" t="str">
            <v>FRE</v>
          </cell>
          <cell r="D260" t="str">
            <v>CATH</v>
          </cell>
          <cell r="E260" t="str">
            <v>Catholic Education Authority</v>
          </cell>
          <cell r="F260" t="str">
            <v>G</v>
          </cell>
          <cell r="G260" t="str">
            <v>Church (Government Assisted)</v>
          </cell>
          <cell r="H260" t="str">
            <v>Ambrym</v>
          </cell>
          <cell r="I260" t="str">
            <v>Malampa</v>
          </cell>
          <cell r="J260" t="str">
            <v>0085064001</v>
          </cell>
          <cell r="K260" t="str">
            <v>OLAL PRIMARY SCHOOL</v>
          </cell>
          <cell r="L260" t="str">
            <v>PS</v>
          </cell>
          <cell r="M260" t="str">
            <v>No</v>
          </cell>
          <cell r="N260" t="str">
            <v>Yes</v>
          </cell>
          <cell r="O260" t="str">
            <v>Yes</v>
          </cell>
          <cell r="P260" t="str">
            <v>Yes</v>
          </cell>
          <cell r="Q260" t="str">
            <v>Yes</v>
          </cell>
          <cell r="R260" t="str">
            <v>Yes</v>
          </cell>
          <cell r="S260" t="str">
            <v>Yes</v>
          </cell>
          <cell r="T260" t="str">
            <v>No</v>
          </cell>
          <cell r="U260" t="str">
            <v>No</v>
          </cell>
          <cell r="V260" t="str">
            <v>No</v>
          </cell>
          <cell r="W260" t="str">
            <v>No</v>
          </cell>
          <cell r="X260" t="str">
            <v>No</v>
          </cell>
          <cell r="Y260" t="str">
            <v>No</v>
          </cell>
          <cell r="Z260" t="str">
            <v>No</v>
          </cell>
          <cell r="AA260" t="str">
            <v>No</v>
          </cell>
          <cell r="AB260" t="str">
            <v>No</v>
          </cell>
          <cell r="AC260" t="str">
            <v>No</v>
          </cell>
          <cell r="AD260" t="str">
            <v xml:space="preserve">1 2 3 4 5 6 </v>
          </cell>
          <cell r="AE260" t="str">
            <v>No</v>
          </cell>
          <cell r="AF260" t="str">
            <v>Yes</v>
          </cell>
          <cell r="AG260" t="str">
            <v>No</v>
          </cell>
          <cell r="AH260" t="str">
            <v>No</v>
          </cell>
          <cell r="AI260" t="str">
            <v>No</v>
          </cell>
          <cell r="AJ260" t="str">
            <v>Yes</v>
          </cell>
          <cell r="AK260" t="str">
            <v>No</v>
          </cell>
          <cell r="AL260" t="str">
            <v>No</v>
          </cell>
          <cell r="AM260" t="str">
            <v>Yes</v>
          </cell>
          <cell r="AN260" t="str">
            <v>No</v>
          </cell>
          <cell r="AO260" t="str">
            <v>Yes</v>
          </cell>
          <cell r="AP260" t="str">
            <v>Yes</v>
          </cell>
          <cell r="AQ260" t="str">
            <v>No</v>
          </cell>
          <cell r="AR260" t="str">
            <v>No</v>
          </cell>
          <cell r="AS260" t="str">
            <v>Yes</v>
          </cell>
          <cell r="AT260" t="str">
            <v>Yes</v>
          </cell>
          <cell r="AU260" t="str">
            <v>Yes</v>
          </cell>
          <cell r="AV260" t="str">
            <v>No</v>
          </cell>
          <cell r="AW260" t="str">
            <v>No</v>
          </cell>
          <cell r="AX260">
            <v>0</v>
          </cell>
          <cell r="AY260">
            <v>21</v>
          </cell>
          <cell r="AZ260">
            <v>19</v>
          </cell>
          <cell r="BA260">
            <v>21</v>
          </cell>
          <cell r="BB260">
            <v>14</v>
          </cell>
          <cell r="BC260">
            <v>16</v>
          </cell>
          <cell r="BD260">
            <v>7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98</v>
          </cell>
          <cell r="BO260">
            <v>0</v>
          </cell>
          <cell r="BP260">
            <v>0</v>
          </cell>
          <cell r="BQ260">
            <v>21</v>
          </cell>
          <cell r="BR260">
            <v>19</v>
          </cell>
          <cell r="BS260">
            <v>21</v>
          </cell>
          <cell r="BT260">
            <v>14</v>
          </cell>
          <cell r="BU260">
            <v>16</v>
          </cell>
          <cell r="BV260">
            <v>7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98</v>
          </cell>
          <cell r="CG260">
            <v>0</v>
          </cell>
          <cell r="CH260">
            <v>0</v>
          </cell>
          <cell r="CI260">
            <v>0</v>
          </cell>
          <cell r="CJ260">
            <v>35</v>
          </cell>
        </row>
        <row r="261">
          <cell r="A261" t="str">
            <v>044359</v>
          </cell>
          <cell r="B261" t="str">
            <v>Paamal Primary</v>
          </cell>
          <cell r="C261" t="str">
            <v>FRE</v>
          </cell>
          <cell r="D261" t="str">
            <v>CATH</v>
          </cell>
          <cell r="E261" t="str">
            <v>Catholic Education Authority</v>
          </cell>
          <cell r="F261" t="str">
            <v>G</v>
          </cell>
          <cell r="G261" t="str">
            <v>Church (Government Assisted)</v>
          </cell>
          <cell r="H261" t="str">
            <v>Ambrym</v>
          </cell>
          <cell r="I261" t="str">
            <v>Malampa</v>
          </cell>
          <cell r="J261" t="str">
            <v>0085066001</v>
          </cell>
          <cell r="K261" t="str">
            <v>PAAMAL PRIMARY SCHOOL</v>
          </cell>
          <cell r="L261" t="str">
            <v>PS</v>
          </cell>
          <cell r="M261" t="str">
            <v>No</v>
          </cell>
          <cell r="N261" t="str">
            <v>Yes</v>
          </cell>
          <cell r="O261" t="str">
            <v>Yes</v>
          </cell>
          <cell r="P261" t="str">
            <v>Yes</v>
          </cell>
          <cell r="Q261" t="str">
            <v>Yes</v>
          </cell>
          <cell r="R261" t="str">
            <v>Yes</v>
          </cell>
          <cell r="S261" t="str">
            <v>Yes</v>
          </cell>
          <cell r="T261" t="str">
            <v>No</v>
          </cell>
          <cell r="U261" t="str">
            <v>No</v>
          </cell>
          <cell r="V261" t="str">
            <v>No</v>
          </cell>
          <cell r="W261" t="str">
            <v>No</v>
          </cell>
          <cell r="X261" t="str">
            <v>No</v>
          </cell>
          <cell r="Y261" t="str">
            <v>No</v>
          </cell>
          <cell r="Z261" t="str">
            <v>No</v>
          </cell>
          <cell r="AA261" t="str">
            <v>No</v>
          </cell>
          <cell r="AB261" t="str">
            <v>No</v>
          </cell>
          <cell r="AC261" t="str">
            <v>No</v>
          </cell>
          <cell r="AD261" t="str">
            <v xml:space="preserve">1 2 3 4 5 6 </v>
          </cell>
          <cell r="AE261" t="str">
            <v>No</v>
          </cell>
          <cell r="AF261" t="str">
            <v>Yes</v>
          </cell>
          <cell r="AG261" t="str">
            <v>No</v>
          </cell>
          <cell r="AH261" t="str">
            <v>No</v>
          </cell>
          <cell r="AI261" t="str">
            <v>No</v>
          </cell>
          <cell r="AJ261" t="str">
            <v>Yes</v>
          </cell>
          <cell r="AK261" t="str">
            <v>Yes</v>
          </cell>
          <cell r="AL261" t="str">
            <v>Yes</v>
          </cell>
          <cell r="AM261" t="str">
            <v>Yes</v>
          </cell>
          <cell r="AN261" t="str">
            <v>Yes</v>
          </cell>
          <cell r="AO261" t="str">
            <v>Yes</v>
          </cell>
          <cell r="AP261" t="str">
            <v>Yes</v>
          </cell>
          <cell r="AQ261" t="str">
            <v>Yes</v>
          </cell>
          <cell r="AR261" t="str">
            <v>Yes</v>
          </cell>
          <cell r="AS261" t="str">
            <v>Yes</v>
          </cell>
          <cell r="AT261" t="str">
            <v>Yes</v>
          </cell>
          <cell r="AU261" t="str">
            <v>Yes</v>
          </cell>
          <cell r="AV261" t="str">
            <v>No</v>
          </cell>
          <cell r="AW261" t="str">
            <v>No</v>
          </cell>
          <cell r="AX261">
            <v>0</v>
          </cell>
          <cell r="AY261">
            <v>3</v>
          </cell>
          <cell r="AZ261">
            <v>4</v>
          </cell>
          <cell r="BA261">
            <v>4</v>
          </cell>
          <cell r="BB261">
            <v>4</v>
          </cell>
          <cell r="BC261">
            <v>2</v>
          </cell>
          <cell r="BD261">
            <v>3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20</v>
          </cell>
          <cell r="BO261">
            <v>0</v>
          </cell>
          <cell r="BP261">
            <v>0</v>
          </cell>
          <cell r="BQ261">
            <v>3</v>
          </cell>
          <cell r="BR261">
            <v>4</v>
          </cell>
          <cell r="BS261">
            <v>4</v>
          </cell>
          <cell r="BT261">
            <v>4</v>
          </cell>
          <cell r="BU261">
            <v>2</v>
          </cell>
          <cell r="BV261">
            <v>3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20</v>
          </cell>
          <cell r="CG261">
            <v>0</v>
          </cell>
          <cell r="CH261">
            <v>0</v>
          </cell>
          <cell r="CI261">
            <v>0</v>
          </cell>
          <cell r="CJ261">
            <v>7</v>
          </cell>
        </row>
        <row r="262">
          <cell r="A262" t="str">
            <v>044362</v>
          </cell>
          <cell r="B262" t="str">
            <v>Port Vato French Primary</v>
          </cell>
          <cell r="C262" t="str">
            <v>FRE</v>
          </cell>
          <cell r="D262" t="str">
            <v>PEB_MALAMP</v>
          </cell>
          <cell r="E262" t="str">
            <v>Malampa PEB</v>
          </cell>
          <cell r="F262" t="str">
            <v>V</v>
          </cell>
          <cell r="G262" t="str">
            <v>Government of Vanuatu</v>
          </cell>
          <cell r="H262" t="str">
            <v>Ambrym</v>
          </cell>
          <cell r="I262" t="str">
            <v>Malampa</v>
          </cell>
          <cell r="J262" t="str">
            <v>0085011001</v>
          </cell>
          <cell r="K262" t="str">
            <v>PORT VATO PRIMARY SCHOOL</v>
          </cell>
          <cell r="L262" t="str">
            <v>PS</v>
          </cell>
          <cell r="M262" t="str">
            <v>No</v>
          </cell>
          <cell r="N262" t="str">
            <v>Yes</v>
          </cell>
          <cell r="O262" t="str">
            <v>Yes</v>
          </cell>
          <cell r="P262" t="str">
            <v>Yes</v>
          </cell>
          <cell r="Q262" t="str">
            <v>Yes</v>
          </cell>
          <cell r="R262" t="str">
            <v>Yes</v>
          </cell>
          <cell r="S262" t="str">
            <v>Yes</v>
          </cell>
          <cell r="T262" t="str">
            <v>No</v>
          </cell>
          <cell r="U262" t="str">
            <v>No</v>
          </cell>
          <cell r="V262" t="str">
            <v>No</v>
          </cell>
          <cell r="W262" t="str">
            <v>No</v>
          </cell>
          <cell r="X262" t="str">
            <v>No</v>
          </cell>
          <cell r="Y262" t="str">
            <v>No</v>
          </cell>
          <cell r="Z262" t="str">
            <v>No</v>
          </cell>
          <cell r="AA262" t="str">
            <v>No</v>
          </cell>
          <cell r="AB262" t="str">
            <v>No</v>
          </cell>
          <cell r="AC262" t="str">
            <v>No</v>
          </cell>
          <cell r="AD262" t="str">
            <v xml:space="preserve">1 2 3 4 5 6 </v>
          </cell>
          <cell r="AE262" t="str">
            <v>No</v>
          </cell>
          <cell r="AF262" t="str">
            <v>Yes</v>
          </cell>
          <cell r="AG262" t="str">
            <v>No</v>
          </cell>
          <cell r="AH262" t="str">
            <v>No</v>
          </cell>
          <cell r="AI262" t="str">
            <v>No</v>
          </cell>
          <cell r="AJ262" t="str">
            <v>Yes</v>
          </cell>
          <cell r="AK262" t="str">
            <v>Yes</v>
          </cell>
          <cell r="AL262" t="str">
            <v>Yes</v>
          </cell>
          <cell r="AM262" t="str">
            <v>Yes</v>
          </cell>
          <cell r="AN262" t="str">
            <v>Yes</v>
          </cell>
          <cell r="AO262" t="str">
            <v>Yes</v>
          </cell>
          <cell r="AP262" t="str">
            <v>Yes</v>
          </cell>
          <cell r="AQ262" t="str">
            <v>Yes</v>
          </cell>
          <cell r="AR262" t="str">
            <v>Yes</v>
          </cell>
          <cell r="AS262" t="str">
            <v>Yes</v>
          </cell>
          <cell r="AT262" t="str">
            <v>Yes</v>
          </cell>
          <cell r="AU262" t="str">
            <v>Yes</v>
          </cell>
          <cell r="AV262" t="str">
            <v>No</v>
          </cell>
          <cell r="AW262" t="str">
            <v>No</v>
          </cell>
          <cell r="AX262">
            <v>0</v>
          </cell>
          <cell r="AY262">
            <v>5</v>
          </cell>
          <cell r="AZ262">
            <v>2</v>
          </cell>
          <cell r="BA262">
            <v>8</v>
          </cell>
          <cell r="BB262">
            <v>7</v>
          </cell>
          <cell r="BC262">
            <v>5</v>
          </cell>
          <cell r="BD262">
            <v>11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38</v>
          </cell>
          <cell r="BO262">
            <v>0</v>
          </cell>
          <cell r="BP262">
            <v>0</v>
          </cell>
          <cell r="BQ262">
            <v>5</v>
          </cell>
          <cell r="BR262">
            <v>2</v>
          </cell>
          <cell r="BS262">
            <v>8</v>
          </cell>
          <cell r="BT262">
            <v>7</v>
          </cell>
          <cell r="BU262">
            <v>5</v>
          </cell>
          <cell r="BV262">
            <v>11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38</v>
          </cell>
          <cell r="CG262">
            <v>0</v>
          </cell>
          <cell r="CH262">
            <v>0</v>
          </cell>
          <cell r="CI262">
            <v>0</v>
          </cell>
          <cell r="CJ262">
            <v>11</v>
          </cell>
        </row>
        <row r="263">
          <cell r="A263" t="str">
            <v>044364</v>
          </cell>
          <cell r="B263" t="str">
            <v>Ranon Primary</v>
          </cell>
          <cell r="C263" t="str">
            <v>ENG</v>
          </cell>
          <cell r="D263" t="str">
            <v>PEB_MALAMP</v>
          </cell>
          <cell r="E263" t="str">
            <v>Malampa PEB</v>
          </cell>
          <cell r="F263" t="str">
            <v>V</v>
          </cell>
          <cell r="G263" t="str">
            <v>Government of Vanuatu</v>
          </cell>
          <cell r="H263" t="str">
            <v>Ambrym</v>
          </cell>
          <cell r="I263" t="str">
            <v>Malampa</v>
          </cell>
          <cell r="J263" t="str">
            <v>0085050001</v>
          </cell>
          <cell r="K263" t="str">
            <v>RANON PRIMARY SCHOOL</v>
          </cell>
          <cell r="L263" t="str">
            <v>PS</v>
          </cell>
          <cell r="M263" t="str">
            <v>No</v>
          </cell>
          <cell r="N263" t="str">
            <v>Yes</v>
          </cell>
          <cell r="O263" t="str">
            <v>Yes</v>
          </cell>
          <cell r="P263" t="str">
            <v>Yes</v>
          </cell>
          <cell r="Q263" t="str">
            <v>Yes</v>
          </cell>
          <cell r="R263" t="str">
            <v>Yes</v>
          </cell>
          <cell r="S263" t="str">
            <v>Yes</v>
          </cell>
          <cell r="T263" t="str">
            <v>No</v>
          </cell>
          <cell r="U263" t="str">
            <v>No</v>
          </cell>
          <cell r="V263" t="str">
            <v>No</v>
          </cell>
          <cell r="W263" t="str">
            <v>No</v>
          </cell>
          <cell r="X263" t="str">
            <v>No</v>
          </cell>
          <cell r="Y263" t="str">
            <v>No</v>
          </cell>
          <cell r="Z263" t="str">
            <v>No</v>
          </cell>
          <cell r="AA263" t="str">
            <v>No</v>
          </cell>
          <cell r="AB263" t="str">
            <v>No</v>
          </cell>
          <cell r="AC263" t="str">
            <v>No</v>
          </cell>
          <cell r="AD263" t="str">
            <v xml:space="preserve">1 2 3 4 5 6 </v>
          </cell>
          <cell r="AE263" t="str">
            <v>No</v>
          </cell>
          <cell r="AF263" t="str">
            <v>Yes</v>
          </cell>
          <cell r="AG263" t="str">
            <v>No</v>
          </cell>
          <cell r="AH263" t="str">
            <v>No</v>
          </cell>
          <cell r="AI263" t="str">
            <v>No</v>
          </cell>
          <cell r="AJ263" t="str">
            <v>Yes</v>
          </cell>
          <cell r="AK263" t="str">
            <v>Yes</v>
          </cell>
          <cell r="AL263" t="str">
            <v>Yes</v>
          </cell>
          <cell r="AM263" t="str">
            <v>Yes</v>
          </cell>
          <cell r="AN263" t="str">
            <v>Yes</v>
          </cell>
          <cell r="AO263" t="str">
            <v>Yes</v>
          </cell>
          <cell r="AP263" t="str">
            <v>Yes</v>
          </cell>
          <cell r="AQ263" t="str">
            <v>Yes</v>
          </cell>
          <cell r="AR263" t="str">
            <v>Yes</v>
          </cell>
          <cell r="AS263" t="str">
            <v>Yes</v>
          </cell>
          <cell r="AT263" t="str">
            <v>Yes</v>
          </cell>
          <cell r="AU263" t="str">
            <v>Yes</v>
          </cell>
          <cell r="AV263" t="str">
            <v>No</v>
          </cell>
          <cell r="AW263" t="str">
            <v>No</v>
          </cell>
          <cell r="AX263">
            <v>0</v>
          </cell>
          <cell r="AY263">
            <v>15</v>
          </cell>
          <cell r="AZ263">
            <v>13</v>
          </cell>
          <cell r="BA263">
            <v>10</v>
          </cell>
          <cell r="BB263">
            <v>18</v>
          </cell>
          <cell r="BC263">
            <v>11</v>
          </cell>
          <cell r="BD263">
            <v>11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78</v>
          </cell>
          <cell r="BO263">
            <v>0</v>
          </cell>
          <cell r="BP263">
            <v>0</v>
          </cell>
          <cell r="BQ263">
            <v>15</v>
          </cell>
          <cell r="BR263">
            <v>13</v>
          </cell>
          <cell r="BS263">
            <v>10</v>
          </cell>
          <cell r="BT263">
            <v>18</v>
          </cell>
          <cell r="BU263">
            <v>11</v>
          </cell>
          <cell r="BV263">
            <v>11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78</v>
          </cell>
          <cell r="CG263">
            <v>0</v>
          </cell>
          <cell r="CH263">
            <v>0</v>
          </cell>
          <cell r="CI263">
            <v>0</v>
          </cell>
          <cell r="CJ263">
            <v>4</v>
          </cell>
        </row>
        <row r="264">
          <cell r="A264" t="str">
            <v>044369</v>
          </cell>
          <cell r="B264" t="str">
            <v>Senai Primary</v>
          </cell>
          <cell r="C264" t="str">
            <v>ENG</v>
          </cell>
          <cell r="D264" t="str">
            <v>PEB_MALAMP</v>
          </cell>
          <cell r="E264" t="str">
            <v>Malampa PEB</v>
          </cell>
          <cell r="F264" t="str">
            <v>V</v>
          </cell>
          <cell r="G264" t="str">
            <v>Government of Vanuatu</v>
          </cell>
          <cell r="H264" t="str">
            <v>Ambrym</v>
          </cell>
          <cell r="I264" t="str">
            <v>Malampa</v>
          </cell>
          <cell r="J264" t="str">
            <v>0085051001</v>
          </cell>
          <cell r="K264" t="str">
            <v>SENAI PRIMARY SCHOOL</v>
          </cell>
          <cell r="L264" t="str">
            <v>PS</v>
          </cell>
          <cell r="M264" t="str">
            <v>No</v>
          </cell>
          <cell r="N264" t="str">
            <v>Yes</v>
          </cell>
          <cell r="O264" t="str">
            <v>Yes</v>
          </cell>
          <cell r="P264" t="str">
            <v>Yes</v>
          </cell>
          <cell r="Q264" t="str">
            <v>Yes</v>
          </cell>
          <cell r="R264" t="str">
            <v>Yes</v>
          </cell>
          <cell r="S264" t="str">
            <v>Yes</v>
          </cell>
          <cell r="T264" t="str">
            <v>No</v>
          </cell>
          <cell r="U264" t="str">
            <v>No</v>
          </cell>
          <cell r="V264" t="str">
            <v>No</v>
          </cell>
          <cell r="W264" t="str">
            <v>No</v>
          </cell>
          <cell r="X264" t="str">
            <v>No</v>
          </cell>
          <cell r="Y264" t="str">
            <v>No</v>
          </cell>
          <cell r="Z264" t="str">
            <v>No</v>
          </cell>
          <cell r="AA264" t="str">
            <v>No</v>
          </cell>
          <cell r="AB264" t="str">
            <v>No</v>
          </cell>
          <cell r="AC264" t="str">
            <v>No</v>
          </cell>
          <cell r="AD264" t="str">
            <v xml:space="preserve">1 2 3 4 5 6 </v>
          </cell>
          <cell r="AE264" t="str">
            <v>No</v>
          </cell>
          <cell r="AF264" t="str">
            <v>Yes</v>
          </cell>
          <cell r="AG264" t="str">
            <v>No</v>
          </cell>
          <cell r="AH264" t="str">
            <v>No</v>
          </cell>
          <cell r="AI264" t="str">
            <v>No</v>
          </cell>
          <cell r="AJ264" t="str">
            <v>Yes</v>
          </cell>
          <cell r="AK264" t="str">
            <v>Yes</v>
          </cell>
          <cell r="AL264" t="str">
            <v>Yes</v>
          </cell>
          <cell r="AM264" t="str">
            <v>Yes</v>
          </cell>
          <cell r="AN264" t="str">
            <v>Yes</v>
          </cell>
          <cell r="AO264" t="str">
            <v>Yes</v>
          </cell>
          <cell r="AP264" t="str">
            <v>Yes</v>
          </cell>
          <cell r="AQ264" t="str">
            <v>Yes</v>
          </cell>
          <cell r="AR264" t="str">
            <v>Yes</v>
          </cell>
          <cell r="AS264" t="str">
            <v>Yes</v>
          </cell>
          <cell r="AT264" t="str">
            <v>Yes</v>
          </cell>
          <cell r="AU264" t="str">
            <v>Yes</v>
          </cell>
          <cell r="AV264" t="str">
            <v>No</v>
          </cell>
          <cell r="AW264" t="str">
            <v>No</v>
          </cell>
          <cell r="AX264">
            <v>0</v>
          </cell>
          <cell r="AY264">
            <v>18</v>
          </cell>
          <cell r="AZ264">
            <v>18</v>
          </cell>
          <cell r="BA264">
            <v>10</v>
          </cell>
          <cell r="BB264">
            <v>11</v>
          </cell>
          <cell r="BC264">
            <v>15</v>
          </cell>
          <cell r="BD264">
            <v>18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90</v>
          </cell>
          <cell r="BO264">
            <v>0</v>
          </cell>
          <cell r="BP264">
            <v>0</v>
          </cell>
          <cell r="BQ264">
            <v>18</v>
          </cell>
          <cell r="BR264">
            <v>18</v>
          </cell>
          <cell r="BS264">
            <v>10</v>
          </cell>
          <cell r="BT264">
            <v>11</v>
          </cell>
          <cell r="BU264">
            <v>15</v>
          </cell>
          <cell r="BV264">
            <v>18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90</v>
          </cell>
          <cell r="CG264">
            <v>0</v>
          </cell>
          <cell r="CH264">
            <v>0</v>
          </cell>
          <cell r="CI264">
            <v>0</v>
          </cell>
          <cell r="CJ264">
            <v>12</v>
          </cell>
        </row>
        <row r="265">
          <cell r="A265" t="str">
            <v>044370</v>
          </cell>
          <cell r="B265" t="str">
            <v>Sessivi Primary</v>
          </cell>
          <cell r="C265" t="str">
            <v>FRE</v>
          </cell>
          <cell r="D265" t="str">
            <v>CATH</v>
          </cell>
          <cell r="E265" t="str">
            <v>Catholic Education Authority</v>
          </cell>
          <cell r="F265" t="str">
            <v>G</v>
          </cell>
          <cell r="G265" t="str">
            <v>Church (Government Assisted)</v>
          </cell>
          <cell r="H265" t="str">
            <v>Ambrym</v>
          </cell>
          <cell r="I265" t="str">
            <v>Malampa</v>
          </cell>
          <cell r="J265" t="str">
            <v>0085065001</v>
          </cell>
          <cell r="K265" t="str">
            <v>SESSIVI PRIMARY SCHOOL</v>
          </cell>
          <cell r="L265" t="str">
            <v>PS</v>
          </cell>
          <cell r="M265" t="str">
            <v>No</v>
          </cell>
          <cell r="N265" t="str">
            <v>Yes</v>
          </cell>
          <cell r="O265" t="str">
            <v>Yes</v>
          </cell>
          <cell r="P265" t="str">
            <v>Yes</v>
          </cell>
          <cell r="Q265" t="str">
            <v>Yes</v>
          </cell>
          <cell r="R265" t="str">
            <v>Yes</v>
          </cell>
          <cell r="S265" t="str">
            <v>Yes</v>
          </cell>
          <cell r="T265" t="str">
            <v>No</v>
          </cell>
          <cell r="U265" t="str">
            <v>No</v>
          </cell>
          <cell r="V265" t="str">
            <v>No</v>
          </cell>
          <cell r="W265" t="str">
            <v>No</v>
          </cell>
          <cell r="X265" t="str">
            <v>No</v>
          </cell>
          <cell r="Y265" t="str">
            <v>No</v>
          </cell>
          <cell r="Z265" t="str">
            <v>No</v>
          </cell>
          <cell r="AA265" t="str">
            <v>No</v>
          </cell>
          <cell r="AB265" t="str">
            <v>No</v>
          </cell>
          <cell r="AC265" t="str">
            <v>No</v>
          </cell>
          <cell r="AD265" t="str">
            <v xml:space="preserve">1 2 3 4 5 6 </v>
          </cell>
          <cell r="AE265" t="str">
            <v>No</v>
          </cell>
          <cell r="AF265" t="str">
            <v>Yes</v>
          </cell>
          <cell r="AG265" t="str">
            <v>No</v>
          </cell>
          <cell r="AH265" t="str">
            <v>No</v>
          </cell>
          <cell r="AI265" t="str">
            <v>No</v>
          </cell>
          <cell r="AJ265" t="str">
            <v>Yes</v>
          </cell>
          <cell r="AK265" t="str">
            <v>Yes</v>
          </cell>
          <cell r="AL265" t="str">
            <v>Yes</v>
          </cell>
          <cell r="AM265" t="str">
            <v>Yes</v>
          </cell>
          <cell r="AN265" t="str">
            <v>Yes</v>
          </cell>
          <cell r="AO265" t="str">
            <v>Yes</v>
          </cell>
          <cell r="AP265" t="str">
            <v>Yes</v>
          </cell>
          <cell r="AQ265" t="str">
            <v>No</v>
          </cell>
          <cell r="AR265" t="str">
            <v>Yes</v>
          </cell>
          <cell r="AS265" t="str">
            <v>Yes</v>
          </cell>
          <cell r="AT265" t="str">
            <v>Yes</v>
          </cell>
          <cell r="AU265" t="str">
            <v>Yes</v>
          </cell>
          <cell r="AV265" t="str">
            <v>No</v>
          </cell>
          <cell r="AW265" t="str">
            <v>No</v>
          </cell>
          <cell r="AX265">
            <v>0</v>
          </cell>
          <cell r="AY265">
            <v>20</v>
          </cell>
          <cell r="AZ265">
            <v>22</v>
          </cell>
          <cell r="BA265">
            <v>22</v>
          </cell>
          <cell r="BB265">
            <v>27</v>
          </cell>
          <cell r="BC265">
            <v>19</v>
          </cell>
          <cell r="BD265">
            <v>21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131</v>
          </cell>
          <cell r="BO265">
            <v>0</v>
          </cell>
          <cell r="BP265">
            <v>0</v>
          </cell>
          <cell r="BQ265">
            <v>20</v>
          </cell>
          <cell r="BR265">
            <v>22</v>
          </cell>
          <cell r="BS265">
            <v>22</v>
          </cell>
          <cell r="BT265">
            <v>27</v>
          </cell>
          <cell r="BU265">
            <v>19</v>
          </cell>
          <cell r="BV265">
            <v>21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131</v>
          </cell>
          <cell r="CG265">
            <v>0</v>
          </cell>
          <cell r="CH265">
            <v>0</v>
          </cell>
          <cell r="CI265">
            <v>0</v>
          </cell>
          <cell r="CJ265">
            <v>52</v>
          </cell>
        </row>
        <row r="266">
          <cell r="A266" t="str">
            <v>044376</v>
          </cell>
          <cell r="B266" t="str">
            <v>Tobol Primary</v>
          </cell>
          <cell r="C266" t="str">
            <v>FRE</v>
          </cell>
          <cell r="D266" t="str">
            <v>CATH</v>
          </cell>
          <cell r="E266" t="str">
            <v>Catholic Education Authority</v>
          </cell>
          <cell r="F266" t="str">
            <v>G</v>
          </cell>
          <cell r="G266" t="str">
            <v>Church (Government Assisted)</v>
          </cell>
          <cell r="H266" t="str">
            <v>Ambrym</v>
          </cell>
          <cell r="I266" t="str">
            <v>Malampa</v>
          </cell>
          <cell r="J266" t="str">
            <v>0085068001</v>
          </cell>
          <cell r="K266" t="str">
            <v>TOBOL PRIMARY SCHOOL</v>
          </cell>
          <cell r="L266" t="str">
            <v>PS</v>
          </cell>
          <cell r="M266" t="str">
            <v>No</v>
          </cell>
          <cell r="N266" t="str">
            <v>Yes</v>
          </cell>
          <cell r="O266" t="str">
            <v>Yes</v>
          </cell>
          <cell r="P266" t="str">
            <v>Yes</v>
          </cell>
          <cell r="Q266" t="str">
            <v>Yes</v>
          </cell>
          <cell r="R266" t="str">
            <v>Yes</v>
          </cell>
          <cell r="S266" t="str">
            <v>Yes</v>
          </cell>
          <cell r="T266" t="str">
            <v>No</v>
          </cell>
          <cell r="U266" t="str">
            <v>No</v>
          </cell>
          <cell r="V266" t="str">
            <v>No</v>
          </cell>
          <cell r="W266" t="str">
            <v>No</v>
          </cell>
          <cell r="X266" t="str">
            <v>No</v>
          </cell>
          <cell r="Y266" t="str">
            <v>No</v>
          </cell>
          <cell r="Z266" t="str">
            <v>No</v>
          </cell>
          <cell r="AA266" t="str">
            <v>No</v>
          </cell>
          <cell r="AB266" t="str">
            <v>No</v>
          </cell>
          <cell r="AC266" t="str">
            <v>No</v>
          </cell>
          <cell r="AD266" t="str">
            <v xml:space="preserve">1 2 3 4 5 6 </v>
          </cell>
          <cell r="AE266" t="str">
            <v>No</v>
          </cell>
          <cell r="AF266" t="str">
            <v>Yes</v>
          </cell>
          <cell r="AG266" t="str">
            <v>No</v>
          </cell>
          <cell r="AH266" t="str">
            <v>No</v>
          </cell>
          <cell r="AI266" t="str">
            <v>No</v>
          </cell>
          <cell r="AJ266" t="str">
            <v>Yes</v>
          </cell>
          <cell r="AK266" t="str">
            <v>Yes</v>
          </cell>
          <cell r="AL266" t="str">
            <v>Yes</v>
          </cell>
          <cell r="AM266" t="str">
            <v>Yes</v>
          </cell>
          <cell r="AN266" t="str">
            <v>Yes</v>
          </cell>
          <cell r="AO266" t="str">
            <v>Yes</v>
          </cell>
          <cell r="AP266" t="str">
            <v>Yes</v>
          </cell>
          <cell r="AQ266" t="str">
            <v>Yes</v>
          </cell>
          <cell r="AR266" t="str">
            <v>Yes</v>
          </cell>
          <cell r="AS266" t="str">
            <v>Yes</v>
          </cell>
          <cell r="AT266" t="str">
            <v>Yes</v>
          </cell>
          <cell r="AU266" t="str">
            <v>Yes</v>
          </cell>
          <cell r="AV266" t="str">
            <v>No</v>
          </cell>
          <cell r="AW266" t="str">
            <v>No</v>
          </cell>
          <cell r="AX266">
            <v>0</v>
          </cell>
          <cell r="AY266">
            <v>18</v>
          </cell>
          <cell r="AZ266">
            <v>21</v>
          </cell>
          <cell r="BA266">
            <v>20</v>
          </cell>
          <cell r="BB266">
            <v>22</v>
          </cell>
          <cell r="BC266">
            <v>17</v>
          </cell>
          <cell r="BD266">
            <v>15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113</v>
          </cell>
          <cell r="BO266">
            <v>0</v>
          </cell>
          <cell r="BP266">
            <v>0</v>
          </cell>
          <cell r="BQ266">
            <v>18</v>
          </cell>
          <cell r="BR266">
            <v>21</v>
          </cell>
          <cell r="BS266">
            <v>20</v>
          </cell>
          <cell r="BT266">
            <v>22</v>
          </cell>
          <cell r="BU266">
            <v>17</v>
          </cell>
          <cell r="BV266">
            <v>15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113</v>
          </cell>
          <cell r="CG266">
            <v>0</v>
          </cell>
          <cell r="CH266">
            <v>0</v>
          </cell>
          <cell r="CI266">
            <v>0</v>
          </cell>
          <cell r="CJ266">
            <v>37</v>
          </cell>
        </row>
        <row r="267">
          <cell r="A267" t="str">
            <v>044391</v>
          </cell>
          <cell r="B267" t="str">
            <v>Wuro Primary</v>
          </cell>
          <cell r="C267" t="str">
            <v>ENG</v>
          </cell>
          <cell r="D267" t="str">
            <v>PEB_MALAMP</v>
          </cell>
          <cell r="E267" t="str">
            <v>Malampa PEB</v>
          </cell>
          <cell r="F267" t="str">
            <v>V</v>
          </cell>
          <cell r="G267" t="str">
            <v>Government of Vanuatu</v>
          </cell>
          <cell r="H267" t="str">
            <v>Ambrym</v>
          </cell>
          <cell r="I267" t="str">
            <v>Malampa</v>
          </cell>
          <cell r="J267" t="str">
            <v>0085073001</v>
          </cell>
          <cell r="K267" t="str">
            <v>WURO PRIMARY SCHOOL</v>
          </cell>
          <cell r="L267" t="str">
            <v>PS</v>
          </cell>
          <cell r="M267" t="str">
            <v>No</v>
          </cell>
          <cell r="N267" t="str">
            <v>Yes</v>
          </cell>
          <cell r="O267" t="str">
            <v>Yes</v>
          </cell>
          <cell r="P267" t="str">
            <v>Yes</v>
          </cell>
          <cell r="Q267" t="str">
            <v>Yes</v>
          </cell>
          <cell r="R267" t="str">
            <v>Yes</v>
          </cell>
          <cell r="S267" t="str">
            <v>Yes</v>
          </cell>
          <cell r="T267" t="str">
            <v>Yes</v>
          </cell>
          <cell r="U267" t="str">
            <v>Yes</v>
          </cell>
          <cell r="V267" t="str">
            <v>No</v>
          </cell>
          <cell r="W267" t="str">
            <v>No</v>
          </cell>
          <cell r="X267" t="str">
            <v>No</v>
          </cell>
          <cell r="Y267" t="str">
            <v>No</v>
          </cell>
          <cell r="Z267" t="str">
            <v>No</v>
          </cell>
          <cell r="AA267" t="str">
            <v>No</v>
          </cell>
          <cell r="AB267" t="str">
            <v>No</v>
          </cell>
          <cell r="AC267" t="str">
            <v>No</v>
          </cell>
          <cell r="AD267" t="str">
            <v xml:space="preserve">1 2 3 4 5 6 7 8 </v>
          </cell>
          <cell r="AE267" t="str">
            <v>No</v>
          </cell>
          <cell r="AF267" t="str">
            <v>Yes</v>
          </cell>
          <cell r="AG267" t="str">
            <v>Yes</v>
          </cell>
          <cell r="AH267" t="str">
            <v>Yes</v>
          </cell>
          <cell r="AI267" t="str">
            <v>No</v>
          </cell>
          <cell r="AJ267" t="str">
            <v>Yes</v>
          </cell>
          <cell r="AK267" t="str">
            <v>Yes</v>
          </cell>
          <cell r="AL267" t="str">
            <v>Yes</v>
          </cell>
          <cell r="AM267" t="str">
            <v>Yes</v>
          </cell>
          <cell r="AN267" t="str">
            <v>Yes</v>
          </cell>
          <cell r="AO267" t="str">
            <v>Yes</v>
          </cell>
          <cell r="AP267" t="str">
            <v>Yes</v>
          </cell>
          <cell r="AQ267" t="str">
            <v>Yes</v>
          </cell>
          <cell r="AR267" t="str">
            <v>Yes</v>
          </cell>
          <cell r="AS267" t="str">
            <v>Yes</v>
          </cell>
          <cell r="AT267" t="str">
            <v>Yes</v>
          </cell>
          <cell r="AU267" t="str">
            <v>Yes</v>
          </cell>
          <cell r="AV267" t="str">
            <v>No</v>
          </cell>
          <cell r="AW267" t="str">
            <v>No</v>
          </cell>
          <cell r="AX267">
            <v>0</v>
          </cell>
          <cell r="AY267">
            <v>9</v>
          </cell>
          <cell r="AZ267">
            <v>14</v>
          </cell>
          <cell r="BA267">
            <v>14</v>
          </cell>
          <cell r="BB267">
            <v>11</v>
          </cell>
          <cell r="BC267">
            <v>12</v>
          </cell>
          <cell r="BD267">
            <v>7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67</v>
          </cell>
          <cell r="BO267">
            <v>0</v>
          </cell>
          <cell r="BP267">
            <v>0</v>
          </cell>
          <cell r="BQ267">
            <v>9</v>
          </cell>
          <cell r="BR267">
            <v>14</v>
          </cell>
          <cell r="BS267">
            <v>14</v>
          </cell>
          <cell r="BT267">
            <v>11</v>
          </cell>
          <cell r="BU267">
            <v>12</v>
          </cell>
          <cell r="BV267">
            <v>7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67</v>
          </cell>
          <cell r="CG267">
            <v>0</v>
          </cell>
          <cell r="CH267">
            <v>0</v>
          </cell>
          <cell r="CI267">
            <v>0</v>
          </cell>
          <cell r="CJ267">
            <v>18</v>
          </cell>
        </row>
        <row r="268">
          <cell r="A268" t="str">
            <v>044414</v>
          </cell>
          <cell r="B268" t="str">
            <v>Vutekai Primary</v>
          </cell>
          <cell r="C268" t="str">
            <v>FRE</v>
          </cell>
          <cell r="D268" t="str">
            <v>PEB_MALAMP</v>
          </cell>
          <cell r="E268" t="str">
            <v>Malampa PEB</v>
          </cell>
          <cell r="F268" t="str">
            <v>V</v>
          </cell>
          <cell r="G268" t="str">
            <v>Government of Vanuatu</v>
          </cell>
          <cell r="H268" t="str">
            <v>Paama</v>
          </cell>
          <cell r="I268" t="str">
            <v>Malampa</v>
          </cell>
          <cell r="J268" t="str">
            <v>0085019001</v>
          </cell>
          <cell r="K268" t="str">
            <v>VUTEKAI PRIMARY SCHOOL</v>
          </cell>
          <cell r="L268" t="str">
            <v>PS</v>
          </cell>
          <cell r="M268" t="str">
            <v>No</v>
          </cell>
          <cell r="N268" t="str">
            <v>Yes</v>
          </cell>
          <cell r="O268" t="str">
            <v>Yes</v>
          </cell>
          <cell r="P268" t="str">
            <v>Yes</v>
          </cell>
          <cell r="Q268" t="str">
            <v>Yes</v>
          </cell>
          <cell r="R268" t="str">
            <v>Yes</v>
          </cell>
          <cell r="S268" t="str">
            <v>Yes</v>
          </cell>
          <cell r="T268" t="str">
            <v>No</v>
          </cell>
          <cell r="U268" t="str">
            <v>No</v>
          </cell>
          <cell r="V268" t="str">
            <v>No</v>
          </cell>
          <cell r="W268" t="str">
            <v>No</v>
          </cell>
          <cell r="X268" t="str">
            <v>No</v>
          </cell>
          <cell r="Y268" t="str">
            <v>No</v>
          </cell>
          <cell r="Z268" t="str">
            <v>No</v>
          </cell>
          <cell r="AA268" t="str">
            <v>No</v>
          </cell>
          <cell r="AB268" t="str">
            <v>No</v>
          </cell>
          <cell r="AC268" t="str">
            <v>No</v>
          </cell>
          <cell r="AD268" t="str">
            <v xml:space="preserve">1 2 3 4 5 6 </v>
          </cell>
          <cell r="AE268" t="str">
            <v>No</v>
          </cell>
          <cell r="AF268" t="str">
            <v>Yes</v>
          </cell>
          <cell r="AG268" t="str">
            <v>No</v>
          </cell>
          <cell r="AH268" t="str">
            <v>No</v>
          </cell>
          <cell r="AI268" t="str">
            <v>No</v>
          </cell>
          <cell r="AJ268" t="str">
            <v>Yes</v>
          </cell>
          <cell r="AK268" t="str">
            <v>Yes</v>
          </cell>
          <cell r="AL268" t="str">
            <v>Yes</v>
          </cell>
          <cell r="AM268" t="str">
            <v>Yes</v>
          </cell>
          <cell r="AN268" t="str">
            <v>Yes</v>
          </cell>
          <cell r="AO268" t="str">
            <v>Yes</v>
          </cell>
          <cell r="AP268" t="str">
            <v>Yes</v>
          </cell>
          <cell r="AQ268" t="str">
            <v>Yes</v>
          </cell>
          <cell r="AR268" t="str">
            <v>Yes</v>
          </cell>
          <cell r="AS268" t="str">
            <v>Yes</v>
          </cell>
          <cell r="AT268" t="str">
            <v>Yes</v>
          </cell>
          <cell r="AU268" t="str">
            <v>Yes</v>
          </cell>
          <cell r="AV268" t="str">
            <v>No</v>
          </cell>
          <cell r="AW268" t="str">
            <v>No</v>
          </cell>
          <cell r="AX268">
            <v>0</v>
          </cell>
          <cell r="AY268">
            <v>5</v>
          </cell>
          <cell r="AZ268">
            <v>7</v>
          </cell>
          <cell r="BA268">
            <v>6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18</v>
          </cell>
          <cell r="BO268">
            <v>0</v>
          </cell>
          <cell r="BP268">
            <v>0</v>
          </cell>
          <cell r="BQ268">
            <v>5</v>
          </cell>
          <cell r="BR268">
            <v>7</v>
          </cell>
          <cell r="BS268">
            <v>6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18</v>
          </cell>
          <cell r="CG268">
            <v>0</v>
          </cell>
          <cell r="CH268">
            <v>0</v>
          </cell>
          <cell r="CI268">
            <v>0</v>
          </cell>
          <cell r="CJ268">
            <v>6</v>
          </cell>
        </row>
        <row r="269">
          <cell r="A269" t="str">
            <v>044433</v>
          </cell>
          <cell r="B269" t="str">
            <v>Lehili Primary</v>
          </cell>
          <cell r="C269" t="str">
            <v>FRE</v>
          </cell>
          <cell r="D269" t="str">
            <v>PEB_MALAMP</v>
          </cell>
          <cell r="E269" t="str">
            <v>Malampa PEB</v>
          </cell>
          <cell r="F269" t="str">
            <v>V</v>
          </cell>
          <cell r="G269" t="str">
            <v>Government of Vanuatu</v>
          </cell>
          <cell r="H269" t="str">
            <v>Paama</v>
          </cell>
          <cell r="I269" t="str">
            <v>Malampa</v>
          </cell>
          <cell r="J269" t="str">
            <v>0085025001</v>
          </cell>
          <cell r="K269" t="str">
            <v>LEHILI PRIMARY SCHOOL</v>
          </cell>
          <cell r="L269" t="str">
            <v>PS</v>
          </cell>
          <cell r="M269" t="str">
            <v>No</v>
          </cell>
          <cell r="N269" t="str">
            <v>Yes</v>
          </cell>
          <cell r="O269" t="str">
            <v>Yes</v>
          </cell>
          <cell r="P269" t="str">
            <v>Yes</v>
          </cell>
          <cell r="Q269" t="str">
            <v>Yes</v>
          </cell>
          <cell r="R269" t="str">
            <v>Yes</v>
          </cell>
          <cell r="S269" t="str">
            <v>Yes</v>
          </cell>
          <cell r="T269" t="str">
            <v>No</v>
          </cell>
          <cell r="U269" t="str">
            <v>No</v>
          </cell>
          <cell r="V269" t="str">
            <v>No</v>
          </cell>
          <cell r="W269" t="str">
            <v>No</v>
          </cell>
          <cell r="X269" t="str">
            <v>No</v>
          </cell>
          <cell r="Y269" t="str">
            <v>No</v>
          </cell>
          <cell r="Z269" t="str">
            <v>No</v>
          </cell>
          <cell r="AA269" t="str">
            <v>No</v>
          </cell>
          <cell r="AB269" t="str">
            <v>No</v>
          </cell>
          <cell r="AC269" t="str">
            <v>No</v>
          </cell>
          <cell r="AD269" t="str">
            <v xml:space="preserve">1 2 3 4 5 6 </v>
          </cell>
          <cell r="AE269" t="str">
            <v>No</v>
          </cell>
          <cell r="AF269" t="str">
            <v>Yes</v>
          </cell>
          <cell r="AG269" t="str">
            <v>No</v>
          </cell>
          <cell r="AH269" t="str">
            <v>No</v>
          </cell>
          <cell r="AI269" t="str">
            <v>No</v>
          </cell>
          <cell r="AJ269" t="str">
            <v>Yes</v>
          </cell>
          <cell r="AK269" t="str">
            <v>Yes</v>
          </cell>
          <cell r="AL269" t="str">
            <v>Yes</v>
          </cell>
          <cell r="AM269" t="str">
            <v>Yes</v>
          </cell>
          <cell r="AN269" t="str">
            <v>Yes</v>
          </cell>
          <cell r="AO269" t="str">
            <v>Yes</v>
          </cell>
          <cell r="AP269" t="str">
            <v>Yes</v>
          </cell>
          <cell r="AQ269" t="str">
            <v>Yes</v>
          </cell>
          <cell r="AR269" t="str">
            <v>Yes</v>
          </cell>
          <cell r="AS269" t="str">
            <v>Yes</v>
          </cell>
          <cell r="AT269" t="str">
            <v>Yes</v>
          </cell>
          <cell r="AU269" t="str">
            <v>Yes</v>
          </cell>
          <cell r="AV269" t="str">
            <v>No</v>
          </cell>
          <cell r="AW269" t="str">
            <v>No</v>
          </cell>
          <cell r="AX269">
            <v>0</v>
          </cell>
          <cell r="AY269">
            <v>2</v>
          </cell>
          <cell r="AZ269">
            <v>4</v>
          </cell>
          <cell r="BA269">
            <v>3</v>
          </cell>
          <cell r="BB269">
            <v>10</v>
          </cell>
          <cell r="BC269">
            <v>6</v>
          </cell>
          <cell r="BD269">
            <v>10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35</v>
          </cell>
          <cell r="BO269">
            <v>0</v>
          </cell>
          <cell r="BP269">
            <v>0</v>
          </cell>
          <cell r="BQ269">
            <v>2</v>
          </cell>
          <cell r="BR269">
            <v>4</v>
          </cell>
          <cell r="BS269">
            <v>3</v>
          </cell>
          <cell r="BT269">
            <v>10</v>
          </cell>
          <cell r="BU269">
            <v>6</v>
          </cell>
          <cell r="BV269">
            <v>10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35</v>
          </cell>
          <cell r="CG269">
            <v>0</v>
          </cell>
          <cell r="CH269">
            <v>0</v>
          </cell>
          <cell r="CI269">
            <v>0</v>
          </cell>
          <cell r="CJ269">
            <v>5</v>
          </cell>
        </row>
        <row r="270">
          <cell r="A270" t="str">
            <v>044439</v>
          </cell>
          <cell r="B270" t="str">
            <v>Liro Primary</v>
          </cell>
          <cell r="C270" t="str">
            <v>ENG</v>
          </cell>
          <cell r="D270" t="str">
            <v>PCV</v>
          </cell>
          <cell r="E270" t="str">
            <v>Presbyterian Church of Vanuatu</v>
          </cell>
          <cell r="F270" t="str">
            <v>G</v>
          </cell>
          <cell r="G270" t="str">
            <v>Church (Government Assisted)</v>
          </cell>
          <cell r="H270" t="str">
            <v>Paama</v>
          </cell>
          <cell r="I270" t="str">
            <v>Malampa</v>
          </cell>
          <cell r="J270" t="str">
            <v>0085032001</v>
          </cell>
          <cell r="K270" t="str">
            <v>LIRO PRIMARY SCHOOL</v>
          </cell>
          <cell r="L270" t="str">
            <v>PS</v>
          </cell>
          <cell r="M270" t="str">
            <v>No</v>
          </cell>
          <cell r="N270" t="str">
            <v>Yes</v>
          </cell>
          <cell r="O270" t="str">
            <v>Yes</v>
          </cell>
          <cell r="P270" t="str">
            <v>Yes</v>
          </cell>
          <cell r="Q270" t="str">
            <v>Yes</v>
          </cell>
          <cell r="R270" t="str">
            <v>Yes</v>
          </cell>
          <cell r="S270" t="str">
            <v>Yes</v>
          </cell>
          <cell r="T270" t="str">
            <v>No</v>
          </cell>
          <cell r="U270" t="str">
            <v>No</v>
          </cell>
          <cell r="V270" t="str">
            <v>No</v>
          </cell>
          <cell r="W270" t="str">
            <v>No</v>
          </cell>
          <cell r="X270" t="str">
            <v>No</v>
          </cell>
          <cell r="Y270" t="str">
            <v>No</v>
          </cell>
          <cell r="Z270" t="str">
            <v>No</v>
          </cell>
          <cell r="AA270" t="str">
            <v>No</v>
          </cell>
          <cell r="AB270" t="str">
            <v>No</v>
          </cell>
          <cell r="AC270" t="str">
            <v>No</v>
          </cell>
          <cell r="AD270" t="str">
            <v xml:space="preserve">1 2 3 4 5 6 </v>
          </cell>
          <cell r="AE270" t="str">
            <v>No</v>
          </cell>
          <cell r="AF270" t="str">
            <v>Yes</v>
          </cell>
          <cell r="AG270" t="str">
            <v>No</v>
          </cell>
          <cell r="AH270" t="str">
            <v>No</v>
          </cell>
          <cell r="AI270" t="str">
            <v>No</v>
          </cell>
          <cell r="AJ270" t="str">
            <v>Yes</v>
          </cell>
          <cell r="AK270" t="str">
            <v>Yes</v>
          </cell>
          <cell r="AL270" t="str">
            <v>Yes</v>
          </cell>
          <cell r="AM270" t="str">
            <v>Yes</v>
          </cell>
          <cell r="AN270" t="str">
            <v>Yes</v>
          </cell>
          <cell r="AO270" t="str">
            <v>Yes</v>
          </cell>
          <cell r="AP270" t="str">
            <v>Yes</v>
          </cell>
          <cell r="AQ270" t="str">
            <v>Yes</v>
          </cell>
          <cell r="AR270" t="str">
            <v>Yes</v>
          </cell>
          <cell r="AS270" t="str">
            <v>Yes</v>
          </cell>
          <cell r="AT270" t="str">
            <v>Yes</v>
          </cell>
          <cell r="AU270" t="str">
            <v>Yes</v>
          </cell>
          <cell r="AV270" t="str">
            <v>No</v>
          </cell>
          <cell r="AW270" t="str">
            <v>No</v>
          </cell>
          <cell r="AX270">
            <v>0</v>
          </cell>
          <cell r="AY270">
            <v>16</v>
          </cell>
          <cell r="AZ270">
            <v>5</v>
          </cell>
          <cell r="BA270">
            <v>16</v>
          </cell>
          <cell r="BB270">
            <v>17</v>
          </cell>
          <cell r="BC270">
            <v>12</v>
          </cell>
          <cell r="BD270">
            <v>8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74</v>
          </cell>
          <cell r="BO270">
            <v>0</v>
          </cell>
          <cell r="BP270">
            <v>0</v>
          </cell>
          <cell r="BQ270">
            <v>16</v>
          </cell>
          <cell r="BR270">
            <v>5</v>
          </cell>
          <cell r="BS270">
            <v>16</v>
          </cell>
          <cell r="BT270">
            <v>17</v>
          </cell>
          <cell r="BU270">
            <v>12</v>
          </cell>
          <cell r="BV270">
            <v>8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74</v>
          </cell>
          <cell r="CG270">
            <v>0</v>
          </cell>
          <cell r="CH270">
            <v>0</v>
          </cell>
          <cell r="CI270">
            <v>0</v>
          </cell>
          <cell r="CJ270">
            <v>6</v>
          </cell>
        </row>
        <row r="271">
          <cell r="A271" t="str">
            <v>044442</v>
          </cell>
          <cell r="B271" t="str">
            <v>Luvil Primary</v>
          </cell>
          <cell r="C271" t="str">
            <v>ENG</v>
          </cell>
          <cell r="D271" t="str">
            <v>PEB_MALAMP</v>
          </cell>
          <cell r="E271" t="str">
            <v>Malampa PEB</v>
          </cell>
          <cell r="F271" t="str">
            <v>V</v>
          </cell>
          <cell r="G271" t="str">
            <v>Government of Vanuatu</v>
          </cell>
          <cell r="H271" t="str">
            <v>Paama</v>
          </cell>
          <cell r="I271" t="str">
            <v>Malampa</v>
          </cell>
          <cell r="J271" t="str">
            <v>0085034001</v>
          </cell>
          <cell r="K271" t="str">
            <v>LUVIL PRIMARY SCHOOL</v>
          </cell>
          <cell r="L271" t="str">
            <v>PS</v>
          </cell>
          <cell r="M271" t="str">
            <v>No</v>
          </cell>
          <cell r="N271" t="str">
            <v>Yes</v>
          </cell>
          <cell r="O271" t="str">
            <v>Yes</v>
          </cell>
          <cell r="P271" t="str">
            <v>Yes</v>
          </cell>
          <cell r="Q271" t="str">
            <v>Yes</v>
          </cell>
          <cell r="R271" t="str">
            <v>Yes</v>
          </cell>
          <cell r="S271" t="str">
            <v>Yes</v>
          </cell>
          <cell r="T271" t="str">
            <v>No</v>
          </cell>
          <cell r="U271" t="str">
            <v>No</v>
          </cell>
          <cell r="V271" t="str">
            <v>No</v>
          </cell>
          <cell r="W271" t="str">
            <v>No</v>
          </cell>
          <cell r="X271" t="str">
            <v>No</v>
          </cell>
          <cell r="Y271" t="str">
            <v>No</v>
          </cell>
          <cell r="Z271" t="str">
            <v>No</v>
          </cell>
          <cell r="AA271" t="str">
            <v>No</v>
          </cell>
          <cell r="AB271" t="str">
            <v>No</v>
          </cell>
          <cell r="AC271" t="str">
            <v>No</v>
          </cell>
          <cell r="AD271" t="str">
            <v xml:space="preserve">1 2 3 4 5 6 </v>
          </cell>
          <cell r="AE271" t="str">
            <v>No</v>
          </cell>
          <cell r="AF271" t="str">
            <v>Yes</v>
          </cell>
          <cell r="AG271" t="str">
            <v>No</v>
          </cell>
          <cell r="AH271" t="str">
            <v>No</v>
          </cell>
          <cell r="AI271" t="str">
            <v>No</v>
          </cell>
          <cell r="AJ271" t="str">
            <v>Yes</v>
          </cell>
          <cell r="AK271" t="str">
            <v>Yes</v>
          </cell>
          <cell r="AL271" t="str">
            <v>Yes</v>
          </cell>
          <cell r="AM271" t="str">
            <v>Yes</v>
          </cell>
          <cell r="AN271" t="str">
            <v>Yes</v>
          </cell>
          <cell r="AO271" t="str">
            <v>Yes</v>
          </cell>
          <cell r="AP271" t="str">
            <v>Yes</v>
          </cell>
          <cell r="AQ271" t="str">
            <v>Yes</v>
          </cell>
          <cell r="AR271" t="str">
            <v>Yes</v>
          </cell>
          <cell r="AS271" t="str">
            <v>Yes</v>
          </cell>
          <cell r="AT271" t="str">
            <v>Yes</v>
          </cell>
          <cell r="AU271" t="str">
            <v>Yes</v>
          </cell>
          <cell r="AV271" t="str">
            <v>No</v>
          </cell>
          <cell r="AW271" t="str">
            <v>No</v>
          </cell>
          <cell r="AX271">
            <v>0</v>
          </cell>
          <cell r="AY271">
            <v>6</v>
          </cell>
          <cell r="AZ271">
            <v>8</v>
          </cell>
          <cell r="BA271">
            <v>13</v>
          </cell>
          <cell r="BB271">
            <v>5</v>
          </cell>
          <cell r="BC271">
            <v>5</v>
          </cell>
          <cell r="BD271">
            <v>7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44</v>
          </cell>
          <cell r="BO271">
            <v>0</v>
          </cell>
          <cell r="BP271">
            <v>0</v>
          </cell>
          <cell r="BQ271">
            <v>6</v>
          </cell>
          <cell r="BR271">
            <v>8</v>
          </cell>
          <cell r="BS271">
            <v>13</v>
          </cell>
          <cell r="BT271">
            <v>5</v>
          </cell>
          <cell r="BU271">
            <v>5</v>
          </cell>
          <cell r="BV271">
            <v>7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44</v>
          </cell>
          <cell r="CG271">
            <v>0</v>
          </cell>
          <cell r="CH271">
            <v>0</v>
          </cell>
          <cell r="CI271">
            <v>0</v>
          </cell>
          <cell r="CJ271">
            <v>9</v>
          </cell>
        </row>
        <row r="272">
          <cell r="A272" t="str">
            <v>044468</v>
          </cell>
          <cell r="B272" t="str">
            <v>Selusa Primary</v>
          </cell>
          <cell r="C272" t="str">
            <v>ENG</v>
          </cell>
          <cell r="D272" t="str">
            <v>PEB_MALAMP</v>
          </cell>
          <cell r="E272" t="str">
            <v>Malampa PEB</v>
          </cell>
          <cell r="F272" t="str">
            <v>V</v>
          </cell>
          <cell r="G272" t="str">
            <v>Government of Vanuatu</v>
          </cell>
          <cell r="H272" t="str">
            <v>Paama</v>
          </cell>
          <cell r="I272" t="str">
            <v>Malampa</v>
          </cell>
          <cell r="J272" t="str">
            <v>0085134001</v>
          </cell>
          <cell r="K272" t="str">
            <v>SELUSA PRIMARY SCHOOL</v>
          </cell>
          <cell r="L272" t="str">
            <v>PS</v>
          </cell>
          <cell r="M272" t="str">
            <v>No</v>
          </cell>
          <cell r="N272" t="str">
            <v>Yes</v>
          </cell>
          <cell r="O272" t="str">
            <v>Yes</v>
          </cell>
          <cell r="P272" t="str">
            <v>Yes</v>
          </cell>
          <cell r="Q272" t="str">
            <v>Yes</v>
          </cell>
          <cell r="R272" t="str">
            <v>Yes</v>
          </cell>
          <cell r="S272" t="str">
            <v>Yes</v>
          </cell>
          <cell r="T272" t="str">
            <v>No</v>
          </cell>
          <cell r="U272" t="str">
            <v>No</v>
          </cell>
          <cell r="V272" t="str">
            <v>No</v>
          </cell>
          <cell r="W272" t="str">
            <v>No</v>
          </cell>
          <cell r="X272" t="str">
            <v>No</v>
          </cell>
          <cell r="Y272" t="str">
            <v>No</v>
          </cell>
          <cell r="Z272" t="str">
            <v>No</v>
          </cell>
          <cell r="AA272" t="str">
            <v>No</v>
          </cell>
          <cell r="AB272" t="str">
            <v>No</v>
          </cell>
          <cell r="AC272" t="str">
            <v>No</v>
          </cell>
          <cell r="AD272" t="str">
            <v xml:space="preserve">1 2 3 4 5 6 </v>
          </cell>
          <cell r="AE272" t="str">
            <v>No</v>
          </cell>
          <cell r="AF272" t="str">
            <v>Yes</v>
          </cell>
          <cell r="AG272" t="str">
            <v>No</v>
          </cell>
          <cell r="AH272" t="str">
            <v>No</v>
          </cell>
          <cell r="AI272" t="str">
            <v>No</v>
          </cell>
          <cell r="AJ272" t="str">
            <v>Yes</v>
          </cell>
          <cell r="AK272" t="str">
            <v>Yes</v>
          </cell>
          <cell r="AL272" t="str">
            <v>Yes</v>
          </cell>
          <cell r="AM272" t="str">
            <v>Yes</v>
          </cell>
          <cell r="AN272" t="str">
            <v>Yes</v>
          </cell>
          <cell r="AO272" t="str">
            <v>Yes</v>
          </cell>
          <cell r="AP272" t="str">
            <v>No</v>
          </cell>
          <cell r="AQ272" t="str">
            <v>No</v>
          </cell>
          <cell r="AR272" t="str">
            <v>Yes</v>
          </cell>
          <cell r="AS272" t="str">
            <v>Yes</v>
          </cell>
          <cell r="AT272" t="str">
            <v>Yes</v>
          </cell>
          <cell r="AU272" t="str">
            <v>Yes</v>
          </cell>
          <cell r="AV272" t="str">
            <v>No</v>
          </cell>
          <cell r="AW272" t="str">
            <v>No</v>
          </cell>
          <cell r="AX272">
            <v>0</v>
          </cell>
          <cell r="AY272">
            <v>6</v>
          </cell>
          <cell r="AZ272">
            <v>2</v>
          </cell>
          <cell r="BA272">
            <v>4</v>
          </cell>
          <cell r="BB272">
            <v>5</v>
          </cell>
          <cell r="BC272">
            <v>2</v>
          </cell>
          <cell r="BD272">
            <v>8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27</v>
          </cell>
          <cell r="BO272">
            <v>0</v>
          </cell>
          <cell r="BP272">
            <v>0</v>
          </cell>
          <cell r="BQ272">
            <v>6</v>
          </cell>
          <cell r="BR272">
            <v>2</v>
          </cell>
          <cell r="BS272">
            <v>4</v>
          </cell>
          <cell r="BT272">
            <v>5</v>
          </cell>
          <cell r="BU272">
            <v>2</v>
          </cell>
          <cell r="BV272">
            <v>8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27</v>
          </cell>
          <cell r="CG272">
            <v>0</v>
          </cell>
          <cell r="CH272">
            <v>0</v>
          </cell>
          <cell r="CI272">
            <v>0</v>
          </cell>
          <cell r="CJ272">
            <v>4</v>
          </cell>
        </row>
        <row r="273">
          <cell r="A273" t="str">
            <v>044482</v>
          </cell>
          <cell r="B273" t="str">
            <v>Vauleli Primary</v>
          </cell>
          <cell r="C273" t="str">
            <v>ENG</v>
          </cell>
          <cell r="D273" t="str">
            <v>PEB_MALAMP</v>
          </cell>
          <cell r="E273" t="str">
            <v>Malampa PEB</v>
          </cell>
          <cell r="F273" t="str">
            <v>V</v>
          </cell>
          <cell r="G273" t="str">
            <v>Government of Vanuatu</v>
          </cell>
          <cell r="H273" t="str">
            <v>Paama</v>
          </cell>
          <cell r="I273" t="str">
            <v>Malampa</v>
          </cell>
          <cell r="J273" t="str">
            <v>0085075001</v>
          </cell>
          <cell r="K273" t="str">
            <v>VAULELI PRIMARY SCHOOL</v>
          </cell>
          <cell r="L273" t="str">
            <v>PS</v>
          </cell>
          <cell r="M273" t="str">
            <v>No</v>
          </cell>
          <cell r="N273" t="str">
            <v>Yes</v>
          </cell>
          <cell r="O273" t="str">
            <v>Yes</v>
          </cell>
          <cell r="P273" t="str">
            <v>Yes</v>
          </cell>
          <cell r="Q273" t="str">
            <v>Yes</v>
          </cell>
          <cell r="R273" t="str">
            <v>Yes</v>
          </cell>
          <cell r="S273" t="str">
            <v>Yes</v>
          </cell>
          <cell r="T273" t="str">
            <v>No</v>
          </cell>
          <cell r="U273" t="str">
            <v>No</v>
          </cell>
          <cell r="V273" t="str">
            <v>No</v>
          </cell>
          <cell r="W273" t="str">
            <v>No</v>
          </cell>
          <cell r="X273" t="str">
            <v>No</v>
          </cell>
          <cell r="Y273" t="str">
            <v>No</v>
          </cell>
          <cell r="Z273" t="str">
            <v>No</v>
          </cell>
          <cell r="AA273" t="str">
            <v>No</v>
          </cell>
          <cell r="AB273" t="str">
            <v>No</v>
          </cell>
          <cell r="AC273" t="str">
            <v>No</v>
          </cell>
          <cell r="AD273" t="str">
            <v xml:space="preserve">1 2 3 4 5 6 </v>
          </cell>
          <cell r="AE273" t="str">
            <v>No</v>
          </cell>
          <cell r="AF273" t="str">
            <v>Yes</v>
          </cell>
          <cell r="AG273" t="str">
            <v>No</v>
          </cell>
          <cell r="AH273" t="str">
            <v>No</v>
          </cell>
          <cell r="AI273" t="str">
            <v>No</v>
          </cell>
          <cell r="AJ273" t="str">
            <v>Yes</v>
          </cell>
          <cell r="AK273" t="str">
            <v>Yes</v>
          </cell>
          <cell r="AL273" t="str">
            <v>Yes</v>
          </cell>
          <cell r="AM273" t="str">
            <v>Yes</v>
          </cell>
          <cell r="AN273" t="str">
            <v>Yes</v>
          </cell>
          <cell r="AO273" t="str">
            <v>Yes</v>
          </cell>
          <cell r="AP273" t="str">
            <v>Yes</v>
          </cell>
          <cell r="AQ273" t="str">
            <v>Yes</v>
          </cell>
          <cell r="AR273" t="str">
            <v>Yes</v>
          </cell>
          <cell r="AS273" t="str">
            <v>Yes</v>
          </cell>
          <cell r="AT273" t="str">
            <v>Yes</v>
          </cell>
          <cell r="AU273" t="str">
            <v>Yes</v>
          </cell>
          <cell r="AV273" t="str">
            <v>No</v>
          </cell>
          <cell r="AW273" t="str">
            <v>No</v>
          </cell>
          <cell r="AX273">
            <v>0</v>
          </cell>
          <cell r="AY273">
            <v>5</v>
          </cell>
          <cell r="AZ273">
            <v>6</v>
          </cell>
          <cell r="BA273">
            <v>4</v>
          </cell>
          <cell r="BB273">
            <v>3</v>
          </cell>
          <cell r="BC273">
            <v>7</v>
          </cell>
          <cell r="BD273">
            <v>5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30</v>
          </cell>
          <cell r="BO273">
            <v>0</v>
          </cell>
          <cell r="BP273">
            <v>0</v>
          </cell>
          <cell r="BQ273">
            <v>5</v>
          </cell>
          <cell r="BR273">
            <v>6</v>
          </cell>
          <cell r="BS273">
            <v>4</v>
          </cell>
          <cell r="BT273">
            <v>3</v>
          </cell>
          <cell r="BU273">
            <v>7</v>
          </cell>
          <cell r="BV273">
            <v>5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30</v>
          </cell>
          <cell r="CG273">
            <v>0</v>
          </cell>
          <cell r="CH273">
            <v>0</v>
          </cell>
          <cell r="CI273">
            <v>0</v>
          </cell>
          <cell r="CJ273">
            <v>4</v>
          </cell>
        </row>
        <row r="274">
          <cell r="A274" t="str">
            <v>044497</v>
          </cell>
          <cell r="B274" t="str">
            <v>Lerawo Primary</v>
          </cell>
          <cell r="C274" t="str">
            <v>ENG</v>
          </cell>
          <cell r="D274" t="str">
            <v>PEB_MALAMP</v>
          </cell>
          <cell r="E274" t="str">
            <v>Malampa PEB</v>
          </cell>
          <cell r="F274" t="str">
            <v>V</v>
          </cell>
          <cell r="G274" t="str">
            <v>Government of Vanuatu</v>
          </cell>
          <cell r="H274" t="str">
            <v>Malekula</v>
          </cell>
          <cell r="I274" t="str">
            <v>Malampa</v>
          </cell>
          <cell r="J274" t="str">
            <v>0098410001</v>
          </cell>
          <cell r="K274" t="str">
            <v>LERAWO PRIMARY SCHOOL</v>
          </cell>
          <cell r="L274" t="str">
            <v>PS</v>
          </cell>
          <cell r="M274" t="str">
            <v>No</v>
          </cell>
          <cell r="N274" t="str">
            <v>Yes</v>
          </cell>
          <cell r="O274" t="str">
            <v>Yes</v>
          </cell>
          <cell r="P274" t="str">
            <v>Yes</v>
          </cell>
          <cell r="Q274" t="str">
            <v>Yes</v>
          </cell>
          <cell r="R274" t="str">
            <v>Yes</v>
          </cell>
          <cell r="S274" t="str">
            <v>Yes</v>
          </cell>
          <cell r="T274" t="str">
            <v>No</v>
          </cell>
          <cell r="U274" t="str">
            <v>No</v>
          </cell>
          <cell r="V274" t="str">
            <v>No</v>
          </cell>
          <cell r="W274" t="str">
            <v>No</v>
          </cell>
          <cell r="X274" t="str">
            <v>No</v>
          </cell>
          <cell r="Y274" t="str">
            <v>No</v>
          </cell>
          <cell r="Z274" t="str">
            <v>No</v>
          </cell>
          <cell r="AA274" t="str">
            <v>No</v>
          </cell>
          <cell r="AB274" t="str">
            <v>No</v>
          </cell>
          <cell r="AC274" t="str">
            <v>No</v>
          </cell>
          <cell r="AD274" t="str">
            <v xml:space="preserve">1 2 3 4 5 6 </v>
          </cell>
          <cell r="AE274" t="str">
            <v>No</v>
          </cell>
          <cell r="AF274" t="str">
            <v>Yes</v>
          </cell>
          <cell r="AG274" t="str">
            <v>No</v>
          </cell>
          <cell r="AH274" t="str">
            <v>No</v>
          </cell>
          <cell r="AI274" t="str">
            <v>No</v>
          </cell>
          <cell r="AJ274" t="str">
            <v>Yes</v>
          </cell>
          <cell r="AK274" t="str">
            <v>Yes</v>
          </cell>
          <cell r="AL274" t="str">
            <v>Yes</v>
          </cell>
          <cell r="AM274" t="str">
            <v>Yes</v>
          </cell>
          <cell r="AN274" t="str">
            <v>Yes</v>
          </cell>
          <cell r="AO274" t="str">
            <v>Yes</v>
          </cell>
          <cell r="AP274" t="str">
            <v>No</v>
          </cell>
          <cell r="AQ274" t="str">
            <v>No</v>
          </cell>
          <cell r="AR274" t="str">
            <v>No</v>
          </cell>
          <cell r="AS274" t="str">
            <v>Yes</v>
          </cell>
          <cell r="AT274" t="str">
            <v>Yes</v>
          </cell>
          <cell r="AU274" t="str">
            <v>Yes</v>
          </cell>
          <cell r="AV274" t="str">
            <v>No</v>
          </cell>
          <cell r="AW274" t="str">
            <v>No</v>
          </cell>
          <cell r="AX274">
            <v>0</v>
          </cell>
          <cell r="AY274">
            <v>12</v>
          </cell>
          <cell r="AZ274">
            <v>5</v>
          </cell>
          <cell r="BA274">
            <v>10</v>
          </cell>
          <cell r="BB274">
            <v>6</v>
          </cell>
          <cell r="BC274">
            <v>6</v>
          </cell>
          <cell r="BD274">
            <v>10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49</v>
          </cell>
          <cell r="BO274">
            <v>0</v>
          </cell>
          <cell r="BP274">
            <v>0</v>
          </cell>
          <cell r="BQ274">
            <v>12</v>
          </cell>
          <cell r="BR274">
            <v>5</v>
          </cell>
          <cell r="BS274">
            <v>10</v>
          </cell>
          <cell r="BT274">
            <v>6</v>
          </cell>
          <cell r="BU274">
            <v>6</v>
          </cell>
          <cell r="BV274">
            <v>10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49</v>
          </cell>
          <cell r="CG274">
            <v>0</v>
          </cell>
          <cell r="CH274">
            <v>0</v>
          </cell>
          <cell r="CI274">
            <v>0</v>
          </cell>
          <cell r="CJ274">
            <v>6</v>
          </cell>
        </row>
        <row r="275">
          <cell r="A275" t="str">
            <v>050201</v>
          </cell>
          <cell r="B275" t="str">
            <v>Anabrou Primary</v>
          </cell>
          <cell r="C275" t="str">
            <v>FRE</v>
          </cell>
          <cell r="D275" t="str">
            <v>CATH</v>
          </cell>
          <cell r="E275" t="str">
            <v>Catholic Education Authority</v>
          </cell>
          <cell r="F275" t="str">
            <v>G</v>
          </cell>
          <cell r="G275" t="str">
            <v>Church (Government Assisted)</v>
          </cell>
          <cell r="H275" t="str">
            <v>Efate</v>
          </cell>
          <cell r="I275" t="str">
            <v>Shefa</v>
          </cell>
          <cell r="J275" t="str">
            <v>0084752001</v>
          </cell>
          <cell r="K275" t="str">
            <v>ECOLE PUBLIQUE ANABROU</v>
          </cell>
          <cell r="L275" t="str">
            <v>PS</v>
          </cell>
          <cell r="M275" t="str">
            <v>No</v>
          </cell>
          <cell r="N275" t="str">
            <v>Yes</v>
          </cell>
          <cell r="O275" t="str">
            <v>Yes</v>
          </cell>
          <cell r="P275" t="str">
            <v>Yes</v>
          </cell>
          <cell r="Q275" t="str">
            <v>Yes</v>
          </cell>
          <cell r="R275" t="str">
            <v>Yes</v>
          </cell>
          <cell r="S275" t="str">
            <v>Yes</v>
          </cell>
          <cell r="T275" t="str">
            <v>Yes</v>
          </cell>
          <cell r="U275" t="str">
            <v>Yes</v>
          </cell>
          <cell r="V275" t="str">
            <v>No</v>
          </cell>
          <cell r="W275" t="str">
            <v>No</v>
          </cell>
          <cell r="X275" t="str">
            <v>No</v>
          </cell>
          <cell r="Y275" t="str">
            <v>No</v>
          </cell>
          <cell r="Z275" t="str">
            <v>No</v>
          </cell>
          <cell r="AA275" t="str">
            <v>No</v>
          </cell>
          <cell r="AB275" t="str">
            <v>No</v>
          </cell>
          <cell r="AC275" t="str">
            <v>No</v>
          </cell>
          <cell r="AD275" t="str">
            <v xml:space="preserve">1 2 3 4 5 6 7 8 </v>
          </cell>
          <cell r="AE275" t="str">
            <v>No</v>
          </cell>
          <cell r="AF275" t="str">
            <v>Yes</v>
          </cell>
          <cell r="AG275" t="str">
            <v>Yes</v>
          </cell>
          <cell r="AH275" t="str">
            <v>Yes</v>
          </cell>
          <cell r="AI275" t="str">
            <v>No</v>
          </cell>
          <cell r="AJ275" t="str">
            <v>Yes</v>
          </cell>
          <cell r="AK275" t="str">
            <v>Yes</v>
          </cell>
          <cell r="AL275" t="str">
            <v>Yes</v>
          </cell>
          <cell r="AM275" t="str">
            <v>Yes</v>
          </cell>
          <cell r="AN275" t="str">
            <v>Yes</v>
          </cell>
          <cell r="AO275" t="str">
            <v>Yes</v>
          </cell>
          <cell r="AP275" t="str">
            <v>Yes</v>
          </cell>
          <cell r="AQ275" t="str">
            <v>Yes</v>
          </cell>
          <cell r="AR275" t="str">
            <v>Yes</v>
          </cell>
          <cell r="AS275" t="str">
            <v>Yes</v>
          </cell>
          <cell r="AT275" t="str">
            <v>Yes</v>
          </cell>
          <cell r="AU275" t="str">
            <v>Yes</v>
          </cell>
          <cell r="AV275" t="str">
            <v>No</v>
          </cell>
          <cell r="AW275" t="str">
            <v>No</v>
          </cell>
          <cell r="AX275">
            <v>0</v>
          </cell>
          <cell r="AY275">
            <v>82</v>
          </cell>
          <cell r="AZ275">
            <v>82</v>
          </cell>
          <cell r="BA275">
            <v>75</v>
          </cell>
          <cell r="BB275">
            <v>86</v>
          </cell>
          <cell r="BC275">
            <v>74</v>
          </cell>
          <cell r="BD275">
            <v>77</v>
          </cell>
          <cell r="BE275">
            <v>83</v>
          </cell>
          <cell r="BF275">
            <v>81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476</v>
          </cell>
          <cell r="BO275">
            <v>164</v>
          </cell>
          <cell r="BP275">
            <v>0</v>
          </cell>
          <cell r="BQ275">
            <v>82</v>
          </cell>
          <cell r="BR275">
            <v>82</v>
          </cell>
          <cell r="BS275">
            <v>75</v>
          </cell>
          <cell r="BT275">
            <v>86</v>
          </cell>
          <cell r="BU275">
            <v>74</v>
          </cell>
          <cell r="BV275">
            <v>77</v>
          </cell>
          <cell r="BW275">
            <v>83</v>
          </cell>
          <cell r="BX275">
            <v>81</v>
          </cell>
          <cell r="BY275">
            <v>0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476</v>
          </cell>
          <cell r="CG275">
            <v>164</v>
          </cell>
          <cell r="CH275">
            <v>0</v>
          </cell>
          <cell r="CI275">
            <v>0</v>
          </cell>
          <cell r="CJ275">
            <v>10</v>
          </cell>
        </row>
        <row r="276">
          <cell r="A276" t="str">
            <v>050202</v>
          </cell>
          <cell r="B276" t="str">
            <v>Central Primary</v>
          </cell>
          <cell r="C276" t="str">
            <v>ENG</v>
          </cell>
          <cell r="D276" t="str">
            <v>PEB_SHEFA</v>
          </cell>
          <cell r="E276" t="str">
            <v>Shefa PEB</v>
          </cell>
          <cell r="F276" t="str">
            <v>V</v>
          </cell>
          <cell r="G276" t="str">
            <v>Government of Vanuatu</v>
          </cell>
          <cell r="H276" t="str">
            <v>Efate</v>
          </cell>
          <cell r="I276" t="str">
            <v>Shefa</v>
          </cell>
          <cell r="J276" t="str">
            <v>0084753001</v>
          </cell>
          <cell r="K276" t="str">
            <v>CENTRAL PRIMARY SCHOOL</v>
          </cell>
          <cell r="L276" t="str">
            <v>PS</v>
          </cell>
          <cell r="M276" t="str">
            <v>No</v>
          </cell>
          <cell r="N276" t="str">
            <v>Yes</v>
          </cell>
          <cell r="O276" t="str">
            <v>Yes</v>
          </cell>
          <cell r="P276" t="str">
            <v>Yes</v>
          </cell>
          <cell r="Q276" t="str">
            <v>Yes</v>
          </cell>
          <cell r="R276" t="str">
            <v>Yes</v>
          </cell>
          <cell r="S276" t="str">
            <v>Yes</v>
          </cell>
          <cell r="T276" t="str">
            <v>No</v>
          </cell>
          <cell r="U276" t="str">
            <v>No</v>
          </cell>
          <cell r="V276" t="str">
            <v>No</v>
          </cell>
          <cell r="W276" t="str">
            <v>No</v>
          </cell>
          <cell r="X276" t="str">
            <v>No</v>
          </cell>
          <cell r="Y276" t="str">
            <v>No</v>
          </cell>
          <cell r="Z276" t="str">
            <v>No</v>
          </cell>
          <cell r="AA276" t="str">
            <v>No</v>
          </cell>
          <cell r="AB276" t="str">
            <v>No</v>
          </cell>
          <cell r="AC276" t="str">
            <v>No</v>
          </cell>
          <cell r="AD276" t="str">
            <v xml:space="preserve">1 2 3 4 5 6 </v>
          </cell>
          <cell r="AE276" t="str">
            <v>No</v>
          </cell>
          <cell r="AF276" t="str">
            <v>Yes</v>
          </cell>
          <cell r="AG276" t="str">
            <v>No</v>
          </cell>
          <cell r="AH276" t="str">
            <v>No</v>
          </cell>
          <cell r="AI276" t="str">
            <v>No</v>
          </cell>
          <cell r="AJ276" t="str">
            <v>Yes</v>
          </cell>
          <cell r="AK276" t="str">
            <v>Yes</v>
          </cell>
          <cell r="AL276" t="str">
            <v>Yes</v>
          </cell>
          <cell r="AM276" t="str">
            <v>Yes</v>
          </cell>
          <cell r="AN276" t="str">
            <v>Yes</v>
          </cell>
          <cell r="AO276" t="str">
            <v>Yes</v>
          </cell>
          <cell r="AP276" t="str">
            <v>Yes</v>
          </cell>
          <cell r="AQ276" t="str">
            <v>Yes</v>
          </cell>
          <cell r="AR276" t="str">
            <v>Yes</v>
          </cell>
          <cell r="AS276" t="str">
            <v>Yes</v>
          </cell>
          <cell r="AT276" t="str">
            <v>Yes</v>
          </cell>
          <cell r="AU276" t="str">
            <v>Yes</v>
          </cell>
          <cell r="AV276" t="str">
            <v>No</v>
          </cell>
          <cell r="AW276" t="str">
            <v>No</v>
          </cell>
          <cell r="AX276">
            <v>0</v>
          </cell>
          <cell r="AY276">
            <v>71</v>
          </cell>
          <cell r="AZ276">
            <v>75</v>
          </cell>
          <cell r="BA276">
            <v>76</v>
          </cell>
          <cell r="BB276">
            <v>77</v>
          </cell>
          <cell r="BC276">
            <v>75</v>
          </cell>
          <cell r="BD276">
            <v>75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449</v>
          </cell>
          <cell r="BO276">
            <v>0</v>
          </cell>
          <cell r="BP276">
            <v>0</v>
          </cell>
          <cell r="BQ276">
            <v>71</v>
          </cell>
          <cell r="BR276">
            <v>75</v>
          </cell>
          <cell r="BS276">
            <v>76</v>
          </cell>
          <cell r="BT276">
            <v>77</v>
          </cell>
          <cell r="BU276">
            <v>75</v>
          </cell>
          <cell r="BV276">
            <v>75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449</v>
          </cell>
          <cell r="CG276">
            <v>0</v>
          </cell>
          <cell r="CH276">
            <v>0</v>
          </cell>
          <cell r="CI276">
            <v>0</v>
          </cell>
          <cell r="CJ276">
            <v>63</v>
          </cell>
        </row>
        <row r="277">
          <cell r="A277" t="str">
            <v>050203</v>
          </cell>
          <cell r="B277" t="str">
            <v>Centre Ville Primary</v>
          </cell>
          <cell r="C277" t="str">
            <v>FRE</v>
          </cell>
          <cell r="D277" t="str">
            <v>PEB_SHEFA</v>
          </cell>
          <cell r="E277" t="str">
            <v>Shefa PEB</v>
          </cell>
          <cell r="F277" t="str">
            <v>V</v>
          </cell>
          <cell r="G277" t="str">
            <v>Government of Vanuatu</v>
          </cell>
          <cell r="H277" t="str">
            <v>Efate</v>
          </cell>
          <cell r="I277" t="str">
            <v>Shefa</v>
          </cell>
          <cell r="J277" t="str">
            <v>0084811001</v>
          </cell>
          <cell r="K277" t="str">
            <v>ECOLE PUBLIQUE CENTRE VILLE</v>
          </cell>
          <cell r="L277" t="str">
            <v>PS</v>
          </cell>
          <cell r="M277" t="str">
            <v>No</v>
          </cell>
          <cell r="N277" t="str">
            <v>Yes</v>
          </cell>
          <cell r="O277" t="str">
            <v>Yes</v>
          </cell>
          <cell r="P277" t="str">
            <v>Yes</v>
          </cell>
          <cell r="Q277" t="str">
            <v>Yes</v>
          </cell>
          <cell r="R277" t="str">
            <v>Yes</v>
          </cell>
          <cell r="S277" t="str">
            <v>Yes</v>
          </cell>
          <cell r="T277" t="str">
            <v>No</v>
          </cell>
          <cell r="U277" t="str">
            <v>No</v>
          </cell>
          <cell r="V277" t="str">
            <v>No</v>
          </cell>
          <cell r="W277" t="str">
            <v>No</v>
          </cell>
          <cell r="X277" t="str">
            <v>No</v>
          </cell>
          <cell r="Y277" t="str">
            <v>No</v>
          </cell>
          <cell r="Z277" t="str">
            <v>No</v>
          </cell>
          <cell r="AA277" t="str">
            <v>No</v>
          </cell>
          <cell r="AB277" t="str">
            <v>No</v>
          </cell>
          <cell r="AC277" t="str">
            <v>No</v>
          </cell>
          <cell r="AD277" t="str">
            <v xml:space="preserve">1 2 3 4 5 6 </v>
          </cell>
          <cell r="AE277" t="str">
            <v>No</v>
          </cell>
          <cell r="AF277" t="str">
            <v>Yes</v>
          </cell>
          <cell r="AG277" t="str">
            <v>No</v>
          </cell>
          <cell r="AH277" t="str">
            <v>No</v>
          </cell>
          <cell r="AI277" t="str">
            <v>No</v>
          </cell>
          <cell r="AJ277" t="str">
            <v>Yes</v>
          </cell>
          <cell r="AK277" t="str">
            <v>Yes</v>
          </cell>
          <cell r="AL277" t="str">
            <v>Yes</v>
          </cell>
          <cell r="AM277" t="str">
            <v>Yes</v>
          </cell>
          <cell r="AN277" t="str">
            <v>Yes</v>
          </cell>
          <cell r="AO277" t="str">
            <v>Yes</v>
          </cell>
          <cell r="AP277" t="str">
            <v>Yes</v>
          </cell>
          <cell r="AQ277" t="str">
            <v>Yes</v>
          </cell>
          <cell r="AR277" t="str">
            <v>Yes</v>
          </cell>
          <cell r="AS277" t="str">
            <v>Yes</v>
          </cell>
          <cell r="AT277" t="str">
            <v>Yes</v>
          </cell>
          <cell r="AU277" t="str">
            <v>Yes</v>
          </cell>
          <cell r="AV277" t="str">
            <v>No</v>
          </cell>
          <cell r="AW277" t="str">
            <v>No</v>
          </cell>
          <cell r="AX277">
            <v>0</v>
          </cell>
          <cell r="AY277">
            <v>67</v>
          </cell>
          <cell r="AZ277">
            <v>60</v>
          </cell>
          <cell r="BA277">
            <v>72</v>
          </cell>
          <cell r="BB277">
            <v>69</v>
          </cell>
          <cell r="BC277">
            <v>73</v>
          </cell>
          <cell r="BD277">
            <v>82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423</v>
          </cell>
          <cell r="BO277">
            <v>0</v>
          </cell>
          <cell r="BP277">
            <v>0</v>
          </cell>
          <cell r="BQ277">
            <v>67</v>
          </cell>
          <cell r="BR277">
            <v>60</v>
          </cell>
          <cell r="BS277">
            <v>72</v>
          </cell>
          <cell r="BT277">
            <v>69</v>
          </cell>
          <cell r="BU277">
            <v>73</v>
          </cell>
          <cell r="BV277">
            <v>82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423</v>
          </cell>
          <cell r="CG277">
            <v>0</v>
          </cell>
          <cell r="CH277">
            <v>0</v>
          </cell>
          <cell r="CI277">
            <v>0</v>
          </cell>
          <cell r="CJ277">
            <v>13</v>
          </cell>
        </row>
        <row r="278">
          <cell r="A278" t="str">
            <v>050206</v>
          </cell>
          <cell r="B278" t="str">
            <v>Freswota English Primary</v>
          </cell>
          <cell r="C278" t="str">
            <v>ENG</v>
          </cell>
          <cell r="D278" t="str">
            <v>PEB_SHEFA</v>
          </cell>
          <cell r="E278" t="str">
            <v>Shefa PEB</v>
          </cell>
          <cell r="F278" t="str">
            <v>V</v>
          </cell>
          <cell r="G278" t="str">
            <v>Government of Vanuatu</v>
          </cell>
          <cell r="H278" t="str">
            <v>Efate</v>
          </cell>
          <cell r="I278" t="str">
            <v>Shefa</v>
          </cell>
          <cell r="J278" t="str">
            <v>0084754001</v>
          </cell>
          <cell r="K278" t="str">
            <v>FRESH WOTA PRIMARY SCHOOL</v>
          </cell>
          <cell r="L278" t="str">
            <v>PS</v>
          </cell>
          <cell r="M278" t="str">
            <v>No</v>
          </cell>
          <cell r="N278" t="str">
            <v>Yes</v>
          </cell>
          <cell r="O278" t="str">
            <v>Yes</v>
          </cell>
          <cell r="P278" t="str">
            <v>Yes</v>
          </cell>
          <cell r="Q278" t="str">
            <v>Yes</v>
          </cell>
          <cell r="R278" t="str">
            <v>Yes</v>
          </cell>
          <cell r="S278" t="str">
            <v>Yes</v>
          </cell>
          <cell r="T278" t="str">
            <v>Yes</v>
          </cell>
          <cell r="U278" t="str">
            <v>Yes</v>
          </cell>
          <cell r="V278" t="str">
            <v>No</v>
          </cell>
          <cell r="W278" t="str">
            <v>No</v>
          </cell>
          <cell r="X278" t="str">
            <v>No</v>
          </cell>
          <cell r="Y278" t="str">
            <v>No</v>
          </cell>
          <cell r="Z278" t="str">
            <v>No</v>
          </cell>
          <cell r="AA278" t="str">
            <v>No</v>
          </cell>
          <cell r="AB278" t="str">
            <v>No</v>
          </cell>
          <cell r="AC278" t="str">
            <v>No</v>
          </cell>
          <cell r="AD278" t="str">
            <v xml:space="preserve">1 2 3 4 5 6 7 8 </v>
          </cell>
          <cell r="AE278" t="str">
            <v>No</v>
          </cell>
          <cell r="AF278" t="str">
            <v>Yes</v>
          </cell>
          <cell r="AG278" t="str">
            <v>Yes</v>
          </cell>
          <cell r="AH278" t="str">
            <v>Yes</v>
          </cell>
          <cell r="AI278" t="str">
            <v>No</v>
          </cell>
          <cell r="AJ278" t="str">
            <v>Yes</v>
          </cell>
          <cell r="AK278" t="str">
            <v>Yes</v>
          </cell>
          <cell r="AL278" t="str">
            <v>Yes</v>
          </cell>
          <cell r="AM278" t="str">
            <v>Yes</v>
          </cell>
          <cell r="AN278" t="str">
            <v>Yes</v>
          </cell>
          <cell r="AO278" t="str">
            <v>Yes</v>
          </cell>
          <cell r="AP278" t="str">
            <v>Yes</v>
          </cell>
          <cell r="AQ278" t="str">
            <v>Yes</v>
          </cell>
          <cell r="AR278" t="str">
            <v>Yes</v>
          </cell>
          <cell r="AS278" t="str">
            <v>Yes</v>
          </cell>
          <cell r="AT278" t="str">
            <v>Yes</v>
          </cell>
          <cell r="AU278" t="str">
            <v>Yes</v>
          </cell>
          <cell r="AV278" t="str">
            <v>No</v>
          </cell>
          <cell r="AW278" t="str">
            <v>No</v>
          </cell>
          <cell r="AX278">
            <v>0</v>
          </cell>
          <cell r="AY278">
            <v>94</v>
          </cell>
          <cell r="AZ278">
            <v>94</v>
          </cell>
          <cell r="BA278">
            <v>103</v>
          </cell>
          <cell r="BB278">
            <v>118</v>
          </cell>
          <cell r="BC278">
            <v>158</v>
          </cell>
          <cell r="BD278">
            <v>103</v>
          </cell>
          <cell r="BE278">
            <v>140</v>
          </cell>
          <cell r="BF278">
            <v>156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670</v>
          </cell>
          <cell r="BO278">
            <v>296</v>
          </cell>
          <cell r="BP278">
            <v>0</v>
          </cell>
          <cell r="BQ278">
            <v>94</v>
          </cell>
          <cell r="BR278">
            <v>94</v>
          </cell>
          <cell r="BS278">
            <v>103</v>
          </cell>
          <cell r="BT278">
            <v>118</v>
          </cell>
          <cell r="BU278">
            <v>158</v>
          </cell>
          <cell r="BV278">
            <v>103</v>
          </cell>
          <cell r="BW278">
            <v>140</v>
          </cell>
          <cell r="BX278">
            <v>156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670</v>
          </cell>
          <cell r="CG278">
            <v>296</v>
          </cell>
          <cell r="CH278">
            <v>0</v>
          </cell>
          <cell r="CI278">
            <v>0</v>
          </cell>
          <cell r="CJ278">
            <v>27</v>
          </cell>
        </row>
        <row r="279">
          <cell r="A279" t="str">
            <v>050207</v>
          </cell>
          <cell r="B279" t="str">
            <v>Freswota French Primary</v>
          </cell>
          <cell r="C279" t="str">
            <v>FRE</v>
          </cell>
          <cell r="D279" t="str">
            <v>PEB_SHEFA</v>
          </cell>
          <cell r="E279" t="str">
            <v>Shefa PEB</v>
          </cell>
          <cell r="F279" t="str">
            <v>V</v>
          </cell>
          <cell r="G279" t="str">
            <v>Government of Vanuatu</v>
          </cell>
          <cell r="H279" t="str">
            <v>Efate</v>
          </cell>
          <cell r="I279" t="str">
            <v>Shefa</v>
          </cell>
          <cell r="J279" t="str">
            <v>0084754001</v>
          </cell>
          <cell r="K279" t="str">
            <v>FRESH WOTA PRIMARY SCHOOL</v>
          </cell>
          <cell r="L279" t="str">
            <v>PS</v>
          </cell>
          <cell r="M279" t="str">
            <v>No</v>
          </cell>
          <cell r="N279" t="str">
            <v>Yes</v>
          </cell>
          <cell r="O279" t="str">
            <v>Yes</v>
          </cell>
          <cell r="P279" t="str">
            <v>Yes</v>
          </cell>
          <cell r="Q279" t="str">
            <v>Yes</v>
          </cell>
          <cell r="R279" t="str">
            <v>Yes</v>
          </cell>
          <cell r="S279" t="str">
            <v>Yes</v>
          </cell>
          <cell r="T279" t="str">
            <v>Yes</v>
          </cell>
          <cell r="U279" t="str">
            <v>Yes</v>
          </cell>
          <cell r="V279" t="str">
            <v>No</v>
          </cell>
          <cell r="W279" t="str">
            <v>No</v>
          </cell>
          <cell r="X279" t="str">
            <v>No</v>
          </cell>
          <cell r="Y279" t="str">
            <v>No</v>
          </cell>
          <cell r="Z279" t="str">
            <v>No</v>
          </cell>
          <cell r="AA279" t="str">
            <v>No</v>
          </cell>
          <cell r="AB279" t="str">
            <v>No</v>
          </cell>
          <cell r="AC279" t="str">
            <v>No</v>
          </cell>
          <cell r="AD279" t="str">
            <v xml:space="preserve">1 2 3 4 5 6 7 8 </v>
          </cell>
          <cell r="AE279" t="str">
            <v>No</v>
          </cell>
          <cell r="AF279" t="str">
            <v>Yes</v>
          </cell>
          <cell r="AG279" t="str">
            <v>Yes</v>
          </cell>
          <cell r="AH279" t="str">
            <v>Yes</v>
          </cell>
          <cell r="AI279" t="str">
            <v>No</v>
          </cell>
          <cell r="AJ279" t="str">
            <v>Yes</v>
          </cell>
          <cell r="AK279" t="str">
            <v>Yes</v>
          </cell>
          <cell r="AL279" t="str">
            <v>Yes</v>
          </cell>
          <cell r="AM279" t="str">
            <v>Yes</v>
          </cell>
          <cell r="AN279" t="str">
            <v>Yes</v>
          </cell>
          <cell r="AO279" t="str">
            <v>Yes</v>
          </cell>
          <cell r="AP279" t="str">
            <v>Yes</v>
          </cell>
          <cell r="AQ279" t="str">
            <v>Yes</v>
          </cell>
          <cell r="AR279" t="str">
            <v>Yes</v>
          </cell>
          <cell r="AS279" t="str">
            <v>Yes</v>
          </cell>
          <cell r="AT279" t="str">
            <v>Yes</v>
          </cell>
          <cell r="AU279" t="str">
            <v>Yes</v>
          </cell>
          <cell r="AV279" t="str">
            <v>No</v>
          </cell>
          <cell r="AW279" t="str">
            <v>No</v>
          </cell>
          <cell r="AX279">
            <v>0</v>
          </cell>
          <cell r="AY279">
            <v>32</v>
          </cell>
          <cell r="AZ279">
            <v>39</v>
          </cell>
          <cell r="BA279">
            <v>47</v>
          </cell>
          <cell r="BB279">
            <v>51</v>
          </cell>
          <cell r="BC279">
            <v>41</v>
          </cell>
          <cell r="BD279">
            <v>58</v>
          </cell>
          <cell r="BE279">
            <v>50</v>
          </cell>
          <cell r="BF279">
            <v>55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268</v>
          </cell>
          <cell r="BO279">
            <v>105</v>
          </cell>
          <cell r="BP279">
            <v>0</v>
          </cell>
          <cell r="BQ279">
            <v>32</v>
          </cell>
          <cell r="BR279">
            <v>39</v>
          </cell>
          <cell r="BS279">
            <v>47</v>
          </cell>
          <cell r="BT279">
            <v>51</v>
          </cell>
          <cell r="BU279">
            <v>41</v>
          </cell>
          <cell r="BV279">
            <v>58</v>
          </cell>
          <cell r="BW279">
            <v>50</v>
          </cell>
          <cell r="BX279">
            <v>55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268</v>
          </cell>
          <cell r="CG279">
            <v>105</v>
          </cell>
          <cell r="CH279">
            <v>0</v>
          </cell>
          <cell r="CI279">
            <v>0</v>
          </cell>
          <cell r="CJ279">
            <v>15</v>
          </cell>
        </row>
        <row r="280">
          <cell r="A280" t="str">
            <v>050209</v>
          </cell>
          <cell r="B280" t="str">
            <v>Freedom Primary</v>
          </cell>
          <cell r="C280" t="str">
            <v>ENG</v>
          </cell>
          <cell r="D280" t="str">
            <v>NTCU</v>
          </cell>
          <cell r="E280" t="str">
            <v>Freedom Education Authority</v>
          </cell>
          <cell r="F280" t="str">
            <v>G</v>
          </cell>
          <cell r="G280" t="str">
            <v>Church (Government Assisted)</v>
          </cell>
          <cell r="H280" t="str">
            <v>Efate</v>
          </cell>
          <cell r="I280" t="str">
            <v>Shefa</v>
          </cell>
          <cell r="J280" t="str">
            <v>0087895001</v>
          </cell>
          <cell r="K280" t="str">
            <v>NTM PRIMARY SCHOOL</v>
          </cell>
          <cell r="L280" t="str">
            <v>PS</v>
          </cell>
          <cell r="M280" t="str">
            <v>No</v>
          </cell>
          <cell r="N280" t="str">
            <v>Yes</v>
          </cell>
          <cell r="O280" t="str">
            <v>Yes</v>
          </cell>
          <cell r="P280" t="str">
            <v>Yes</v>
          </cell>
          <cell r="Q280" t="str">
            <v>Yes</v>
          </cell>
          <cell r="R280" t="str">
            <v>Yes</v>
          </cell>
          <cell r="S280" t="str">
            <v>Yes</v>
          </cell>
          <cell r="T280" t="str">
            <v>No</v>
          </cell>
          <cell r="U280" t="str">
            <v>No</v>
          </cell>
          <cell r="V280" t="str">
            <v>No</v>
          </cell>
          <cell r="W280" t="str">
            <v>No</v>
          </cell>
          <cell r="X280" t="str">
            <v>No</v>
          </cell>
          <cell r="Y280" t="str">
            <v>No</v>
          </cell>
          <cell r="Z280" t="str">
            <v>No</v>
          </cell>
          <cell r="AA280" t="str">
            <v>No</v>
          </cell>
          <cell r="AB280" t="str">
            <v>No</v>
          </cell>
          <cell r="AC280" t="str">
            <v>No</v>
          </cell>
          <cell r="AD280" t="str">
            <v xml:space="preserve">1 2 3 4 5 6 </v>
          </cell>
          <cell r="AE280" t="str">
            <v>No</v>
          </cell>
          <cell r="AF280" t="str">
            <v>Yes</v>
          </cell>
          <cell r="AG280" t="str">
            <v>No</v>
          </cell>
          <cell r="AH280" t="str">
            <v>No</v>
          </cell>
          <cell r="AI280" t="str">
            <v>No</v>
          </cell>
          <cell r="AJ280" t="str">
            <v>No</v>
          </cell>
          <cell r="AK280" t="str">
            <v>No</v>
          </cell>
          <cell r="AL280" t="str">
            <v>No</v>
          </cell>
          <cell r="AM280" t="str">
            <v>No</v>
          </cell>
          <cell r="AN280" t="str">
            <v>No</v>
          </cell>
          <cell r="AO280" t="str">
            <v>No</v>
          </cell>
          <cell r="AP280" t="str">
            <v>No</v>
          </cell>
          <cell r="AQ280" t="str">
            <v>No</v>
          </cell>
          <cell r="AR280" t="str">
            <v>Yes</v>
          </cell>
          <cell r="AS280" t="str">
            <v>Yes</v>
          </cell>
          <cell r="AT280" t="str">
            <v>Yes</v>
          </cell>
          <cell r="AU280" t="str">
            <v>No</v>
          </cell>
          <cell r="AV280" t="str">
            <v>No</v>
          </cell>
          <cell r="AW280" t="str">
            <v>No</v>
          </cell>
          <cell r="AX280">
            <v>0</v>
          </cell>
          <cell r="AY280">
            <v>65</v>
          </cell>
          <cell r="AZ280">
            <v>25</v>
          </cell>
          <cell r="BA280">
            <v>21</v>
          </cell>
          <cell r="BB280">
            <v>29</v>
          </cell>
          <cell r="BC280">
            <v>25</v>
          </cell>
          <cell r="BD280">
            <v>24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189</v>
          </cell>
          <cell r="BO280">
            <v>0</v>
          </cell>
          <cell r="BP280">
            <v>0</v>
          </cell>
          <cell r="BQ280">
            <v>65</v>
          </cell>
          <cell r="BR280">
            <v>25</v>
          </cell>
          <cell r="BS280">
            <v>21</v>
          </cell>
          <cell r="BT280">
            <v>29</v>
          </cell>
          <cell r="BU280">
            <v>25</v>
          </cell>
          <cell r="BV280">
            <v>24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189</v>
          </cell>
          <cell r="CG280">
            <v>0</v>
          </cell>
          <cell r="CH280">
            <v>0</v>
          </cell>
          <cell r="CI280">
            <v>0</v>
          </cell>
          <cell r="CJ280">
            <v>20</v>
          </cell>
        </row>
        <row r="281">
          <cell r="A281" t="str">
            <v>050214</v>
          </cell>
          <cell r="B281" t="str">
            <v>Ste Jeanne d'Arc Port Vila Primary</v>
          </cell>
          <cell r="C281" t="str">
            <v>FRE</v>
          </cell>
          <cell r="D281" t="str">
            <v>CATH</v>
          </cell>
          <cell r="E281" t="str">
            <v>Catholic Education Authority</v>
          </cell>
          <cell r="F281" t="str">
            <v>G</v>
          </cell>
          <cell r="G281" t="str">
            <v>Church (Government Assisted)</v>
          </cell>
          <cell r="H281" t="str">
            <v>Efate</v>
          </cell>
          <cell r="I281" t="str">
            <v>Shefa</v>
          </cell>
          <cell r="J281" t="str">
            <v>0084830001</v>
          </cell>
          <cell r="K281" t="str">
            <v>ST JEANNE D'ARC PRIMARY SCHOOL</v>
          </cell>
          <cell r="L281" t="str">
            <v>PS</v>
          </cell>
          <cell r="M281" t="str">
            <v>No</v>
          </cell>
          <cell r="N281" t="str">
            <v>Yes</v>
          </cell>
          <cell r="O281" t="str">
            <v>Yes</v>
          </cell>
          <cell r="P281" t="str">
            <v>Yes</v>
          </cell>
          <cell r="Q281" t="str">
            <v>Yes</v>
          </cell>
          <cell r="R281" t="str">
            <v>Yes</v>
          </cell>
          <cell r="S281" t="str">
            <v>Yes</v>
          </cell>
          <cell r="T281" t="str">
            <v>No</v>
          </cell>
          <cell r="U281" t="str">
            <v>No</v>
          </cell>
          <cell r="V281" t="str">
            <v>No</v>
          </cell>
          <cell r="W281" t="str">
            <v>No</v>
          </cell>
          <cell r="X281" t="str">
            <v>No</v>
          </cell>
          <cell r="Y281" t="str">
            <v>No</v>
          </cell>
          <cell r="Z281" t="str">
            <v>No</v>
          </cell>
          <cell r="AA281" t="str">
            <v>No</v>
          </cell>
          <cell r="AB281" t="str">
            <v>No</v>
          </cell>
          <cell r="AC281" t="str">
            <v>No</v>
          </cell>
          <cell r="AD281" t="str">
            <v xml:space="preserve">1 2 3 4 5 6 </v>
          </cell>
          <cell r="AE281" t="str">
            <v>No</v>
          </cell>
          <cell r="AF281" t="str">
            <v>Yes</v>
          </cell>
          <cell r="AG281" t="str">
            <v>No</v>
          </cell>
          <cell r="AH281" t="str">
            <v>No</v>
          </cell>
          <cell r="AI281" t="str">
            <v>No</v>
          </cell>
          <cell r="AJ281" t="str">
            <v>Yes</v>
          </cell>
          <cell r="AK281" t="str">
            <v>Yes</v>
          </cell>
          <cell r="AL281" t="str">
            <v>Yes</v>
          </cell>
          <cell r="AM281" t="str">
            <v>Yes</v>
          </cell>
          <cell r="AN281" t="str">
            <v>Yes</v>
          </cell>
          <cell r="AO281" t="str">
            <v>Yes</v>
          </cell>
          <cell r="AP281" t="str">
            <v>Yes</v>
          </cell>
          <cell r="AQ281" t="str">
            <v>No</v>
          </cell>
          <cell r="AR281" t="str">
            <v>Yes</v>
          </cell>
          <cell r="AS281" t="str">
            <v>Yes</v>
          </cell>
          <cell r="AT281" t="str">
            <v>Yes</v>
          </cell>
          <cell r="AU281" t="str">
            <v>Yes</v>
          </cell>
          <cell r="AV281" t="str">
            <v>No</v>
          </cell>
          <cell r="AW281" t="str">
            <v>No</v>
          </cell>
          <cell r="AX281">
            <v>0</v>
          </cell>
          <cell r="AY281">
            <v>122</v>
          </cell>
          <cell r="AZ281">
            <v>150</v>
          </cell>
          <cell r="BA281">
            <v>140</v>
          </cell>
          <cell r="BB281">
            <v>143</v>
          </cell>
          <cell r="BC281">
            <v>139</v>
          </cell>
          <cell r="BD281">
            <v>132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826</v>
          </cell>
          <cell r="BO281">
            <v>0</v>
          </cell>
          <cell r="BP281">
            <v>0</v>
          </cell>
          <cell r="BQ281">
            <v>122</v>
          </cell>
          <cell r="BR281">
            <v>150</v>
          </cell>
          <cell r="BS281">
            <v>140</v>
          </cell>
          <cell r="BT281">
            <v>143</v>
          </cell>
          <cell r="BU281">
            <v>139</v>
          </cell>
          <cell r="BV281">
            <v>132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826</v>
          </cell>
          <cell r="CG281">
            <v>0</v>
          </cell>
          <cell r="CH281">
            <v>0</v>
          </cell>
          <cell r="CI281">
            <v>0</v>
          </cell>
          <cell r="CJ281">
            <v>292</v>
          </cell>
        </row>
        <row r="282">
          <cell r="A282" t="str">
            <v>050216</v>
          </cell>
          <cell r="B282" t="str">
            <v>Vila  No 2 SDA Primary</v>
          </cell>
          <cell r="C282" t="str">
            <v>ENG</v>
          </cell>
          <cell r="D282" t="str">
            <v>SDA</v>
          </cell>
          <cell r="E282" t="str">
            <v>Seven Day Adventist</v>
          </cell>
          <cell r="F282" t="str">
            <v>G</v>
          </cell>
          <cell r="G282" t="str">
            <v>Church (Government Assisted)</v>
          </cell>
          <cell r="H282" t="str">
            <v>Efate</v>
          </cell>
          <cell r="I282" t="str">
            <v>Shefa</v>
          </cell>
          <cell r="J282" t="str">
            <v>0084828001</v>
          </cell>
          <cell r="K282" t="str">
            <v>VILA NO.2 SDA PRIMARY SCHOOL</v>
          </cell>
          <cell r="L282" t="str">
            <v>PS</v>
          </cell>
          <cell r="M282" t="str">
            <v>No</v>
          </cell>
          <cell r="N282" t="str">
            <v>Yes</v>
          </cell>
          <cell r="O282" t="str">
            <v>Yes</v>
          </cell>
          <cell r="P282" t="str">
            <v>Yes</v>
          </cell>
          <cell r="Q282" t="str">
            <v>Yes</v>
          </cell>
          <cell r="R282" t="str">
            <v>Yes</v>
          </cell>
          <cell r="S282" t="str">
            <v>Yes</v>
          </cell>
          <cell r="T282" t="str">
            <v>No</v>
          </cell>
          <cell r="U282" t="str">
            <v>No</v>
          </cell>
          <cell r="V282" t="str">
            <v>No</v>
          </cell>
          <cell r="W282" t="str">
            <v>No</v>
          </cell>
          <cell r="X282" t="str">
            <v>No</v>
          </cell>
          <cell r="Y282" t="str">
            <v>No</v>
          </cell>
          <cell r="Z282" t="str">
            <v>No</v>
          </cell>
          <cell r="AA282" t="str">
            <v>No</v>
          </cell>
          <cell r="AB282" t="str">
            <v>No</v>
          </cell>
          <cell r="AC282" t="str">
            <v>No</v>
          </cell>
          <cell r="AD282" t="str">
            <v xml:space="preserve">1 2 3 4 5 6 </v>
          </cell>
          <cell r="AE282" t="str">
            <v>No</v>
          </cell>
          <cell r="AF282" t="str">
            <v>Yes</v>
          </cell>
          <cell r="AG282" t="str">
            <v>No</v>
          </cell>
          <cell r="AH282" t="str">
            <v>No</v>
          </cell>
          <cell r="AI282" t="str">
            <v>No</v>
          </cell>
          <cell r="AJ282" t="str">
            <v>No</v>
          </cell>
          <cell r="AK282" t="str">
            <v>Yes</v>
          </cell>
          <cell r="AL282" t="str">
            <v>Yes</v>
          </cell>
          <cell r="AM282" t="str">
            <v>Yes</v>
          </cell>
          <cell r="AN282" t="str">
            <v>Yes</v>
          </cell>
          <cell r="AO282" t="str">
            <v>Yes</v>
          </cell>
          <cell r="AP282" t="str">
            <v>No</v>
          </cell>
          <cell r="AQ282" t="str">
            <v>Yes</v>
          </cell>
          <cell r="AR282" t="str">
            <v>Yes</v>
          </cell>
          <cell r="AS282" t="str">
            <v>Yes</v>
          </cell>
          <cell r="AT282" t="str">
            <v>Yes</v>
          </cell>
          <cell r="AU282" t="str">
            <v>Yes</v>
          </cell>
          <cell r="AV282" t="str">
            <v>No</v>
          </cell>
          <cell r="AW282" t="str">
            <v>No</v>
          </cell>
          <cell r="AX282">
            <v>0</v>
          </cell>
          <cell r="AY282">
            <v>48</v>
          </cell>
          <cell r="AZ282">
            <v>54</v>
          </cell>
          <cell r="BA282">
            <v>53</v>
          </cell>
          <cell r="BB282">
            <v>48</v>
          </cell>
          <cell r="BC282">
            <v>70</v>
          </cell>
          <cell r="BD282">
            <v>51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324</v>
          </cell>
          <cell r="BO282">
            <v>0</v>
          </cell>
          <cell r="BP282">
            <v>0</v>
          </cell>
          <cell r="BQ282">
            <v>48</v>
          </cell>
          <cell r="BR282">
            <v>54</v>
          </cell>
          <cell r="BS282">
            <v>53</v>
          </cell>
          <cell r="BT282">
            <v>48</v>
          </cell>
          <cell r="BU282">
            <v>70</v>
          </cell>
          <cell r="BV282">
            <v>51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324</v>
          </cell>
          <cell r="CG282">
            <v>0</v>
          </cell>
          <cell r="CH282">
            <v>0</v>
          </cell>
          <cell r="CI282">
            <v>0</v>
          </cell>
          <cell r="CJ282">
            <v>180</v>
          </cell>
        </row>
        <row r="283">
          <cell r="A283" t="str">
            <v>050217</v>
          </cell>
          <cell r="B283" t="str">
            <v>Vila East Primary</v>
          </cell>
          <cell r="C283" t="str">
            <v>ENG</v>
          </cell>
          <cell r="D283" t="str">
            <v>PEB_SHEFA</v>
          </cell>
          <cell r="E283" t="str">
            <v>Shefa PEB</v>
          </cell>
          <cell r="F283" t="str">
            <v>V</v>
          </cell>
          <cell r="G283" t="str">
            <v>Government of Vanuatu</v>
          </cell>
          <cell r="H283" t="str">
            <v>Efate</v>
          </cell>
          <cell r="I283" t="str">
            <v>Shefa</v>
          </cell>
          <cell r="J283" t="str">
            <v>0084755001</v>
          </cell>
          <cell r="K283" t="str">
            <v>VILA EAST PRIMARY SCHOOL</v>
          </cell>
          <cell r="L283" t="str">
            <v>PS</v>
          </cell>
          <cell r="M283" t="str">
            <v>No</v>
          </cell>
          <cell r="N283" t="str">
            <v>Yes</v>
          </cell>
          <cell r="O283" t="str">
            <v>Yes</v>
          </cell>
          <cell r="P283" t="str">
            <v>Yes</v>
          </cell>
          <cell r="Q283" t="str">
            <v>Yes</v>
          </cell>
          <cell r="R283" t="str">
            <v>Yes</v>
          </cell>
          <cell r="S283" t="str">
            <v>Yes</v>
          </cell>
          <cell r="T283" t="str">
            <v>Yes</v>
          </cell>
          <cell r="U283" t="str">
            <v>Yes</v>
          </cell>
          <cell r="V283" t="str">
            <v>No</v>
          </cell>
          <cell r="W283" t="str">
            <v>No</v>
          </cell>
          <cell r="X283" t="str">
            <v>No</v>
          </cell>
          <cell r="Y283" t="str">
            <v>No</v>
          </cell>
          <cell r="Z283" t="str">
            <v>No</v>
          </cell>
          <cell r="AA283" t="str">
            <v>No</v>
          </cell>
          <cell r="AB283" t="str">
            <v>No</v>
          </cell>
          <cell r="AC283" t="str">
            <v>No</v>
          </cell>
          <cell r="AD283" t="str">
            <v xml:space="preserve">1 2 3 4 5 6 7 8 </v>
          </cell>
          <cell r="AE283" t="str">
            <v>No</v>
          </cell>
          <cell r="AF283" t="str">
            <v>Yes</v>
          </cell>
          <cell r="AG283" t="str">
            <v>Yes</v>
          </cell>
          <cell r="AH283" t="str">
            <v>Yes</v>
          </cell>
          <cell r="AI283" t="str">
            <v>No</v>
          </cell>
          <cell r="AJ283" t="str">
            <v>Yes</v>
          </cell>
          <cell r="AK283" t="str">
            <v>Yes</v>
          </cell>
          <cell r="AL283" t="str">
            <v>Yes</v>
          </cell>
          <cell r="AM283" t="str">
            <v>Yes</v>
          </cell>
          <cell r="AN283" t="str">
            <v>Yes</v>
          </cell>
          <cell r="AO283" t="str">
            <v>Yes</v>
          </cell>
          <cell r="AP283" t="str">
            <v>Yes</v>
          </cell>
          <cell r="AQ283" t="str">
            <v>Yes</v>
          </cell>
          <cell r="AR283" t="str">
            <v>Yes</v>
          </cell>
          <cell r="AS283" t="str">
            <v>Yes</v>
          </cell>
          <cell r="AT283" t="str">
            <v>Yes</v>
          </cell>
          <cell r="AU283" t="str">
            <v>Yes</v>
          </cell>
          <cell r="AV283" t="str">
            <v>No</v>
          </cell>
          <cell r="AW283" t="str">
            <v>No</v>
          </cell>
          <cell r="AX283">
            <v>0</v>
          </cell>
          <cell r="AY283">
            <v>66</v>
          </cell>
          <cell r="AZ283">
            <v>85</v>
          </cell>
          <cell r="BA283">
            <v>89</v>
          </cell>
          <cell r="BB283">
            <v>94</v>
          </cell>
          <cell r="BC283">
            <v>93</v>
          </cell>
          <cell r="BD283">
            <v>93</v>
          </cell>
          <cell r="BE283">
            <v>96</v>
          </cell>
          <cell r="BF283">
            <v>116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520</v>
          </cell>
          <cell r="BO283">
            <v>212</v>
          </cell>
          <cell r="BP283">
            <v>0</v>
          </cell>
          <cell r="BQ283">
            <v>66</v>
          </cell>
          <cell r="BR283">
            <v>85</v>
          </cell>
          <cell r="BS283">
            <v>89</v>
          </cell>
          <cell r="BT283">
            <v>94</v>
          </cell>
          <cell r="BU283">
            <v>93</v>
          </cell>
          <cell r="BV283">
            <v>93</v>
          </cell>
          <cell r="BW283">
            <v>96</v>
          </cell>
          <cell r="BX283">
            <v>116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520</v>
          </cell>
          <cell r="CG283">
            <v>212</v>
          </cell>
          <cell r="CH283">
            <v>0</v>
          </cell>
          <cell r="CI283">
            <v>0</v>
          </cell>
          <cell r="CJ283">
            <v>91</v>
          </cell>
        </row>
        <row r="284">
          <cell r="A284" t="str">
            <v>050218</v>
          </cell>
          <cell r="B284" t="str">
            <v>Vila North Primary</v>
          </cell>
          <cell r="C284" t="str">
            <v>ENG</v>
          </cell>
          <cell r="D284" t="str">
            <v>PEB_SHEFA</v>
          </cell>
          <cell r="E284" t="str">
            <v>Shefa PEB</v>
          </cell>
          <cell r="F284" t="str">
            <v>V</v>
          </cell>
          <cell r="G284" t="str">
            <v>Government of Vanuatu</v>
          </cell>
          <cell r="H284" t="str">
            <v>Efate</v>
          </cell>
          <cell r="I284" t="str">
            <v>Shefa</v>
          </cell>
          <cell r="J284" t="str">
            <v>0084756001</v>
          </cell>
          <cell r="K284" t="str">
            <v>VILA NORTH SCHOOL</v>
          </cell>
          <cell r="L284" t="str">
            <v>PS</v>
          </cell>
          <cell r="M284" t="str">
            <v>No</v>
          </cell>
          <cell r="N284" t="str">
            <v>Yes</v>
          </cell>
          <cell r="O284" t="str">
            <v>Yes</v>
          </cell>
          <cell r="P284" t="str">
            <v>Yes</v>
          </cell>
          <cell r="Q284" t="str">
            <v>Yes</v>
          </cell>
          <cell r="R284" t="str">
            <v>Yes</v>
          </cell>
          <cell r="S284" t="str">
            <v>Yes</v>
          </cell>
          <cell r="T284" t="str">
            <v>No</v>
          </cell>
          <cell r="U284" t="str">
            <v>No</v>
          </cell>
          <cell r="V284" t="str">
            <v>No</v>
          </cell>
          <cell r="W284" t="str">
            <v>No</v>
          </cell>
          <cell r="X284" t="str">
            <v>No</v>
          </cell>
          <cell r="Y284" t="str">
            <v>No</v>
          </cell>
          <cell r="Z284" t="str">
            <v>No</v>
          </cell>
          <cell r="AA284" t="str">
            <v>No</v>
          </cell>
          <cell r="AB284" t="str">
            <v>No</v>
          </cell>
          <cell r="AC284" t="str">
            <v>No</v>
          </cell>
          <cell r="AD284" t="str">
            <v xml:space="preserve">1 2 3 4 5 6 </v>
          </cell>
          <cell r="AE284" t="str">
            <v>No</v>
          </cell>
          <cell r="AF284" t="str">
            <v>Yes</v>
          </cell>
          <cell r="AG284" t="str">
            <v>No</v>
          </cell>
          <cell r="AH284" t="str">
            <v>No</v>
          </cell>
          <cell r="AI284" t="str">
            <v>No</v>
          </cell>
          <cell r="AJ284" t="str">
            <v>Yes</v>
          </cell>
          <cell r="AK284" t="str">
            <v>Yes</v>
          </cell>
          <cell r="AL284" t="str">
            <v>Yes</v>
          </cell>
          <cell r="AM284" t="str">
            <v>Yes</v>
          </cell>
          <cell r="AN284" t="str">
            <v>Yes</v>
          </cell>
          <cell r="AO284" t="str">
            <v>Yes</v>
          </cell>
          <cell r="AP284" t="str">
            <v>No</v>
          </cell>
          <cell r="AQ284" t="str">
            <v>No</v>
          </cell>
          <cell r="AR284" t="str">
            <v>Yes</v>
          </cell>
          <cell r="AS284" t="str">
            <v>Yes</v>
          </cell>
          <cell r="AT284" t="str">
            <v>Yes</v>
          </cell>
          <cell r="AU284" t="str">
            <v>Yes</v>
          </cell>
          <cell r="AV284" t="str">
            <v>No</v>
          </cell>
          <cell r="AW284" t="str">
            <v>No</v>
          </cell>
          <cell r="AX284">
            <v>0</v>
          </cell>
          <cell r="AY284">
            <v>75</v>
          </cell>
          <cell r="AZ284">
            <v>91</v>
          </cell>
          <cell r="BA284">
            <v>98</v>
          </cell>
          <cell r="BB284">
            <v>96</v>
          </cell>
          <cell r="BC284">
            <v>123</v>
          </cell>
          <cell r="BD284">
            <v>102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585</v>
          </cell>
          <cell r="BO284">
            <v>0</v>
          </cell>
          <cell r="BP284">
            <v>0</v>
          </cell>
          <cell r="BQ284">
            <v>75</v>
          </cell>
          <cell r="BR284">
            <v>91</v>
          </cell>
          <cell r="BS284">
            <v>98</v>
          </cell>
          <cell r="BT284">
            <v>96</v>
          </cell>
          <cell r="BU284">
            <v>123</v>
          </cell>
          <cell r="BV284">
            <v>102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585</v>
          </cell>
          <cell r="CG284">
            <v>0</v>
          </cell>
          <cell r="CH284">
            <v>0</v>
          </cell>
          <cell r="CI284">
            <v>0</v>
          </cell>
          <cell r="CJ284">
            <v>42</v>
          </cell>
        </row>
        <row r="285">
          <cell r="A285" t="str">
            <v>050219</v>
          </cell>
          <cell r="B285" t="str">
            <v>Olwie SDA Primary</v>
          </cell>
          <cell r="C285" t="str">
            <v>ENG</v>
          </cell>
          <cell r="D285" t="str">
            <v>SDA</v>
          </cell>
          <cell r="E285" t="str">
            <v>Seven Day Adventist</v>
          </cell>
          <cell r="F285" t="str">
            <v>G</v>
          </cell>
          <cell r="G285" t="str">
            <v>Church (Government Assisted)</v>
          </cell>
          <cell r="H285" t="str">
            <v>Efate</v>
          </cell>
          <cell r="I285" t="str">
            <v>Shefa</v>
          </cell>
          <cell r="J285" t="str">
            <v>0084827001</v>
          </cell>
          <cell r="K285" t="str">
            <v>OLWIE SDA PRIMARY SCHOOL</v>
          </cell>
          <cell r="L285" t="str">
            <v>PS</v>
          </cell>
          <cell r="M285" t="str">
            <v>No</v>
          </cell>
          <cell r="N285" t="str">
            <v>Yes</v>
          </cell>
          <cell r="O285" t="str">
            <v>Yes</v>
          </cell>
          <cell r="P285" t="str">
            <v>Yes</v>
          </cell>
          <cell r="Q285" t="str">
            <v>Yes</v>
          </cell>
          <cell r="R285" t="str">
            <v>Yes</v>
          </cell>
          <cell r="S285" t="str">
            <v>Yes</v>
          </cell>
          <cell r="T285" t="str">
            <v>No</v>
          </cell>
          <cell r="U285" t="str">
            <v>No</v>
          </cell>
          <cell r="V285" t="str">
            <v>No</v>
          </cell>
          <cell r="W285" t="str">
            <v>No</v>
          </cell>
          <cell r="X285" t="str">
            <v>No</v>
          </cell>
          <cell r="Y285" t="str">
            <v>No</v>
          </cell>
          <cell r="Z285" t="str">
            <v>No</v>
          </cell>
          <cell r="AA285" t="str">
            <v>No</v>
          </cell>
          <cell r="AB285" t="str">
            <v>No</v>
          </cell>
          <cell r="AC285" t="str">
            <v>No</v>
          </cell>
          <cell r="AD285" t="str">
            <v xml:space="preserve">1 2 3 4 5 6 </v>
          </cell>
          <cell r="AE285" t="str">
            <v>No</v>
          </cell>
          <cell r="AF285" t="str">
            <v>Yes</v>
          </cell>
          <cell r="AG285" t="str">
            <v>No</v>
          </cell>
          <cell r="AH285" t="str">
            <v>No</v>
          </cell>
          <cell r="AI285" t="str">
            <v>No</v>
          </cell>
          <cell r="AJ285" t="str">
            <v>No</v>
          </cell>
          <cell r="AK285" t="str">
            <v>Yes</v>
          </cell>
          <cell r="AL285" t="str">
            <v>Yes</v>
          </cell>
          <cell r="AM285" t="str">
            <v>Yes</v>
          </cell>
          <cell r="AN285" t="str">
            <v>Yes</v>
          </cell>
          <cell r="AO285" t="str">
            <v>Yes</v>
          </cell>
          <cell r="AP285" t="str">
            <v>Yes</v>
          </cell>
          <cell r="AQ285" t="str">
            <v>No</v>
          </cell>
          <cell r="AR285" t="str">
            <v>Yes</v>
          </cell>
          <cell r="AS285" t="str">
            <v>Yes</v>
          </cell>
          <cell r="AT285" t="str">
            <v>Yes</v>
          </cell>
          <cell r="AU285" t="str">
            <v>Yes</v>
          </cell>
          <cell r="AV285" t="str">
            <v>No</v>
          </cell>
          <cell r="AW285" t="str">
            <v>No</v>
          </cell>
          <cell r="AX285">
            <v>0</v>
          </cell>
          <cell r="AY285">
            <v>35</v>
          </cell>
          <cell r="AZ285">
            <v>33</v>
          </cell>
          <cell r="BA285">
            <v>25</v>
          </cell>
          <cell r="BB285">
            <v>30</v>
          </cell>
          <cell r="BC285">
            <v>35</v>
          </cell>
          <cell r="BD285">
            <v>29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187</v>
          </cell>
          <cell r="BO285">
            <v>0</v>
          </cell>
          <cell r="BP285">
            <v>0</v>
          </cell>
          <cell r="BQ285">
            <v>35</v>
          </cell>
          <cell r="BR285">
            <v>33</v>
          </cell>
          <cell r="BS285">
            <v>25</v>
          </cell>
          <cell r="BT285">
            <v>30</v>
          </cell>
          <cell r="BU285">
            <v>35</v>
          </cell>
          <cell r="BV285">
            <v>29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187</v>
          </cell>
          <cell r="CG285">
            <v>0</v>
          </cell>
          <cell r="CH285">
            <v>0</v>
          </cell>
          <cell r="CI285">
            <v>0</v>
          </cell>
          <cell r="CJ285">
            <v>11</v>
          </cell>
        </row>
        <row r="286">
          <cell r="A286" t="str">
            <v>050221</v>
          </cell>
          <cell r="B286" t="str">
            <v>Kawenu Primary</v>
          </cell>
          <cell r="C286" t="str">
            <v>ENG</v>
          </cell>
          <cell r="D286" t="str">
            <v>PEB_SHEFA</v>
          </cell>
          <cell r="E286" t="str">
            <v>Shefa PEB</v>
          </cell>
          <cell r="F286" t="str">
            <v>V</v>
          </cell>
          <cell r="G286" t="str">
            <v>Government of Vanuatu</v>
          </cell>
          <cell r="H286" t="str">
            <v>Efate</v>
          </cell>
          <cell r="I286" t="str">
            <v>Shefa</v>
          </cell>
          <cell r="J286" t="str">
            <v>0084814001</v>
          </cell>
          <cell r="K286" t="str">
            <v>KAWENU PRIMARY SCHOOL</v>
          </cell>
          <cell r="L286" t="str">
            <v>PS</v>
          </cell>
          <cell r="M286" t="str">
            <v>No</v>
          </cell>
          <cell r="N286" t="str">
            <v>Yes</v>
          </cell>
          <cell r="O286" t="str">
            <v>Yes</v>
          </cell>
          <cell r="P286" t="str">
            <v>Yes</v>
          </cell>
          <cell r="Q286" t="str">
            <v>Yes</v>
          </cell>
          <cell r="R286" t="str">
            <v>Yes</v>
          </cell>
          <cell r="S286" t="str">
            <v>Yes</v>
          </cell>
          <cell r="T286" t="str">
            <v>Yes</v>
          </cell>
          <cell r="U286" t="str">
            <v>Yes</v>
          </cell>
          <cell r="V286" t="str">
            <v>No</v>
          </cell>
          <cell r="W286" t="str">
            <v>No</v>
          </cell>
          <cell r="X286" t="str">
            <v>No</v>
          </cell>
          <cell r="Y286" t="str">
            <v>No</v>
          </cell>
          <cell r="Z286" t="str">
            <v>No</v>
          </cell>
          <cell r="AA286" t="str">
            <v>No</v>
          </cell>
          <cell r="AB286" t="str">
            <v>No</v>
          </cell>
          <cell r="AC286" t="str">
            <v>No</v>
          </cell>
          <cell r="AD286" t="str">
            <v xml:space="preserve">1 2 3 4 5 6 7 8 </v>
          </cell>
          <cell r="AE286" t="str">
            <v>No</v>
          </cell>
          <cell r="AF286" t="str">
            <v>Yes</v>
          </cell>
          <cell r="AG286" t="str">
            <v>Yes</v>
          </cell>
          <cell r="AH286" t="str">
            <v>Yes</v>
          </cell>
          <cell r="AI286" t="str">
            <v>No</v>
          </cell>
          <cell r="AJ286" t="str">
            <v>Yes</v>
          </cell>
          <cell r="AK286" t="str">
            <v>Yes</v>
          </cell>
          <cell r="AL286" t="str">
            <v>Yes</v>
          </cell>
          <cell r="AM286" t="str">
            <v>Yes</v>
          </cell>
          <cell r="AN286" t="str">
            <v>Yes</v>
          </cell>
          <cell r="AO286" t="str">
            <v>Yes</v>
          </cell>
          <cell r="AP286" t="str">
            <v>Yes</v>
          </cell>
          <cell r="AQ286" t="str">
            <v>Yes</v>
          </cell>
          <cell r="AR286" t="str">
            <v>Yes</v>
          </cell>
          <cell r="AS286" t="str">
            <v>Yes</v>
          </cell>
          <cell r="AT286" t="str">
            <v>Yes</v>
          </cell>
          <cell r="AU286" t="str">
            <v>Yes</v>
          </cell>
          <cell r="AV286" t="str">
            <v>No</v>
          </cell>
          <cell r="AW286" t="str">
            <v>No</v>
          </cell>
          <cell r="AX286">
            <v>0</v>
          </cell>
          <cell r="AY286">
            <v>44</v>
          </cell>
          <cell r="AZ286">
            <v>46</v>
          </cell>
          <cell r="BA286">
            <v>47</v>
          </cell>
          <cell r="BB286">
            <v>43</v>
          </cell>
          <cell r="BC286">
            <v>46</v>
          </cell>
          <cell r="BD286">
            <v>47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273</v>
          </cell>
          <cell r="BO286">
            <v>0</v>
          </cell>
          <cell r="BP286">
            <v>0</v>
          </cell>
          <cell r="BQ286">
            <v>44</v>
          </cell>
          <cell r="BR286">
            <v>46</v>
          </cell>
          <cell r="BS286">
            <v>47</v>
          </cell>
          <cell r="BT286">
            <v>43</v>
          </cell>
          <cell r="BU286">
            <v>46</v>
          </cell>
          <cell r="BV286">
            <v>47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273</v>
          </cell>
          <cell r="CG286">
            <v>0</v>
          </cell>
          <cell r="CH286">
            <v>0</v>
          </cell>
          <cell r="CI286">
            <v>0</v>
          </cell>
          <cell r="CJ286">
            <v>5</v>
          </cell>
        </row>
        <row r="287">
          <cell r="A287" t="str">
            <v>054601</v>
          </cell>
          <cell r="B287" t="str">
            <v>Akama Primary</v>
          </cell>
          <cell r="C287" t="str">
            <v>ENG</v>
          </cell>
          <cell r="D287" t="str">
            <v>PEB_SHEFA</v>
          </cell>
          <cell r="E287" t="str">
            <v>Shefa PEB</v>
          </cell>
          <cell r="F287" t="str">
            <v>V</v>
          </cell>
          <cell r="G287" t="str">
            <v>Government of Vanuatu</v>
          </cell>
          <cell r="H287" t="str">
            <v>Epi</v>
          </cell>
          <cell r="I287" t="str">
            <v>Shefa</v>
          </cell>
          <cell r="J287" t="str">
            <v>0084788001</v>
          </cell>
          <cell r="K287" t="str">
            <v>AKAMA PRIMARY SCHOOL</v>
          </cell>
          <cell r="L287" t="str">
            <v>PS</v>
          </cell>
          <cell r="M287" t="str">
            <v>No</v>
          </cell>
          <cell r="N287" t="str">
            <v>Yes</v>
          </cell>
          <cell r="O287" t="str">
            <v>Yes</v>
          </cell>
          <cell r="P287" t="str">
            <v>Yes</v>
          </cell>
          <cell r="Q287" t="str">
            <v>Yes</v>
          </cell>
          <cell r="R287" t="str">
            <v>Yes</v>
          </cell>
          <cell r="S287" t="str">
            <v>Yes</v>
          </cell>
          <cell r="T287" t="str">
            <v>Yes</v>
          </cell>
          <cell r="U287" t="str">
            <v>Yes</v>
          </cell>
          <cell r="V287" t="str">
            <v>No</v>
          </cell>
          <cell r="W287" t="str">
            <v>No</v>
          </cell>
          <cell r="X287" t="str">
            <v>No</v>
          </cell>
          <cell r="Y287" t="str">
            <v>No</v>
          </cell>
          <cell r="Z287" t="str">
            <v>No</v>
          </cell>
          <cell r="AA287" t="str">
            <v>No</v>
          </cell>
          <cell r="AB287" t="str">
            <v>No</v>
          </cell>
          <cell r="AC287" t="str">
            <v>No</v>
          </cell>
          <cell r="AD287" t="str">
            <v xml:space="preserve">1 2 3 4 5 6 7 8 </v>
          </cell>
          <cell r="AE287" t="str">
            <v>No</v>
          </cell>
          <cell r="AF287" t="str">
            <v>Yes</v>
          </cell>
          <cell r="AG287" t="str">
            <v>Yes</v>
          </cell>
          <cell r="AH287" t="str">
            <v>Yes</v>
          </cell>
          <cell r="AI287" t="str">
            <v>No</v>
          </cell>
          <cell r="AJ287" t="str">
            <v>Yes</v>
          </cell>
          <cell r="AK287" t="str">
            <v>Yes</v>
          </cell>
          <cell r="AL287" t="str">
            <v>Yes</v>
          </cell>
          <cell r="AM287" t="str">
            <v>Yes</v>
          </cell>
          <cell r="AN287" t="str">
            <v>Yes</v>
          </cell>
          <cell r="AO287" t="str">
            <v>Yes</v>
          </cell>
          <cell r="AP287" t="str">
            <v>Yes</v>
          </cell>
          <cell r="AQ287" t="str">
            <v>Yes</v>
          </cell>
          <cell r="AR287" t="str">
            <v>Yes</v>
          </cell>
          <cell r="AS287" t="str">
            <v>Yes</v>
          </cell>
          <cell r="AT287" t="str">
            <v>Yes</v>
          </cell>
          <cell r="AU287" t="str">
            <v>Yes</v>
          </cell>
          <cell r="AV287" t="str">
            <v>No</v>
          </cell>
          <cell r="AW287" t="str">
            <v>No</v>
          </cell>
          <cell r="AX287">
            <v>0</v>
          </cell>
          <cell r="AY287">
            <v>20</v>
          </cell>
          <cell r="AZ287">
            <v>17</v>
          </cell>
          <cell r="BA287">
            <v>28</v>
          </cell>
          <cell r="BB287">
            <v>26</v>
          </cell>
          <cell r="BC287">
            <v>33</v>
          </cell>
          <cell r="BD287">
            <v>27</v>
          </cell>
          <cell r="BE287">
            <v>72</v>
          </cell>
          <cell r="BF287">
            <v>48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151</v>
          </cell>
          <cell r="BO287">
            <v>120</v>
          </cell>
          <cell r="BP287">
            <v>0</v>
          </cell>
          <cell r="BQ287">
            <v>20</v>
          </cell>
          <cell r="BR287">
            <v>17</v>
          </cell>
          <cell r="BS287">
            <v>28</v>
          </cell>
          <cell r="BT287">
            <v>26</v>
          </cell>
          <cell r="BU287">
            <v>33</v>
          </cell>
          <cell r="BV287">
            <v>27</v>
          </cell>
          <cell r="BW287">
            <v>72</v>
          </cell>
          <cell r="BX287">
            <v>48</v>
          </cell>
          <cell r="BY287">
            <v>0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151</v>
          </cell>
          <cell r="CG287">
            <v>120</v>
          </cell>
          <cell r="CH287">
            <v>0</v>
          </cell>
          <cell r="CI287">
            <v>0</v>
          </cell>
          <cell r="CJ287">
            <v>58</v>
          </cell>
        </row>
        <row r="288">
          <cell r="A288" t="str">
            <v>054603</v>
          </cell>
          <cell r="B288" t="str">
            <v>Nalema (Amarana) Primary</v>
          </cell>
          <cell r="C288" t="str">
            <v>ENG</v>
          </cell>
          <cell r="D288" t="str">
            <v>PEB_SHEFA</v>
          </cell>
          <cell r="E288" t="str">
            <v>Shefa PEB</v>
          </cell>
          <cell r="F288" t="str">
            <v>V</v>
          </cell>
          <cell r="G288" t="str">
            <v>Government of Vanuatu</v>
          </cell>
          <cell r="H288" t="str">
            <v>Epi</v>
          </cell>
          <cell r="I288" t="str">
            <v>Shefa</v>
          </cell>
          <cell r="J288" t="str">
            <v>0084759001</v>
          </cell>
          <cell r="K288" t="str">
            <v>NALEMA PRIMARY SCHOOL</v>
          </cell>
          <cell r="L288" t="str">
            <v>PS</v>
          </cell>
          <cell r="M288" t="str">
            <v>No</v>
          </cell>
          <cell r="N288" t="str">
            <v>Yes</v>
          </cell>
          <cell r="O288" t="str">
            <v>Yes</v>
          </cell>
          <cell r="P288" t="str">
            <v>Yes</v>
          </cell>
          <cell r="Q288" t="str">
            <v>Yes</v>
          </cell>
          <cell r="R288" t="str">
            <v>Yes</v>
          </cell>
          <cell r="S288" t="str">
            <v>Yes</v>
          </cell>
          <cell r="T288" t="str">
            <v>No</v>
          </cell>
          <cell r="U288" t="str">
            <v>No</v>
          </cell>
          <cell r="V288" t="str">
            <v>No</v>
          </cell>
          <cell r="W288" t="str">
            <v>No</v>
          </cell>
          <cell r="X288" t="str">
            <v>No</v>
          </cell>
          <cell r="Y288" t="str">
            <v>No</v>
          </cell>
          <cell r="Z288" t="str">
            <v>No</v>
          </cell>
          <cell r="AA288" t="str">
            <v>No</v>
          </cell>
          <cell r="AB288" t="str">
            <v>No</v>
          </cell>
          <cell r="AC288" t="str">
            <v>No</v>
          </cell>
          <cell r="AD288" t="str">
            <v xml:space="preserve">1 2 3 4 5 6 </v>
          </cell>
          <cell r="AE288" t="str">
            <v>No</v>
          </cell>
          <cell r="AF288" t="str">
            <v>Yes</v>
          </cell>
          <cell r="AG288" t="str">
            <v>No</v>
          </cell>
          <cell r="AH288" t="str">
            <v>No</v>
          </cell>
          <cell r="AI288" t="str">
            <v>No</v>
          </cell>
          <cell r="AJ288" t="str">
            <v>Yes</v>
          </cell>
          <cell r="AK288" t="str">
            <v>Yes</v>
          </cell>
          <cell r="AL288" t="str">
            <v>Yes</v>
          </cell>
          <cell r="AM288" t="str">
            <v>Yes</v>
          </cell>
          <cell r="AN288" t="str">
            <v>Yes</v>
          </cell>
          <cell r="AO288" t="str">
            <v>Yes</v>
          </cell>
          <cell r="AP288" t="str">
            <v>No</v>
          </cell>
          <cell r="AQ288" t="str">
            <v>Yes</v>
          </cell>
          <cell r="AR288" t="str">
            <v>Yes</v>
          </cell>
          <cell r="AS288" t="str">
            <v>Yes</v>
          </cell>
          <cell r="AT288" t="str">
            <v>Yes</v>
          </cell>
          <cell r="AU288" t="str">
            <v>Yes</v>
          </cell>
          <cell r="AV288" t="str">
            <v>No</v>
          </cell>
          <cell r="AW288" t="str">
            <v>No</v>
          </cell>
          <cell r="AX288">
            <v>0</v>
          </cell>
          <cell r="AY288">
            <v>7</v>
          </cell>
          <cell r="AZ288">
            <v>5</v>
          </cell>
          <cell r="BA288">
            <v>5</v>
          </cell>
          <cell r="BB288">
            <v>4</v>
          </cell>
          <cell r="BC288">
            <v>5</v>
          </cell>
          <cell r="BD288">
            <v>4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30</v>
          </cell>
          <cell r="BO288">
            <v>0</v>
          </cell>
          <cell r="BP288">
            <v>0</v>
          </cell>
          <cell r="BQ288">
            <v>7</v>
          </cell>
          <cell r="BR288">
            <v>5</v>
          </cell>
          <cell r="BS288">
            <v>5</v>
          </cell>
          <cell r="BT288">
            <v>4</v>
          </cell>
          <cell r="BU288">
            <v>5</v>
          </cell>
          <cell r="BV288">
            <v>4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30</v>
          </cell>
          <cell r="CG288">
            <v>0</v>
          </cell>
          <cell r="CH288">
            <v>0</v>
          </cell>
          <cell r="CI288">
            <v>0</v>
          </cell>
          <cell r="CJ288">
            <v>29</v>
          </cell>
        </row>
        <row r="289">
          <cell r="A289" t="str">
            <v>054607</v>
          </cell>
          <cell r="B289" t="str">
            <v>Bonkovio Primary</v>
          </cell>
          <cell r="C289" t="str">
            <v>FRE</v>
          </cell>
          <cell r="D289" t="str">
            <v>PEB_SHEFA</v>
          </cell>
          <cell r="E289" t="str">
            <v>Shefa PEB</v>
          </cell>
          <cell r="F289" t="str">
            <v>V</v>
          </cell>
          <cell r="G289" t="str">
            <v>Government of Vanuatu</v>
          </cell>
          <cell r="H289" t="str">
            <v>Epi</v>
          </cell>
          <cell r="I289" t="str">
            <v>Shefa</v>
          </cell>
          <cell r="J289" t="str">
            <v>0084761001</v>
          </cell>
          <cell r="K289" t="str">
            <v>ECOLE PUBLIQUE BONKOVIO</v>
          </cell>
          <cell r="L289" t="str">
            <v>PS</v>
          </cell>
          <cell r="M289" t="str">
            <v>No</v>
          </cell>
          <cell r="N289" t="str">
            <v>Yes</v>
          </cell>
          <cell r="O289" t="str">
            <v>Yes</v>
          </cell>
          <cell r="P289" t="str">
            <v>Yes</v>
          </cell>
          <cell r="Q289" t="str">
            <v>Yes</v>
          </cell>
          <cell r="R289" t="str">
            <v>Yes</v>
          </cell>
          <cell r="S289" t="str">
            <v>Yes</v>
          </cell>
          <cell r="T289" t="str">
            <v>Yes</v>
          </cell>
          <cell r="U289" t="str">
            <v>Yes</v>
          </cell>
          <cell r="V289" t="str">
            <v>No</v>
          </cell>
          <cell r="W289" t="str">
            <v>No</v>
          </cell>
          <cell r="X289" t="str">
            <v>No</v>
          </cell>
          <cell r="Y289" t="str">
            <v>No</v>
          </cell>
          <cell r="Z289" t="str">
            <v>No</v>
          </cell>
          <cell r="AA289" t="str">
            <v>No</v>
          </cell>
          <cell r="AB289" t="str">
            <v>No</v>
          </cell>
          <cell r="AC289" t="str">
            <v>No</v>
          </cell>
          <cell r="AD289" t="str">
            <v xml:space="preserve">1 2 3 4 5 6 7 8 </v>
          </cell>
          <cell r="AE289" t="str">
            <v>No</v>
          </cell>
          <cell r="AF289" t="str">
            <v>Yes</v>
          </cell>
          <cell r="AG289" t="str">
            <v>Yes</v>
          </cell>
          <cell r="AH289" t="str">
            <v>Yes</v>
          </cell>
          <cell r="AI289" t="str">
            <v>No</v>
          </cell>
          <cell r="AJ289" t="str">
            <v>Yes</v>
          </cell>
          <cell r="AK289" t="str">
            <v>Yes</v>
          </cell>
          <cell r="AL289" t="str">
            <v>Yes</v>
          </cell>
          <cell r="AM289" t="str">
            <v>Yes</v>
          </cell>
          <cell r="AN289" t="str">
            <v>Yes</v>
          </cell>
          <cell r="AO289" t="str">
            <v>Yes</v>
          </cell>
          <cell r="AP289" t="str">
            <v>No</v>
          </cell>
          <cell r="AQ289" t="str">
            <v>No</v>
          </cell>
          <cell r="AR289" t="str">
            <v>Yes</v>
          </cell>
          <cell r="AS289" t="str">
            <v>Yes</v>
          </cell>
          <cell r="AT289" t="str">
            <v>Yes</v>
          </cell>
          <cell r="AU289" t="str">
            <v>Yes</v>
          </cell>
          <cell r="AV289" t="str">
            <v>No</v>
          </cell>
          <cell r="AW289" t="str">
            <v>No</v>
          </cell>
          <cell r="AX289">
            <v>0</v>
          </cell>
          <cell r="AY289">
            <v>3</v>
          </cell>
          <cell r="AZ289">
            <v>19</v>
          </cell>
          <cell r="BA289">
            <v>17</v>
          </cell>
          <cell r="BB289">
            <v>18</v>
          </cell>
          <cell r="BC289">
            <v>15</v>
          </cell>
          <cell r="BD289">
            <v>18</v>
          </cell>
          <cell r="BE289">
            <v>26</v>
          </cell>
          <cell r="BF289">
            <v>22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90</v>
          </cell>
          <cell r="BO289">
            <v>48</v>
          </cell>
          <cell r="BP289">
            <v>0</v>
          </cell>
          <cell r="BQ289">
            <v>3</v>
          </cell>
          <cell r="BR289">
            <v>19</v>
          </cell>
          <cell r="BS289">
            <v>17</v>
          </cell>
          <cell r="BT289">
            <v>18</v>
          </cell>
          <cell r="BU289">
            <v>15</v>
          </cell>
          <cell r="BV289">
            <v>18</v>
          </cell>
          <cell r="BW289">
            <v>26</v>
          </cell>
          <cell r="BX289">
            <v>22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90</v>
          </cell>
          <cell r="CG289">
            <v>48</v>
          </cell>
          <cell r="CH289">
            <v>0</v>
          </cell>
          <cell r="CI289">
            <v>0</v>
          </cell>
          <cell r="CJ289">
            <v>60</v>
          </cell>
        </row>
        <row r="290">
          <cell r="A290" t="str">
            <v>054608</v>
          </cell>
          <cell r="B290" t="str">
            <v>Burumba Primary</v>
          </cell>
          <cell r="C290" t="str">
            <v>FRE</v>
          </cell>
          <cell r="D290" t="str">
            <v>PEB_SHEFA</v>
          </cell>
          <cell r="E290" t="str">
            <v>Shefa PEB</v>
          </cell>
          <cell r="F290" t="str">
            <v>V</v>
          </cell>
          <cell r="G290" t="str">
            <v>Government of Vanuatu</v>
          </cell>
          <cell r="H290" t="str">
            <v>Epi</v>
          </cell>
          <cell r="I290" t="str">
            <v>Shefa</v>
          </cell>
          <cell r="J290" t="str">
            <v>0084762001</v>
          </cell>
          <cell r="K290" t="str">
            <v>ECOLE PUBLIQUE BURUMBA</v>
          </cell>
          <cell r="L290" t="str">
            <v>PS</v>
          </cell>
          <cell r="M290" t="str">
            <v>No</v>
          </cell>
          <cell r="N290" t="str">
            <v>Yes</v>
          </cell>
          <cell r="O290" t="str">
            <v>Yes</v>
          </cell>
          <cell r="P290" t="str">
            <v>Yes</v>
          </cell>
          <cell r="Q290" t="str">
            <v>Yes</v>
          </cell>
          <cell r="R290" t="str">
            <v>Yes</v>
          </cell>
          <cell r="S290" t="str">
            <v>Yes</v>
          </cell>
          <cell r="T290" t="str">
            <v>No</v>
          </cell>
          <cell r="U290" t="str">
            <v>No</v>
          </cell>
          <cell r="V290" t="str">
            <v>No</v>
          </cell>
          <cell r="W290" t="str">
            <v>No</v>
          </cell>
          <cell r="X290" t="str">
            <v>No</v>
          </cell>
          <cell r="Y290" t="str">
            <v>No</v>
          </cell>
          <cell r="Z290" t="str">
            <v>No</v>
          </cell>
          <cell r="AA290" t="str">
            <v>No</v>
          </cell>
          <cell r="AB290" t="str">
            <v>No</v>
          </cell>
          <cell r="AC290" t="str">
            <v>No</v>
          </cell>
          <cell r="AD290" t="str">
            <v xml:space="preserve">1 2 3 4 5 6 </v>
          </cell>
          <cell r="AE290" t="str">
            <v>No</v>
          </cell>
          <cell r="AF290" t="str">
            <v>Yes</v>
          </cell>
          <cell r="AG290" t="str">
            <v>No</v>
          </cell>
          <cell r="AH290" t="str">
            <v>No</v>
          </cell>
          <cell r="AI290" t="str">
            <v>No</v>
          </cell>
          <cell r="AJ290" t="str">
            <v>Yes</v>
          </cell>
          <cell r="AK290" t="str">
            <v>Yes</v>
          </cell>
          <cell r="AL290" t="str">
            <v>Yes</v>
          </cell>
          <cell r="AM290" t="str">
            <v>Yes</v>
          </cell>
          <cell r="AN290" t="str">
            <v>Yes</v>
          </cell>
          <cell r="AO290" t="str">
            <v>Yes</v>
          </cell>
          <cell r="AP290" t="str">
            <v>Yes</v>
          </cell>
          <cell r="AQ290" t="str">
            <v>Yes</v>
          </cell>
          <cell r="AR290" t="str">
            <v>Yes</v>
          </cell>
          <cell r="AS290" t="str">
            <v>Yes</v>
          </cell>
          <cell r="AT290" t="str">
            <v>Yes</v>
          </cell>
          <cell r="AU290" t="str">
            <v>Yes</v>
          </cell>
          <cell r="AV290" t="str">
            <v>No</v>
          </cell>
          <cell r="AW290" t="str">
            <v>No</v>
          </cell>
          <cell r="AX290">
            <v>0</v>
          </cell>
          <cell r="AY290">
            <v>16</v>
          </cell>
          <cell r="AZ290">
            <v>12</v>
          </cell>
          <cell r="BA290">
            <v>21</v>
          </cell>
          <cell r="BB290">
            <v>14</v>
          </cell>
          <cell r="BC290">
            <v>14</v>
          </cell>
          <cell r="BD290">
            <v>12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89</v>
          </cell>
          <cell r="BO290">
            <v>0</v>
          </cell>
          <cell r="BP290">
            <v>0</v>
          </cell>
          <cell r="BQ290">
            <v>16</v>
          </cell>
          <cell r="BR290">
            <v>12</v>
          </cell>
          <cell r="BS290">
            <v>21</v>
          </cell>
          <cell r="BT290">
            <v>14</v>
          </cell>
          <cell r="BU290">
            <v>14</v>
          </cell>
          <cell r="BV290">
            <v>12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89</v>
          </cell>
          <cell r="CG290">
            <v>0</v>
          </cell>
          <cell r="CH290">
            <v>0</v>
          </cell>
          <cell r="CI290">
            <v>0</v>
          </cell>
          <cell r="CJ290">
            <v>49</v>
          </cell>
        </row>
        <row r="291">
          <cell r="A291" t="str">
            <v>054627</v>
          </cell>
          <cell r="B291" t="str">
            <v>Lamenu Primary</v>
          </cell>
          <cell r="C291" t="str">
            <v>ENG</v>
          </cell>
          <cell r="D291" t="str">
            <v>PEB_SHEFA</v>
          </cell>
          <cell r="E291" t="str">
            <v>Shefa PEB</v>
          </cell>
          <cell r="F291" t="str">
            <v>V</v>
          </cell>
          <cell r="G291" t="str">
            <v>Government of Vanuatu</v>
          </cell>
          <cell r="H291" t="str">
            <v>Epi</v>
          </cell>
          <cell r="I291" t="str">
            <v>Shefa</v>
          </cell>
          <cell r="J291" t="str">
            <v>0084763001</v>
          </cell>
          <cell r="K291" t="str">
            <v>LAMENU PRIMARY SCHOOL</v>
          </cell>
          <cell r="L291" t="str">
            <v>PS</v>
          </cell>
          <cell r="M291" t="str">
            <v>No</v>
          </cell>
          <cell r="N291" t="str">
            <v>Yes</v>
          </cell>
          <cell r="O291" t="str">
            <v>Yes</v>
          </cell>
          <cell r="P291" t="str">
            <v>Yes</v>
          </cell>
          <cell r="Q291" t="str">
            <v>Yes</v>
          </cell>
          <cell r="R291" t="str">
            <v>Yes</v>
          </cell>
          <cell r="S291" t="str">
            <v>Yes</v>
          </cell>
          <cell r="T291" t="str">
            <v>No</v>
          </cell>
          <cell r="U291" t="str">
            <v>No</v>
          </cell>
          <cell r="V291" t="str">
            <v>No</v>
          </cell>
          <cell r="W291" t="str">
            <v>No</v>
          </cell>
          <cell r="X291" t="str">
            <v>No</v>
          </cell>
          <cell r="Y291" t="str">
            <v>No</v>
          </cell>
          <cell r="Z291" t="str">
            <v>No</v>
          </cell>
          <cell r="AA291" t="str">
            <v>No</v>
          </cell>
          <cell r="AB291" t="str">
            <v>No</v>
          </cell>
          <cell r="AC291" t="str">
            <v>No</v>
          </cell>
          <cell r="AD291" t="str">
            <v xml:space="preserve">1 2 3 4 5 6 </v>
          </cell>
          <cell r="AE291" t="str">
            <v>No</v>
          </cell>
          <cell r="AF291" t="str">
            <v>Yes</v>
          </cell>
          <cell r="AG291" t="str">
            <v>No</v>
          </cell>
          <cell r="AH291" t="str">
            <v>No</v>
          </cell>
          <cell r="AI291" t="str">
            <v>No</v>
          </cell>
          <cell r="AJ291" t="str">
            <v>Yes</v>
          </cell>
          <cell r="AK291" t="str">
            <v>Yes</v>
          </cell>
          <cell r="AL291" t="str">
            <v>Yes</v>
          </cell>
          <cell r="AM291" t="str">
            <v>Yes</v>
          </cell>
          <cell r="AN291" t="str">
            <v>Yes</v>
          </cell>
          <cell r="AO291" t="str">
            <v>Yes</v>
          </cell>
          <cell r="AP291" t="str">
            <v>No</v>
          </cell>
          <cell r="AQ291" t="str">
            <v>Yes</v>
          </cell>
          <cell r="AR291" t="str">
            <v>Yes</v>
          </cell>
          <cell r="AS291" t="str">
            <v>Yes</v>
          </cell>
          <cell r="AT291" t="str">
            <v>Yes</v>
          </cell>
          <cell r="AU291" t="str">
            <v>Yes</v>
          </cell>
          <cell r="AV291" t="str">
            <v>No</v>
          </cell>
          <cell r="AW291" t="str">
            <v>No</v>
          </cell>
          <cell r="AX291">
            <v>0</v>
          </cell>
          <cell r="AY291">
            <v>14</v>
          </cell>
          <cell r="AZ291">
            <v>18</v>
          </cell>
          <cell r="BA291">
            <v>16</v>
          </cell>
          <cell r="BB291">
            <v>13</v>
          </cell>
          <cell r="BC291">
            <v>19</v>
          </cell>
          <cell r="BD291">
            <v>17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97</v>
          </cell>
          <cell r="BO291">
            <v>0</v>
          </cell>
          <cell r="BP291">
            <v>0</v>
          </cell>
          <cell r="BQ291">
            <v>14</v>
          </cell>
          <cell r="BR291">
            <v>18</v>
          </cell>
          <cell r="BS291">
            <v>16</v>
          </cell>
          <cell r="BT291">
            <v>13</v>
          </cell>
          <cell r="BU291">
            <v>19</v>
          </cell>
          <cell r="BV291">
            <v>17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97</v>
          </cell>
          <cell r="CG291">
            <v>0</v>
          </cell>
          <cell r="CH291">
            <v>0</v>
          </cell>
          <cell r="CI291">
            <v>0</v>
          </cell>
          <cell r="CJ291">
            <v>44</v>
          </cell>
        </row>
        <row r="292">
          <cell r="A292" t="str">
            <v>054629</v>
          </cell>
          <cell r="B292" t="str">
            <v>Lokopue Primary</v>
          </cell>
          <cell r="C292" t="str">
            <v>FRE</v>
          </cell>
          <cell r="D292" t="str">
            <v>PEB_SHEFA</v>
          </cell>
          <cell r="E292" t="str">
            <v>Shefa PEB</v>
          </cell>
          <cell r="F292" t="str">
            <v>V</v>
          </cell>
          <cell r="G292" t="str">
            <v>Government of Vanuatu</v>
          </cell>
          <cell r="H292" t="str">
            <v>Epi</v>
          </cell>
          <cell r="I292" t="str">
            <v>Shefa</v>
          </cell>
          <cell r="J292" t="str">
            <v>0084764001</v>
          </cell>
          <cell r="K292" t="str">
            <v>ECOLE PUBLIQUE LOKOPUE</v>
          </cell>
          <cell r="L292" t="str">
            <v>PS</v>
          </cell>
          <cell r="M292" t="str">
            <v>No</v>
          </cell>
          <cell r="N292" t="str">
            <v>Yes</v>
          </cell>
          <cell r="O292" t="str">
            <v>Yes</v>
          </cell>
          <cell r="P292" t="str">
            <v>Yes</v>
          </cell>
          <cell r="Q292" t="str">
            <v>Yes</v>
          </cell>
          <cell r="R292" t="str">
            <v>Yes</v>
          </cell>
          <cell r="S292" t="str">
            <v>Yes</v>
          </cell>
          <cell r="T292" t="str">
            <v>No</v>
          </cell>
          <cell r="U292" t="str">
            <v>No</v>
          </cell>
          <cell r="V292" t="str">
            <v>No</v>
          </cell>
          <cell r="W292" t="str">
            <v>No</v>
          </cell>
          <cell r="X292" t="str">
            <v>No</v>
          </cell>
          <cell r="Y292" t="str">
            <v>No</v>
          </cell>
          <cell r="Z292" t="str">
            <v>No</v>
          </cell>
          <cell r="AA292" t="str">
            <v>No</v>
          </cell>
          <cell r="AB292" t="str">
            <v>No</v>
          </cell>
          <cell r="AC292" t="str">
            <v>No</v>
          </cell>
          <cell r="AD292" t="str">
            <v xml:space="preserve">1 2 3 4 5 6 </v>
          </cell>
          <cell r="AE292" t="str">
            <v>No</v>
          </cell>
          <cell r="AF292" t="str">
            <v>Yes</v>
          </cell>
          <cell r="AG292" t="str">
            <v>No</v>
          </cell>
          <cell r="AH292" t="str">
            <v>No</v>
          </cell>
          <cell r="AI292" t="str">
            <v>No</v>
          </cell>
          <cell r="AJ292" t="str">
            <v>Yes</v>
          </cell>
          <cell r="AK292" t="str">
            <v>Yes</v>
          </cell>
          <cell r="AL292" t="str">
            <v>Yes</v>
          </cell>
          <cell r="AM292" t="str">
            <v>Yes</v>
          </cell>
          <cell r="AN292" t="str">
            <v>Yes</v>
          </cell>
          <cell r="AO292" t="str">
            <v>Yes</v>
          </cell>
          <cell r="AP292" t="str">
            <v>No</v>
          </cell>
          <cell r="AQ292" t="str">
            <v>No</v>
          </cell>
          <cell r="AR292" t="str">
            <v>Yes</v>
          </cell>
          <cell r="AS292" t="str">
            <v>Yes</v>
          </cell>
          <cell r="AT292" t="str">
            <v>Yes</v>
          </cell>
          <cell r="AU292" t="str">
            <v>Yes</v>
          </cell>
          <cell r="AV292" t="str">
            <v>No</v>
          </cell>
          <cell r="AW292" t="str">
            <v>No</v>
          </cell>
          <cell r="AX292">
            <v>0</v>
          </cell>
          <cell r="AY292">
            <v>6</v>
          </cell>
          <cell r="AZ292">
            <v>5</v>
          </cell>
          <cell r="BA292">
            <v>17</v>
          </cell>
          <cell r="BB292">
            <v>7</v>
          </cell>
          <cell r="BC292">
            <v>8</v>
          </cell>
          <cell r="BD292">
            <v>7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50</v>
          </cell>
          <cell r="BO292">
            <v>0</v>
          </cell>
          <cell r="BP292">
            <v>0</v>
          </cell>
          <cell r="BQ292">
            <v>6</v>
          </cell>
          <cell r="BR292">
            <v>5</v>
          </cell>
          <cell r="BS292">
            <v>17</v>
          </cell>
          <cell r="BT292">
            <v>7</v>
          </cell>
          <cell r="BU292">
            <v>8</v>
          </cell>
          <cell r="BV292">
            <v>7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50</v>
          </cell>
          <cell r="CG292">
            <v>0</v>
          </cell>
          <cell r="CH292">
            <v>0</v>
          </cell>
          <cell r="CI292">
            <v>0</v>
          </cell>
          <cell r="CJ292">
            <v>35</v>
          </cell>
        </row>
        <row r="293">
          <cell r="A293" t="str">
            <v>054630</v>
          </cell>
          <cell r="B293" t="str">
            <v>Mabfilau Primary</v>
          </cell>
          <cell r="C293" t="str">
            <v>ENG</v>
          </cell>
          <cell r="D293" t="str">
            <v>PEB_SHEFA</v>
          </cell>
          <cell r="E293" t="str">
            <v>Shefa PEB</v>
          </cell>
          <cell r="F293" t="str">
            <v>V</v>
          </cell>
          <cell r="G293" t="str">
            <v>Government of Vanuatu</v>
          </cell>
          <cell r="H293" t="str">
            <v>Epi</v>
          </cell>
          <cell r="I293" t="str">
            <v>Shefa</v>
          </cell>
          <cell r="J293" t="str">
            <v>0084789001</v>
          </cell>
          <cell r="K293" t="str">
            <v>MAFILAU PRIMARY SCHOOL</v>
          </cell>
          <cell r="L293" t="str">
            <v>PS</v>
          </cell>
          <cell r="M293" t="str">
            <v>No</v>
          </cell>
          <cell r="N293" t="str">
            <v>Yes</v>
          </cell>
          <cell r="O293" t="str">
            <v>Yes</v>
          </cell>
          <cell r="P293" t="str">
            <v>Yes</v>
          </cell>
          <cell r="Q293" t="str">
            <v>Yes</v>
          </cell>
          <cell r="R293" t="str">
            <v>Yes</v>
          </cell>
          <cell r="S293" t="str">
            <v>Yes</v>
          </cell>
          <cell r="T293" t="str">
            <v>No</v>
          </cell>
          <cell r="U293" t="str">
            <v>No</v>
          </cell>
          <cell r="V293" t="str">
            <v>No</v>
          </cell>
          <cell r="W293" t="str">
            <v>No</v>
          </cell>
          <cell r="X293" t="str">
            <v>No</v>
          </cell>
          <cell r="Y293" t="str">
            <v>No</v>
          </cell>
          <cell r="Z293" t="str">
            <v>No</v>
          </cell>
          <cell r="AA293" t="str">
            <v>No</v>
          </cell>
          <cell r="AB293" t="str">
            <v>No</v>
          </cell>
          <cell r="AC293" t="str">
            <v>No</v>
          </cell>
          <cell r="AD293" t="str">
            <v xml:space="preserve">1 2 3 4 5 6 </v>
          </cell>
          <cell r="AE293" t="str">
            <v>No</v>
          </cell>
          <cell r="AF293" t="str">
            <v>Yes</v>
          </cell>
          <cell r="AG293" t="str">
            <v>No</v>
          </cell>
          <cell r="AH293" t="str">
            <v>No</v>
          </cell>
          <cell r="AI293" t="str">
            <v>No</v>
          </cell>
          <cell r="AJ293" t="str">
            <v>Yes</v>
          </cell>
          <cell r="AK293" t="str">
            <v>Yes</v>
          </cell>
          <cell r="AL293" t="str">
            <v>Yes</v>
          </cell>
          <cell r="AM293" t="str">
            <v>Yes</v>
          </cell>
          <cell r="AN293" t="str">
            <v>Yes</v>
          </cell>
          <cell r="AO293" t="str">
            <v>Yes</v>
          </cell>
          <cell r="AP293" t="str">
            <v>No</v>
          </cell>
          <cell r="AQ293" t="str">
            <v>Yes</v>
          </cell>
          <cell r="AR293" t="str">
            <v>Yes</v>
          </cell>
          <cell r="AS293" t="str">
            <v>Yes</v>
          </cell>
          <cell r="AT293" t="str">
            <v>Yes</v>
          </cell>
          <cell r="AU293" t="str">
            <v>Yes</v>
          </cell>
          <cell r="AV293" t="str">
            <v>No</v>
          </cell>
          <cell r="AW293" t="str">
            <v>No</v>
          </cell>
          <cell r="AX293">
            <v>0</v>
          </cell>
          <cell r="AY293">
            <v>10</v>
          </cell>
          <cell r="AZ293">
            <v>9</v>
          </cell>
          <cell r="BA293">
            <v>14</v>
          </cell>
          <cell r="BB293">
            <v>17</v>
          </cell>
          <cell r="BC293">
            <v>19</v>
          </cell>
          <cell r="BD293">
            <v>20</v>
          </cell>
          <cell r="BE293">
            <v>13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89</v>
          </cell>
          <cell r="BO293">
            <v>13</v>
          </cell>
          <cell r="BP293">
            <v>0</v>
          </cell>
          <cell r="BQ293">
            <v>10</v>
          </cell>
          <cell r="BR293">
            <v>9</v>
          </cell>
          <cell r="BS293">
            <v>14</v>
          </cell>
          <cell r="BT293">
            <v>17</v>
          </cell>
          <cell r="BU293">
            <v>19</v>
          </cell>
          <cell r="BV293">
            <v>20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89</v>
          </cell>
          <cell r="CG293">
            <v>0</v>
          </cell>
          <cell r="CH293">
            <v>0</v>
          </cell>
          <cell r="CI293">
            <v>0</v>
          </cell>
          <cell r="CJ293">
            <v>51</v>
          </cell>
        </row>
        <row r="294">
          <cell r="A294" t="str">
            <v>054631</v>
          </cell>
          <cell r="B294" t="str">
            <v>Manganua Primary</v>
          </cell>
          <cell r="C294" t="str">
            <v>ENG</v>
          </cell>
          <cell r="D294" t="str">
            <v>PEB_SHEFA</v>
          </cell>
          <cell r="E294" t="str">
            <v>Shefa PEB</v>
          </cell>
          <cell r="F294" t="str">
            <v>V</v>
          </cell>
          <cell r="G294" t="str">
            <v>Government of Vanuatu</v>
          </cell>
          <cell r="H294" t="str">
            <v>Epi</v>
          </cell>
          <cell r="I294" t="str">
            <v>Shefa</v>
          </cell>
          <cell r="J294" t="str">
            <v>0084765001</v>
          </cell>
          <cell r="K294" t="str">
            <v>MAGANUA PRIMARY SCHOOL</v>
          </cell>
          <cell r="L294" t="str">
            <v>PS</v>
          </cell>
          <cell r="M294" t="str">
            <v>No</v>
          </cell>
          <cell r="N294" t="str">
            <v>Yes</v>
          </cell>
          <cell r="O294" t="str">
            <v>Yes</v>
          </cell>
          <cell r="P294" t="str">
            <v>Yes</v>
          </cell>
          <cell r="Q294" t="str">
            <v>Yes</v>
          </cell>
          <cell r="R294" t="str">
            <v>Yes</v>
          </cell>
          <cell r="S294" t="str">
            <v>Yes</v>
          </cell>
          <cell r="T294" t="str">
            <v>No</v>
          </cell>
          <cell r="U294" t="str">
            <v>No</v>
          </cell>
          <cell r="V294" t="str">
            <v>No</v>
          </cell>
          <cell r="W294" t="str">
            <v>No</v>
          </cell>
          <cell r="X294" t="str">
            <v>No</v>
          </cell>
          <cell r="Y294" t="str">
            <v>No</v>
          </cell>
          <cell r="Z294" t="str">
            <v>No</v>
          </cell>
          <cell r="AA294" t="str">
            <v>No</v>
          </cell>
          <cell r="AB294" t="str">
            <v>No</v>
          </cell>
          <cell r="AC294" t="str">
            <v>No</v>
          </cell>
          <cell r="AD294" t="str">
            <v xml:space="preserve">1 2 3 4 5 6 </v>
          </cell>
          <cell r="AE294" t="str">
            <v>No</v>
          </cell>
          <cell r="AF294" t="str">
            <v>Yes</v>
          </cell>
          <cell r="AG294" t="str">
            <v>No</v>
          </cell>
          <cell r="AH294" t="str">
            <v>No</v>
          </cell>
          <cell r="AI294" t="str">
            <v>No</v>
          </cell>
          <cell r="AJ294" t="str">
            <v>No</v>
          </cell>
          <cell r="AK294" t="str">
            <v>Yes</v>
          </cell>
          <cell r="AL294" t="str">
            <v>Yes</v>
          </cell>
          <cell r="AM294" t="str">
            <v>Yes</v>
          </cell>
          <cell r="AN294" t="str">
            <v>Yes</v>
          </cell>
          <cell r="AO294" t="str">
            <v>Yes</v>
          </cell>
          <cell r="AP294" t="str">
            <v>No</v>
          </cell>
          <cell r="AQ294" t="str">
            <v>No</v>
          </cell>
          <cell r="AR294" t="str">
            <v>Yes</v>
          </cell>
          <cell r="AS294" t="str">
            <v>Yes</v>
          </cell>
          <cell r="AT294" t="str">
            <v>Yes</v>
          </cell>
          <cell r="AU294" t="str">
            <v>Yes</v>
          </cell>
          <cell r="AV294" t="str">
            <v>No</v>
          </cell>
          <cell r="AW294" t="str">
            <v>No</v>
          </cell>
          <cell r="AX294">
            <v>0</v>
          </cell>
          <cell r="AY294">
            <v>13</v>
          </cell>
          <cell r="AZ294">
            <v>16</v>
          </cell>
          <cell r="BA294">
            <v>15</v>
          </cell>
          <cell r="BB294">
            <v>14</v>
          </cell>
          <cell r="BC294">
            <v>8</v>
          </cell>
          <cell r="BD294">
            <v>12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78</v>
          </cell>
          <cell r="BO294">
            <v>0</v>
          </cell>
          <cell r="BP294">
            <v>0</v>
          </cell>
          <cell r="BQ294">
            <v>13</v>
          </cell>
          <cell r="BR294">
            <v>16</v>
          </cell>
          <cell r="BS294">
            <v>15</v>
          </cell>
          <cell r="BT294">
            <v>14</v>
          </cell>
          <cell r="BU294">
            <v>8</v>
          </cell>
          <cell r="BV294">
            <v>12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78</v>
          </cell>
          <cell r="CG294">
            <v>0</v>
          </cell>
          <cell r="CH294">
            <v>0</v>
          </cell>
          <cell r="CI294">
            <v>0</v>
          </cell>
          <cell r="CJ294">
            <v>60</v>
          </cell>
        </row>
        <row r="295">
          <cell r="A295" t="str">
            <v>0546378</v>
          </cell>
          <cell r="B295" t="str">
            <v>Votlo Primary</v>
          </cell>
          <cell r="C295" t="str">
            <v>FRE</v>
          </cell>
          <cell r="D295" t="str">
            <v>PEB_SHEFA</v>
          </cell>
          <cell r="E295" t="str">
            <v>Shefa PEB</v>
          </cell>
          <cell r="F295" t="str">
            <v>V</v>
          </cell>
          <cell r="G295" t="str">
            <v>Government of Vanuatu</v>
          </cell>
          <cell r="H295" t="str">
            <v>Epi</v>
          </cell>
          <cell r="I295" t="str">
            <v>Shefa</v>
          </cell>
          <cell r="J295" t="str">
            <v>0098383001</v>
          </cell>
          <cell r="K295" t="str">
            <v>VOTLO PRIMARY SCHOOL</v>
          </cell>
          <cell r="L295" t="str">
            <v>PS</v>
          </cell>
          <cell r="M295" t="str">
            <v>No</v>
          </cell>
          <cell r="N295" t="str">
            <v>Yes</v>
          </cell>
          <cell r="O295" t="str">
            <v>Yes</v>
          </cell>
          <cell r="P295" t="str">
            <v>Yes</v>
          </cell>
          <cell r="Q295" t="str">
            <v>Yes</v>
          </cell>
          <cell r="R295" t="str">
            <v>Yes</v>
          </cell>
          <cell r="S295" t="str">
            <v>Yes</v>
          </cell>
          <cell r="T295" t="str">
            <v>No</v>
          </cell>
          <cell r="U295" t="str">
            <v>No</v>
          </cell>
          <cell r="V295" t="str">
            <v>No</v>
          </cell>
          <cell r="W295" t="str">
            <v>No</v>
          </cell>
          <cell r="X295" t="str">
            <v>No</v>
          </cell>
          <cell r="Y295" t="str">
            <v>No</v>
          </cell>
          <cell r="Z295" t="str">
            <v>No</v>
          </cell>
          <cell r="AA295" t="str">
            <v>No</v>
          </cell>
          <cell r="AB295" t="str">
            <v>No</v>
          </cell>
          <cell r="AC295" t="str">
            <v>No</v>
          </cell>
          <cell r="AD295" t="str">
            <v xml:space="preserve">1 2 3 4 5 6 </v>
          </cell>
          <cell r="AE295" t="str">
            <v>No</v>
          </cell>
          <cell r="AF295" t="str">
            <v>Yes</v>
          </cell>
          <cell r="AG295" t="str">
            <v>No</v>
          </cell>
          <cell r="AH295" t="str">
            <v>No</v>
          </cell>
          <cell r="AI295" t="str">
            <v>No</v>
          </cell>
          <cell r="AJ295" t="str">
            <v>Yes</v>
          </cell>
          <cell r="AK295" t="str">
            <v>Yes</v>
          </cell>
          <cell r="AL295" t="str">
            <v>Yes</v>
          </cell>
          <cell r="AM295" t="str">
            <v>Yes</v>
          </cell>
          <cell r="AN295" t="str">
            <v>Yes</v>
          </cell>
          <cell r="AO295" t="str">
            <v>Yes</v>
          </cell>
          <cell r="AP295" t="str">
            <v>No</v>
          </cell>
          <cell r="AQ295" t="str">
            <v>Yes</v>
          </cell>
          <cell r="AR295" t="str">
            <v>Yes</v>
          </cell>
          <cell r="AS295" t="str">
            <v>Yes</v>
          </cell>
          <cell r="AT295" t="str">
            <v>Yes</v>
          </cell>
          <cell r="AU295" t="str">
            <v>Yes</v>
          </cell>
          <cell r="AV295" t="str">
            <v>No</v>
          </cell>
          <cell r="AW295" t="str">
            <v>No</v>
          </cell>
          <cell r="AX295">
            <v>0</v>
          </cell>
          <cell r="AY295">
            <v>5</v>
          </cell>
          <cell r="AZ295">
            <v>5</v>
          </cell>
          <cell r="BA295">
            <v>9</v>
          </cell>
          <cell r="BB295">
            <v>11</v>
          </cell>
          <cell r="BC295">
            <v>9</v>
          </cell>
          <cell r="BD295">
            <v>5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44</v>
          </cell>
          <cell r="BO295">
            <v>0</v>
          </cell>
          <cell r="BP295">
            <v>0</v>
          </cell>
          <cell r="BQ295">
            <v>5</v>
          </cell>
          <cell r="BR295">
            <v>5</v>
          </cell>
          <cell r="BS295">
            <v>9</v>
          </cell>
          <cell r="BT295">
            <v>11</v>
          </cell>
          <cell r="BU295">
            <v>9</v>
          </cell>
          <cell r="BV295">
            <v>5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44</v>
          </cell>
          <cell r="CG295">
            <v>0</v>
          </cell>
          <cell r="CH295">
            <v>0</v>
          </cell>
          <cell r="CI295">
            <v>0</v>
          </cell>
          <cell r="CJ295">
            <v>30</v>
          </cell>
        </row>
        <row r="296">
          <cell r="A296" t="str">
            <v>054640</v>
          </cell>
          <cell r="B296" t="str">
            <v>Mobarawa (Moriu) Primary</v>
          </cell>
          <cell r="C296" t="str">
            <v>ENG</v>
          </cell>
          <cell r="D296" t="str">
            <v>PEB_SHEFA</v>
          </cell>
          <cell r="E296" t="str">
            <v>Shefa PEB</v>
          </cell>
          <cell r="F296" t="str">
            <v>V</v>
          </cell>
          <cell r="G296" t="str">
            <v>Government of Vanuatu</v>
          </cell>
          <cell r="H296" t="str">
            <v>Epi</v>
          </cell>
          <cell r="I296" t="str">
            <v>Shefa</v>
          </cell>
          <cell r="J296" t="str">
            <v>0084790001</v>
          </cell>
          <cell r="K296" t="str">
            <v>MAPARAWA PRIMARY SCHOOL</v>
          </cell>
          <cell r="L296" t="str">
            <v>PS</v>
          </cell>
          <cell r="M296" t="str">
            <v>No</v>
          </cell>
          <cell r="N296" t="str">
            <v>Yes</v>
          </cell>
          <cell r="O296" t="str">
            <v>Yes</v>
          </cell>
          <cell r="P296" t="str">
            <v>Yes</v>
          </cell>
          <cell r="Q296" t="str">
            <v>Yes</v>
          </cell>
          <cell r="R296" t="str">
            <v>Yes</v>
          </cell>
          <cell r="S296" t="str">
            <v>Yes</v>
          </cell>
          <cell r="T296" t="str">
            <v>No</v>
          </cell>
          <cell r="U296" t="str">
            <v>No</v>
          </cell>
          <cell r="V296" t="str">
            <v>No</v>
          </cell>
          <cell r="W296" t="str">
            <v>No</v>
          </cell>
          <cell r="X296" t="str">
            <v>No</v>
          </cell>
          <cell r="Y296" t="str">
            <v>No</v>
          </cell>
          <cell r="Z296" t="str">
            <v>No</v>
          </cell>
          <cell r="AA296" t="str">
            <v>No</v>
          </cell>
          <cell r="AB296" t="str">
            <v>No</v>
          </cell>
          <cell r="AC296" t="str">
            <v>No</v>
          </cell>
          <cell r="AD296" t="str">
            <v xml:space="preserve">1 2 3 4 5 6 </v>
          </cell>
          <cell r="AE296" t="str">
            <v>No</v>
          </cell>
          <cell r="AF296" t="str">
            <v>Yes</v>
          </cell>
          <cell r="AG296" t="str">
            <v>No</v>
          </cell>
          <cell r="AH296" t="str">
            <v>No</v>
          </cell>
          <cell r="AI296" t="str">
            <v>No</v>
          </cell>
          <cell r="AJ296" t="str">
            <v>No</v>
          </cell>
          <cell r="AK296" t="str">
            <v>Yes</v>
          </cell>
          <cell r="AL296" t="str">
            <v>Yes</v>
          </cell>
          <cell r="AM296" t="str">
            <v>Yes</v>
          </cell>
          <cell r="AN296" t="str">
            <v>Yes</v>
          </cell>
          <cell r="AO296" t="str">
            <v>Yes</v>
          </cell>
          <cell r="AP296" t="str">
            <v>No</v>
          </cell>
          <cell r="AQ296" t="str">
            <v>Yes</v>
          </cell>
          <cell r="AR296" t="str">
            <v>Yes</v>
          </cell>
          <cell r="AS296" t="str">
            <v>Yes</v>
          </cell>
          <cell r="AT296" t="str">
            <v>Yes</v>
          </cell>
          <cell r="AU296" t="str">
            <v>Yes</v>
          </cell>
          <cell r="AV296" t="str">
            <v>No</v>
          </cell>
          <cell r="AW296" t="str">
            <v>No</v>
          </cell>
          <cell r="AX296">
            <v>0</v>
          </cell>
          <cell r="AY296">
            <v>11</v>
          </cell>
          <cell r="AZ296">
            <v>20</v>
          </cell>
          <cell r="BA296">
            <v>17</v>
          </cell>
          <cell r="BB296">
            <v>16</v>
          </cell>
          <cell r="BC296">
            <v>8</v>
          </cell>
          <cell r="BD296">
            <v>14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86</v>
          </cell>
          <cell r="BO296">
            <v>0</v>
          </cell>
          <cell r="BP296">
            <v>0</v>
          </cell>
          <cell r="BQ296">
            <v>11</v>
          </cell>
          <cell r="BR296">
            <v>20</v>
          </cell>
          <cell r="BS296">
            <v>17</v>
          </cell>
          <cell r="BT296">
            <v>16</v>
          </cell>
          <cell r="BU296">
            <v>8</v>
          </cell>
          <cell r="BV296">
            <v>14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86</v>
          </cell>
          <cell r="CG296">
            <v>0</v>
          </cell>
          <cell r="CH296">
            <v>0</v>
          </cell>
          <cell r="CI296">
            <v>0</v>
          </cell>
          <cell r="CJ296">
            <v>86</v>
          </cell>
        </row>
        <row r="297">
          <cell r="A297" t="str">
            <v>0546409</v>
          </cell>
          <cell r="B297" t="str">
            <v>Lopeni Primary</v>
          </cell>
          <cell r="C297" t="str">
            <v>ENG</v>
          </cell>
          <cell r="D297" t="str">
            <v>PEB_SHEFA</v>
          </cell>
          <cell r="E297" t="str">
            <v>Shefa PEB</v>
          </cell>
          <cell r="F297" t="str">
            <v>V</v>
          </cell>
          <cell r="G297" t="str">
            <v>Government of Vanuatu</v>
          </cell>
          <cell r="H297" t="str">
            <v>Epi</v>
          </cell>
          <cell r="I297" t="str">
            <v>Shefa</v>
          </cell>
          <cell r="J297" t="str">
            <v>0136285003</v>
          </cell>
          <cell r="K297" t="str">
            <v>LOPENI PRIMARY SCHOOL</v>
          </cell>
          <cell r="L297" t="str">
            <v>PS</v>
          </cell>
          <cell r="M297" t="str">
            <v>No</v>
          </cell>
          <cell r="N297" t="str">
            <v>Yes</v>
          </cell>
          <cell r="O297" t="str">
            <v>Yes</v>
          </cell>
          <cell r="P297" t="str">
            <v>Yes</v>
          </cell>
          <cell r="Q297" t="str">
            <v>Yes</v>
          </cell>
          <cell r="R297" t="str">
            <v>Yes</v>
          </cell>
          <cell r="S297" t="str">
            <v>Yes</v>
          </cell>
          <cell r="T297" t="str">
            <v>No</v>
          </cell>
          <cell r="U297" t="str">
            <v>No</v>
          </cell>
          <cell r="V297" t="str">
            <v>No</v>
          </cell>
          <cell r="W297" t="str">
            <v>No</v>
          </cell>
          <cell r="X297" t="str">
            <v>No</v>
          </cell>
          <cell r="Y297" t="str">
            <v>No</v>
          </cell>
          <cell r="Z297" t="str">
            <v>No</v>
          </cell>
          <cell r="AA297" t="str">
            <v>No</v>
          </cell>
          <cell r="AB297" t="str">
            <v>No</v>
          </cell>
          <cell r="AC297" t="str">
            <v>No</v>
          </cell>
          <cell r="AD297" t="str">
            <v xml:space="preserve">1 2 3 4 5 6 </v>
          </cell>
          <cell r="AE297" t="str">
            <v>No</v>
          </cell>
          <cell r="AF297" t="str">
            <v>Yes</v>
          </cell>
          <cell r="AG297" t="str">
            <v>No</v>
          </cell>
          <cell r="AH297" t="str">
            <v>No</v>
          </cell>
          <cell r="AI297" t="str">
            <v>No</v>
          </cell>
          <cell r="AJ297" t="str">
            <v>Yes</v>
          </cell>
          <cell r="AK297" t="str">
            <v>Yes</v>
          </cell>
          <cell r="AL297" t="str">
            <v>Yes</v>
          </cell>
          <cell r="AM297" t="str">
            <v>Yes</v>
          </cell>
          <cell r="AN297" t="str">
            <v>Yes</v>
          </cell>
          <cell r="AO297" t="str">
            <v>Yes</v>
          </cell>
          <cell r="AP297" t="str">
            <v>No</v>
          </cell>
          <cell r="AQ297" t="str">
            <v>Yes</v>
          </cell>
          <cell r="AR297" t="str">
            <v>Yes</v>
          </cell>
          <cell r="AS297" t="str">
            <v>Yes</v>
          </cell>
          <cell r="AT297" t="str">
            <v>Yes</v>
          </cell>
          <cell r="AU297" t="str">
            <v>Yes</v>
          </cell>
          <cell r="AV297" t="str">
            <v>No</v>
          </cell>
          <cell r="AW297" t="str">
            <v>No</v>
          </cell>
          <cell r="AX297">
            <v>0</v>
          </cell>
          <cell r="AY297">
            <v>28</v>
          </cell>
          <cell r="AZ297">
            <v>32</v>
          </cell>
          <cell r="BA297">
            <v>27</v>
          </cell>
          <cell r="BB297">
            <v>31</v>
          </cell>
          <cell r="BC297">
            <v>25</v>
          </cell>
          <cell r="BD297">
            <v>21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164</v>
          </cell>
          <cell r="BO297">
            <v>0</v>
          </cell>
          <cell r="BP297">
            <v>0</v>
          </cell>
          <cell r="BQ297">
            <v>28</v>
          </cell>
          <cell r="BR297">
            <v>32</v>
          </cell>
          <cell r="BS297">
            <v>27</v>
          </cell>
          <cell r="BT297">
            <v>31</v>
          </cell>
          <cell r="BU297">
            <v>25</v>
          </cell>
          <cell r="BV297">
            <v>21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164</v>
          </cell>
          <cell r="CG297">
            <v>0</v>
          </cell>
          <cell r="CH297">
            <v>0</v>
          </cell>
          <cell r="CI297">
            <v>0</v>
          </cell>
          <cell r="CJ297">
            <v>88</v>
          </cell>
        </row>
        <row r="298">
          <cell r="A298" t="str">
            <v>054642</v>
          </cell>
          <cell r="B298" t="str">
            <v>Nikaura Primary</v>
          </cell>
          <cell r="C298" t="str">
            <v>ENG</v>
          </cell>
          <cell r="D298" t="str">
            <v>PEB_SHEFA</v>
          </cell>
          <cell r="E298" t="str">
            <v>Shefa PEB</v>
          </cell>
          <cell r="F298" t="str">
            <v>V</v>
          </cell>
          <cell r="G298" t="str">
            <v>Government of Vanuatu</v>
          </cell>
          <cell r="H298" t="str">
            <v>Epi</v>
          </cell>
          <cell r="I298" t="str">
            <v>Shefa</v>
          </cell>
          <cell r="J298" t="str">
            <v>0084791001</v>
          </cell>
          <cell r="K298" t="str">
            <v>NIKAURA PRIMARY SCHOOL</v>
          </cell>
          <cell r="L298" t="str">
            <v>PS</v>
          </cell>
          <cell r="M298" t="str">
            <v>No</v>
          </cell>
          <cell r="N298" t="str">
            <v>Yes</v>
          </cell>
          <cell r="O298" t="str">
            <v>Yes</v>
          </cell>
          <cell r="P298" t="str">
            <v>Yes</v>
          </cell>
          <cell r="Q298" t="str">
            <v>Yes</v>
          </cell>
          <cell r="R298" t="str">
            <v>Yes</v>
          </cell>
          <cell r="S298" t="str">
            <v>Yes</v>
          </cell>
          <cell r="T298" t="str">
            <v>Yes</v>
          </cell>
          <cell r="U298" t="str">
            <v>Yes</v>
          </cell>
          <cell r="V298" t="str">
            <v>No</v>
          </cell>
          <cell r="W298" t="str">
            <v>No</v>
          </cell>
          <cell r="X298" t="str">
            <v>No</v>
          </cell>
          <cell r="Y298" t="str">
            <v>No</v>
          </cell>
          <cell r="Z298" t="str">
            <v>No</v>
          </cell>
          <cell r="AA298" t="str">
            <v>No</v>
          </cell>
          <cell r="AB298" t="str">
            <v>No</v>
          </cell>
          <cell r="AC298" t="str">
            <v>No</v>
          </cell>
          <cell r="AD298" t="str">
            <v xml:space="preserve">1 2 3 4 5 6 7 8 </v>
          </cell>
          <cell r="AE298" t="str">
            <v>No</v>
          </cell>
          <cell r="AF298" t="str">
            <v>Yes</v>
          </cell>
          <cell r="AG298" t="str">
            <v>Yes</v>
          </cell>
          <cell r="AH298" t="str">
            <v>Yes</v>
          </cell>
          <cell r="AI298" t="str">
            <v>No</v>
          </cell>
          <cell r="AJ298" t="str">
            <v>Yes</v>
          </cell>
          <cell r="AK298" t="str">
            <v>Yes</v>
          </cell>
          <cell r="AL298" t="str">
            <v>Yes</v>
          </cell>
          <cell r="AM298" t="str">
            <v>Yes</v>
          </cell>
          <cell r="AN298" t="str">
            <v>Yes</v>
          </cell>
          <cell r="AO298" t="str">
            <v>Yes</v>
          </cell>
          <cell r="AP298" t="str">
            <v>No</v>
          </cell>
          <cell r="AQ298" t="str">
            <v>No</v>
          </cell>
          <cell r="AR298" t="str">
            <v>Yes</v>
          </cell>
          <cell r="AS298" t="str">
            <v>Yes</v>
          </cell>
          <cell r="AT298" t="str">
            <v>Yes</v>
          </cell>
          <cell r="AU298" t="str">
            <v>Yes</v>
          </cell>
          <cell r="AV298" t="str">
            <v>No</v>
          </cell>
          <cell r="AW298" t="str">
            <v>No</v>
          </cell>
          <cell r="AX298">
            <v>0</v>
          </cell>
          <cell r="AY298">
            <v>15</v>
          </cell>
          <cell r="AZ298">
            <v>14</v>
          </cell>
          <cell r="BA298">
            <v>12</v>
          </cell>
          <cell r="BB298">
            <v>24</v>
          </cell>
          <cell r="BC298">
            <v>15</v>
          </cell>
          <cell r="BD298">
            <v>20</v>
          </cell>
          <cell r="BE298">
            <v>23</v>
          </cell>
          <cell r="BF298">
            <v>21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100</v>
          </cell>
          <cell r="BO298">
            <v>44</v>
          </cell>
          <cell r="BP298">
            <v>0</v>
          </cell>
          <cell r="BQ298">
            <v>15</v>
          </cell>
          <cell r="BR298">
            <v>14</v>
          </cell>
          <cell r="BS298">
            <v>12</v>
          </cell>
          <cell r="BT298">
            <v>24</v>
          </cell>
          <cell r="BU298">
            <v>15</v>
          </cell>
          <cell r="BV298">
            <v>20</v>
          </cell>
          <cell r="BW298">
            <v>23</v>
          </cell>
          <cell r="BX298">
            <v>21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100</v>
          </cell>
          <cell r="CG298">
            <v>44</v>
          </cell>
          <cell r="CH298">
            <v>0</v>
          </cell>
          <cell r="CI298">
            <v>0</v>
          </cell>
          <cell r="CJ298">
            <v>97</v>
          </cell>
        </row>
        <row r="299">
          <cell r="A299" t="str">
            <v>054646</v>
          </cell>
          <cell r="B299" t="str">
            <v>Nulnessa Primary</v>
          </cell>
          <cell r="C299" t="str">
            <v>ENG</v>
          </cell>
          <cell r="D299" t="str">
            <v>PEB_SHEFA</v>
          </cell>
          <cell r="E299" t="str">
            <v>Shefa PEB</v>
          </cell>
          <cell r="F299" t="str">
            <v>V</v>
          </cell>
          <cell r="G299" t="str">
            <v>Government of Vanuatu</v>
          </cell>
          <cell r="H299" t="str">
            <v>Epi</v>
          </cell>
          <cell r="I299" t="str">
            <v>Shefa</v>
          </cell>
          <cell r="J299" t="str">
            <v>0084767001</v>
          </cell>
          <cell r="K299" t="str">
            <v>NULNESA PRIMARY SCHOOL</v>
          </cell>
          <cell r="L299" t="str">
            <v>PS</v>
          </cell>
          <cell r="M299" t="str">
            <v>No</v>
          </cell>
          <cell r="N299" t="str">
            <v>Yes</v>
          </cell>
          <cell r="O299" t="str">
            <v>Yes</v>
          </cell>
          <cell r="P299" t="str">
            <v>Yes</v>
          </cell>
          <cell r="Q299" t="str">
            <v>Yes</v>
          </cell>
          <cell r="R299" t="str">
            <v>Yes</v>
          </cell>
          <cell r="S299" t="str">
            <v>Yes</v>
          </cell>
          <cell r="T299" t="str">
            <v>No</v>
          </cell>
          <cell r="U299" t="str">
            <v>No</v>
          </cell>
          <cell r="V299" t="str">
            <v>No</v>
          </cell>
          <cell r="W299" t="str">
            <v>No</v>
          </cell>
          <cell r="X299" t="str">
            <v>No</v>
          </cell>
          <cell r="Y299" t="str">
            <v>No</v>
          </cell>
          <cell r="Z299" t="str">
            <v>No</v>
          </cell>
          <cell r="AA299" t="str">
            <v>No</v>
          </cell>
          <cell r="AB299" t="str">
            <v>No</v>
          </cell>
          <cell r="AC299" t="str">
            <v>No</v>
          </cell>
          <cell r="AD299" t="str">
            <v xml:space="preserve">1 2 3 4 5 6 </v>
          </cell>
          <cell r="AE299" t="str">
            <v>No</v>
          </cell>
          <cell r="AF299" t="str">
            <v>Yes</v>
          </cell>
          <cell r="AG299" t="str">
            <v>No</v>
          </cell>
          <cell r="AH299" t="str">
            <v>No</v>
          </cell>
          <cell r="AI299" t="str">
            <v>No</v>
          </cell>
          <cell r="AJ299" t="str">
            <v>No</v>
          </cell>
          <cell r="AK299" t="str">
            <v>Yes</v>
          </cell>
          <cell r="AL299" t="str">
            <v>Yes</v>
          </cell>
          <cell r="AM299" t="str">
            <v>Yes</v>
          </cell>
          <cell r="AN299" t="str">
            <v>Yes</v>
          </cell>
          <cell r="AO299" t="str">
            <v>Yes</v>
          </cell>
          <cell r="AP299" t="str">
            <v>No</v>
          </cell>
          <cell r="AQ299" t="str">
            <v>No</v>
          </cell>
          <cell r="AR299" t="str">
            <v>Yes</v>
          </cell>
          <cell r="AS299" t="str">
            <v>Yes</v>
          </cell>
          <cell r="AT299" t="str">
            <v>Yes</v>
          </cell>
          <cell r="AU299" t="str">
            <v>Yes</v>
          </cell>
          <cell r="AV299" t="str">
            <v>No</v>
          </cell>
          <cell r="AW299" t="str">
            <v>No</v>
          </cell>
          <cell r="AX299">
            <v>0</v>
          </cell>
          <cell r="AY299">
            <v>6</v>
          </cell>
          <cell r="AZ299">
            <v>8</v>
          </cell>
          <cell r="BA299">
            <v>6</v>
          </cell>
          <cell r="BB299">
            <v>14</v>
          </cell>
          <cell r="BC299">
            <v>7</v>
          </cell>
          <cell r="BD299">
            <v>5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46</v>
          </cell>
          <cell r="BO299">
            <v>0</v>
          </cell>
          <cell r="BP299">
            <v>0</v>
          </cell>
          <cell r="BQ299">
            <v>6</v>
          </cell>
          <cell r="BR299">
            <v>8</v>
          </cell>
          <cell r="BS299">
            <v>6</v>
          </cell>
          <cell r="BT299">
            <v>14</v>
          </cell>
          <cell r="BU299">
            <v>7</v>
          </cell>
          <cell r="BV299">
            <v>5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46</v>
          </cell>
          <cell r="CG299">
            <v>0</v>
          </cell>
          <cell r="CH299">
            <v>0</v>
          </cell>
          <cell r="CI299">
            <v>0</v>
          </cell>
          <cell r="CJ299">
            <v>12</v>
          </cell>
        </row>
        <row r="300">
          <cell r="A300" t="str">
            <v>054651</v>
          </cell>
          <cell r="B300" t="str">
            <v>Sara Primary</v>
          </cell>
          <cell r="C300" t="str">
            <v>ENG</v>
          </cell>
          <cell r="D300" t="str">
            <v>PEB_SHEFA</v>
          </cell>
          <cell r="E300" t="str">
            <v>Shefa PEB</v>
          </cell>
          <cell r="F300" t="str">
            <v>V</v>
          </cell>
          <cell r="G300" t="str">
            <v>Government of Vanuatu</v>
          </cell>
          <cell r="H300" t="str">
            <v>Epi</v>
          </cell>
          <cell r="I300" t="str">
            <v>Shefa</v>
          </cell>
          <cell r="J300" t="str">
            <v>0084768001</v>
          </cell>
          <cell r="K300" t="str">
            <v>SARA PRIMARY SCHOOL</v>
          </cell>
          <cell r="L300" t="str">
            <v>PS</v>
          </cell>
          <cell r="M300" t="str">
            <v>No</v>
          </cell>
          <cell r="N300" t="str">
            <v>Yes</v>
          </cell>
          <cell r="O300" t="str">
            <v>Yes</v>
          </cell>
          <cell r="P300" t="str">
            <v>Yes</v>
          </cell>
          <cell r="Q300" t="str">
            <v>Yes</v>
          </cell>
          <cell r="R300" t="str">
            <v>Yes</v>
          </cell>
          <cell r="S300" t="str">
            <v>Yes</v>
          </cell>
          <cell r="T300" t="str">
            <v>No</v>
          </cell>
          <cell r="U300" t="str">
            <v>No</v>
          </cell>
          <cell r="V300" t="str">
            <v>No</v>
          </cell>
          <cell r="W300" t="str">
            <v>No</v>
          </cell>
          <cell r="X300" t="str">
            <v>No</v>
          </cell>
          <cell r="Y300" t="str">
            <v>No</v>
          </cell>
          <cell r="Z300" t="str">
            <v>No</v>
          </cell>
          <cell r="AA300" t="str">
            <v>No</v>
          </cell>
          <cell r="AB300" t="str">
            <v>No</v>
          </cell>
          <cell r="AC300" t="str">
            <v>No</v>
          </cell>
          <cell r="AD300" t="str">
            <v xml:space="preserve">1 2 3 4 5 6 </v>
          </cell>
          <cell r="AE300" t="str">
            <v>No</v>
          </cell>
          <cell r="AF300" t="str">
            <v>Yes</v>
          </cell>
          <cell r="AG300" t="str">
            <v>No</v>
          </cell>
          <cell r="AH300" t="str">
            <v>No</v>
          </cell>
          <cell r="AI300" t="str">
            <v>No</v>
          </cell>
          <cell r="AJ300" t="str">
            <v>Yes</v>
          </cell>
          <cell r="AK300" t="str">
            <v>Yes</v>
          </cell>
          <cell r="AL300" t="str">
            <v>Yes</v>
          </cell>
          <cell r="AM300" t="str">
            <v>Yes</v>
          </cell>
          <cell r="AN300" t="str">
            <v>Yes</v>
          </cell>
          <cell r="AO300" t="str">
            <v>Yes</v>
          </cell>
          <cell r="AP300" t="str">
            <v>Yes</v>
          </cell>
          <cell r="AQ300" t="str">
            <v>No</v>
          </cell>
          <cell r="AR300" t="str">
            <v>Yes</v>
          </cell>
          <cell r="AS300" t="str">
            <v>Yes</v>
          </cell>
          <cell r="AT300" t="str">
            <v>Yes</v>
          </cell>
          <cell r="AU300" t="str">
            <v>Yes</v>
          </cell>
          <cell r="AV300" t="str">
            <v>No</v>
          </cell>
          <cell r="AW300" t="str">
            <v>No</v>
          </cell>
          <cell r="AX300">
            <v>0</v>
          </cell>
          <cell r="AY300">
            <v>21</v>
          </cell>
          <cell r="AZ300">
            <v>14</v>
          </cell>
          <cell r="BA300">
            <v>10</v>
          </cell>
          <cell r="BB300">
            <v>15</v>
          </cell>
          <cell r="BC300">
            <v>11</v>
          </cell>
          <cell r="BD300">
            <v>12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83</v>
          </cell>
          <cell r="BO300">
            <v>0</v>
          </cell>
          <cell r="BP300">
            <v>0</v>
          </cell>
          <cell r="BQ300">
            <v>21</v>
          </cell>
          <cell r="BR300">
            <v>14</v>
          </cell>
          <cell r="BS300">
            <v>10</v>
          </cell>
          <cell r="BT300">
            <v>15</v>
          </cell>
          <cell r="BU300">
            <v>11</v>
          </cell>
          <cell r="BV300">
            <v>12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83</v>
          </cell>
          <cell r="CG300">
            <v>0</v>
          </cell>
          <cell r="CH300">
            <v>0</v>
          </cell>
          <cell r="CI300">
            <v>0</v>
          </cell>
          <cell r="CJ300">
            <v>46</v>
          </cell>
        </row>
        <row r="301">
          <cell r="A301" t="str">
            <v>054653</v>
          </cell>
          <cell r="B301" t="str">
            <v>Sikembo Primary</v>
          </cell>
          <cell r="C301" t="str">
            <v>ENG</v>
          </cell>
          <cell r="D301" t="str">
            <v>PEB_SHEFA</v>
          </cell>
          <cell r="E301" t="str">
            <v>Shefa PEB</v>
          </cell>
          <cell r="F301" t="str">
            <v>V</v>
          </cell>
          <cell r="G301" t="str">
            <v>Government of Vanuatu</v>
          </cell>
          <cell r="H301" t="str">
            <v>Epi</v>
          </cell>
          <cell r="I301" t="str">
            <v>Shefa</v>
          </cell>
          <cell r="J301" t="str">
            <v>0084769001</v>
          </cell>
          <cell r="K301" t="str">
            <v>SIKEMBO PRIMARY SCHOOL</v>
          </cell>
          <cell r="L301" t="str">
            <v>PS</v>
          </cell>
          <cell r="M301" t="str">
            <v>No</v>
          </cell>
          <cell r="N301" t="str">
            <v>Yes</v>
          </cell>
          <cell r="O301" t="str">
            <v>Yes</v>
          </cell>
          <cell r="P301" t="str">
            <v>Yes</v>
          </cell>
          <cell r="Q301" t="str">
            <v>Yes</v>
          </cell>
          <cell r="R301" t="str">
            <v>Yes</v>
          </cell>
          <cell r="S301" t="str">
            <v>Yes</v>
          </cell>
          <cell r="T301" t="str">
            <v>No</v>
          </cell>
          <cell r="U301" t="str">
            <v>No</v>
          </cell>
          <cell r="V301" t="str">
            <v>No</v>
          </cell>
          <cell r="W301" t="str">
            <v>No</v>
          </cell>
          <cell r="X301" t="str">
            <v>No</v>
          </cell>
          <cell r="Y301" t="str">
            <v>No</v>
          </cell>
          <cell r="Z301" t="str">
            <v>No</v>
          </cell>
          <cell r="AA301" t="str">
            <v>No</v>
          </cell>
          <cell r="AB301" t="str">
            <v>No</v>
          </cell>
          <cell r="AC301" t="str">
            <v>No</v>
          </cell>
          <cell r="AD301" t="str">
            <v xml:space="preserve">1 2 3 4 5 6 </v>
          </cell>
          <cell r="AE301" t="str">
            <v>No</v>
          </cell>
          <cell r="AF301" t="str">
            <v>Yes</v>
          </cell>
          <cell r="AG301" t="str">
            <v>No</v>
          </cell>
          <cell r="AH301" t="str">
            <v>No</v>
          </cell>
          <cell r="AI301" t="str">
            <v>No</v>
          </cell>
          <cell r="AJ301" t="str">
            <v>No</v>
          </cell>
          <cell r="AK301" t="str">
            <v>Yes</v>
          </cell>
          <cell r="AL301" t="str">
            <v>Yes</v>
          </cell>
          <cell r="AM301" t="str">
            <v>Yes</v>
          </cell>
          <cell r="AN301" t="str">
            <v>Yes</v>
          </cell>
          <cell r="AO301" t="str">
            <v>Yes</v>
          </cell>
          <cell r="AP301" t="str">
            <v>No</v>
          </cell>
          <cell r="AQ301" t="str">
            <v>No</v>
          </cell>
          <cell r="AR301" t="str">
            <v>Yes</v>
          </cell>
          <cell r="AS301" t="str">
            <v>Yes</v>
          </cell>
          <cell r="AT301" t="str">
            <v>Yes</v>
          </cell>
          <cell r="AU301" t="str">
            <v>Yes</v>
          </cell>
          <cell r="AV301" t="str">
            <v>No</v>
          </cell>
          <cell r="AW301" t="str">
            <v>No</v>
          </cell>
          <cell r="AX301">
            <v>0</v>
          </cell>
          <cell r="AY301">
            <v>21</v>
          </cell>
          <cell r="AZ301">
            <v>19</v>
          </cell>
          <cell r="BA301">
            <v>20</v>
          </cell>
          <cell r="BB301">
            <v>15</v>
          </cell>
          <cell r="BC301">
            <v>18</v>
          </cell>
          <cell r="BD301">
            <v>16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109</v>
          </cell>
          <cell r="BO301">
            <v>0</v>
          </cell>
          <cell r="BP301">
            <v>0</v>
          </cell>
          <cell r="BQ301">
            <v>21</v>
          </cell>
          <cell r="BR301">
            <v>19</v>
          </cell>
          <cell r="BS301">
            <v>20</v>
          </cell>
          <cell r="BT301">
            <v>15</v>
          </cell>
          <cell r="BU301">
            <v>18</v>
          </cell>
          <cell r="BV301">
            <v>16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109</v>
          </cell>
          <cell r="CG301">
            <v>0</v>
          </cell>
          <cell r="CH301">
            <v>0</v>
          </cell>
          <cell r="CI301">
            <v>0</v>
          </cell>
          <cell r="CJ301">
            <v>102</v>
          </cell>
        </row>
        <row r="302">
          <cell r="A302" t="str">
            <v>054656</v>
          </cell>
          <cell r="B302" t="str">
            <v>Susana Primary</v>
          </cell>
          <cell r="C302" t="str">
            <v>ENG</v>
          </cell>
          <cell r="D302" t="str">
            <v>SDA</v>
          </cell>
          <cell r="E302" t="str">
            <v>Seven Day Adventist</v>
          </cell>
          <cell r="F302" t="str">
            <v>G</v>
          </cell>
          <cell r="G302" t="str">
            <v>Church (Government Assisted)</v>
          </cell>
          <cell r="H302" t="str">
            <v>Epi</v>
          </cell>
          <cell r="I302" t="str">
            <v>Shefa</v>
          </cell>
          <cell r="J302" t="str">
            <v>0097114001</v>
          </cell>
          <cell r="K302" t="str">
            <v>SUSANA MATE PRIMARY SCHOOL</v>
          </cell>
          <cell r="L302" t="str">
            <v>PS</v>
          </cell>
          <cell r="M302" t="str">
            <v>No</v>
          </cell>
          <cell r="N302" t="str">
            <v>Yes</v>
          </cell>
          <cell r="O302" t="str">
            <v>Yes</v>
          </cell>
          <cell r="P302" t="str">
            <v>Yes</v>
          </cell>
          <cell r="Q302" t="str">
            <v>Yes</v>
          </cell>
          <cell r="R302" t="str">
            <v>Yes</v>
          </cell>
          <cell r="S302" t="str">
            <v>Yes</v>
          </cell>
          <cell r="T302" t="str">
            <v>No</v>
          </cell>
          <cell r="U302" t="str">
            <v>No</v>
          </cell>
          <cell r="V302" t="str">
            <v>No</v>
          </cell>
          <cell r="W302" t="str">
            <v>No</v>
          </cell>
          <cell r="X302" t="str">
            <v>No</v>
          </cell>
          <cell r="Y302" t="str">
            <v>No</v>
          </cell>
          <cell r="Z302" t="str">
            <v>No</v>
          </cell>
          <cell r="AA302" t="str">
            <v>No</v>
          </cell>
          <cell r="AB302" t="str">
            <v>No</v>
          </cell>
          <cell r="AC302" t="str">
            <v>No</v>
          </cell>
          <cell r="AD302" t="str">
            <v xml:space="preserve">1 2 3 4 5 6 </v>
          </cell>
          <cell r="AE302" t="str">
            <v>No</v>
          </cell>
          <cell r="AF302" t="str">
            <v>Yes</v>
          </cell>
          <cell r="AG302" t="str">
            <v>No</v>
          </cell>
          <cell r="AH302" t="str">
            <v>No</v>
          </cell>
          <cell r="AI302" t="str">
            <v>No</v>
          </cell>
          <cell r="AJ302" t="str">
            <v>Yes</v>
          </cell>
          <cell r="AK302" t="str">
            <v>Yes</v>
          </cell>
          <cell r="AL302" t="str">
            <v>Yes</v>
          </cell>
          <cell r="AM302" t="str">
            <v>Yes</v>
          </cell>
          <cell r="AN302" t="str">
            <v>Yes</v>
          </cell>
          <cell r="AO302" t="str">
            <v>Yes</v>
          </cell>
          <cell r="AP302" t="str">
            <v>Yes</v>
          </cell>
          <cell r="AQ302" t="str">
            <v>Yes</v>
          </cell>
          <cell r="AR302" t="str">
            <v>Yes</v>
          </cell>
          <cell r="AS302" t="str">
            <v>Yes</v>
          </cell>
          <cell r="AT302" t="str">
            <v>Yes</v>
          </cell>
          <cell r="AU302" t="str">
            <v>Yes</v>
          </cell>
          <cell r="AV302" t="str">
            <v>No</v>
          </cell>
          <cell r="AW302" t="str">
            <v>No</v>
          </cell>
          <cell r="AX302">
            <v>0</v>
          </cell>
          <cell r="AY302">
            <v>11</v>
          </cell>
          <cell r="AZ302">
            <v>21</v>
          </cell>
          <cell r="BA302">
            <v>14</v>
          </cell>
          <cell r="BB302">
            <v>19</v>
          </cell>
          <cell r="BC302">
            <v>19</v>
          </cell>
          <cell r="BD302">
            <v>23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107</v>
          </cell>
          <cell r="BO302">
            <v>0</v>
          </cell>
          <cell r="BP302">
            <v>0</v>
          </cell>
          <cell r="BQ302">
            <v>11</v>
          </cell>
          <cell r="BR302">
            <v>21</v>
          </cell>
          <cell r="BS302">
            <v>14</v>
          </cell>
          <cell r="BT302">
            <v>19</v>
          </cell>
          <cell r="BU302">
            <v>19</v>
          </cell>
          <cell r="BV302">
            <v>23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107</v>
          </cell>
          <cell r="CG302">
            <v>0</v>
          </cell>
          <cell r="CH302">
            <v>0</v>
          </cell>
          <cell r="CI302">
            <v>0</v>
          </cell>
          <cell r="CJ302">
            <v>73</v>
          </cell>
        </row>
        <row r="303">
          <cell r="A303" t="str">
            <v>054663</v>
          </cell>
          <cell r="B303" t="str">
            <v>Yevali Primary</v>
          </cell>
          <cell r="C303" t="str">
            <v>ENG</v>
          </cell>
          <cell r="D303" t="str">
            <v>PEB_SHEFA</v>
          </cell>
          <cell r="E303" t="str">
            <v>Shefa PEB</v>
          </cell>
          <cell r="F303" t="str">
            <v>V</v>
          </cell>
          <cell r="G303" t="str">
            <v>Government of Vanuatu</v>
          </cell>
          <cell r="H303" t="str">
            <v>Epi</v>
          </cell>
          <cell r="I303" t="str">
            <v>Shefa</v>
          </cell>
          <cell r="J303" t="str">
            <v>0084770001</v>
          </cell>
          <cell r="K303" t="str">
            <v>YEVALI PRIMARY SCHOOL</v>
          </cell>
          <cell r="L303" t="str">
            <v>PS</v>
          </cell>
          <cell r="M303" t="str">
            <v>No</v>
          </cell>
          <cell r="N303" t="str">
            <v>Yes</v>
          </cell>
          <cell r="O303" t="str">
            <v>Yes</v>
          </cell>
          <cell r="P303" t="str">
            <v>Yes</v>
          </cell>
          <cell r="Q303" t="str">
            <v>Yes</v>
          </cell>
          <cell r="R303" t="str">
            <v>Yes</v>
          </cell>
          <cell r="S303" t="str">
            <v>Yes</v>
          </cell>
          <cell r="T303" t="str">
            <v>Yes</v>
          </cell>
          <cell r="U303" t="str">
            <v>Yes</v>
          </cell>
          <cell r="V303" t="str">
            <v>No</v>
          </cell>
          <cell r="W303" t="str">
            <v>No</v>
          </cell>
          <cell r="X303" t="str">
            <v>No</v>
          </cell>
          <cell r="Y303" t="str">
            <v>No</v>
          </cell>
          <cell r="Z303" t="str">
            <v>No</v>
          </cell>
          <cell r="AA303" t="str">
            <v>No</v>
          </cell>
          <cell r="AB303" t="str">
            <v>No</v>
          </cell>
          <cell r="AC303" t="str">
            <v>No</v>
          </cell>
          <cell r="AD303" t="str">
            <v xml:space="preserve">1 2 3 4 5 6 7 8 </v>
          </cell>
          <cell r="AE303" t="str">
            <v>No</v>
          </cell>
          <cell r="AF303" t="str">
            <v>Yes</v>
          </cell>
          <cell r="AG303" t="str">
            <v>Yes</v>
          </cell>
          <cell r="AH303" t="str">
            <v>Yes</v>
          </cell>
          <cell r="AI303" t="str">
            <v>No</v>
          </cell>
          <cell r="AJ303" t="str">
            <v>No</v>
          </cell>
          <cell r="AK303" t="str">
            <v>Yes</v>
          </cell>
          <cell r="AL303" t="str">
            <v>Yes</v>
          </cell>
          <cell r="AM303" t="str">
            <v>Yes</v>
          </cell>
          <cell r="AN303" t="str">
            <v>Yes</v>
          </cell>
          <cell r="AO303" t="str">
            <v>Yes</v>
          </cell>
          <cell r="AP303" t="str">
            <v>Yes</v>
          </cell>
          <cell r="AQ303" t="str">
            <v>Yes</v>
          </cell>
          <cell r="AR303" t="str">
            <v>Yes</v>
          </cell>
          <cell r="AS303" t="str">
            <v>Yes</v>
          </cell>
          <cell r="AT303" t="str">
            <v>Yes</v>
          </cell>
          <cell r="AU303" t="str">
            <v>Yes</v>
          </cell>
          <cell r="AV303" t="str">
            <v>No</v>
          </cell>
          <cell r="AW303" t="str">
            <v>No</v>
          </cell>
          <cell r="AX303">
            <v>0</v>
          </cell>
          <cell r="AY303">
            <v>11</v>
          </cell>
          <cell r="AZ303">
            <v>13</v>
          </cell>
          <cell r="BA303">
            <v>26</v>
          </cell>
          <cell r="BB303">
            <v>27</v>
          </cell>
          <cell r="BC303">
            <v>26</v>
          </cell>
          <cell r="BD303">
            <v>25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128</v>
          </cell>
          <cell r="BO303">
            <v>0</v>
          </cell>
          <cell r="BP303">
            <v>0</v>
          </cell>
          <cell r="BQ303">
            <v>11</v>
          </cell>
          <cell r="BR303">
            <v>13</v>
          </cell>
          <cell r="BS303">
            <v>26</v>
          </cell>
          <cell r="BT303">
            <v>27</v>
          </cell>
          <cell r="BU303">
            <v>26</v>
          </cell>
          <cell r="BV303">
            <v>25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128</v>
          </cell>
          <cell r="CG303">
            <v>0</v>
          </cell>
          <cell r="CH303">
            <v>0</v>
          </cell>
          <cell r="CI303">
            <v>0</v>
          </cell>
          <cell r="CJ303">
            <v>61</v>
          </cell>
        </row>
        <row r="304">
          <cell r="A304" t="str">
            <v>054817</v>
          </cell>
          <cell r="B304" t="str">
            <v>Ere Primary</v>
          </cell>
          <cell r="C304" t="str">
            <v>ENG</v>
          </cell>
          <cell r="D304" t="str">
            <v>PEB_SHEFA</v>
          </cell>
          <cell r="E304" t="str">
            <v>Shefa PEB</v>
          </cell>
          <cell r="F304" t="str">
            <v>V</v>
          </cell>
          <cell r="G304" t="str">
            <v>Government of Vanuatu</v>
          </cell>
          <cell r="H304" t="str">
            <v>Tongoa</v>
          </cell>
          <cell r="I304" t="str">
            <v>Shefa</v>
          </cell>
          <cell r="J304" t="str">
            <v>0084771001</v>
          </cell>
          <cell r="K304" t="str">
            <v>ERE PRIMARY SCHOOL</v>
          </cell>
          <cell r="L304" t="str">
            <v>PS</v>
          </cell>
          <cell r="M304" t="str">
            <v>No</v>
          </cell>
          <cell r="N304" t="str">
            <v>Yes</v>
          </cell>
          <cell r="O304" t="str">
            <v>Yes</v>
          </cell>
          <cell r="P304" t="str">
            <v>Yes</v>
          </cell>
          <cell r="Q304" t="str">
            <v>Yes</v>
          </cell>
          <cell r="R304" t="str">
            <v>Yes</v>
          </cell>
          <cell r="S304" t="str">
            <v>Yes</v>
          </cell>
          <cell r="T304" t="str">
            <v>No</v>
          </cell>
          <cell r="U304" t="str">
            <v>No</v>
          </cell>
          <cell r="V304" t="str">
            <v>No</v>
          </cell>
          <cell r="W304" t="str">
            <v>No</v>
          </cell>
          <cell r="X304" t="str">
            <v>No</v>
          </cell>
          <cell r="Y304" t="str">
            <v>No</v>
          </cell>
          <cell r="Z304" t="str">
            <v>No</v>
          </cell>
          <cell r="AA304" t="str">
            <v>No</v>
          </cell>
          <cell r="AB304" t="str">
            <v>No</v>
          </cell>
          <cell r="AC304" t="str">
            <v>No</v>
          </cell>
          <cell r="AD304" t="str">
            <v xml:space="preserve">1 2 3 4 5 6 </v>
          </cell>
          <cell r="AE304" t="str">
            <v>No</v>
          </cell>
          <cell r="AF304" t="str">
            <v>Yes</v>
          </cell>
          <cell r="AG304" t="str">
            <v>No</v>
          </cell>
          <cell r="AH304" t="str">
            <v>No</v>
          </cell>
          <cell r="AI304" t="str">
            <v>No</v>
          </cell>
          <cell r="AJ304" t="str">
            <v>Yes</v>
          </cell>
          <cell r="AK304" t="str">
            <v>Yes</v>
          </cell>
          <cell r="AL304" t="str">
            <v>Yes</v>
          </cell>
          <cell r="AM304" t="str">
            <v>Yes</v>
          </cell>
          <cell r="AN304" t="str">
            <v>Yes</v>
          </cell>
          <cell r="AO304" t="str">
            <v>Yes</v>
          </cell>
          <cell r="AP304" t="str">
            <v>No</v>
          </cell>
          <cell r="AQ304" t="str">
            <v>No</v>
          </cell>
          <cell r="AR304" t="str">
            <v>Yes</v>
          </cell>
          <cell r="AS304" t="str">
            <v>Yes</v>
          </cell>
          <cell r="AT304" t="str">
            <v>Yes</v>
          </cell>
          <cell r="AU304" t="str">
            <v>Yes</v>
          </cell>
          <cell r="AV304" t="str">
            <v>No</v>
          </cell>
          <cell r="AW304" t="str">
            <v>No</v>
          </cell>
          <cell r="AX304">
            <v>0</v>
          </cell>
          <cell r="AY304">
            <v>22</v>
          </cell>
          <cell r="AZ304">
            <v>13</v>
          </cell>
          <cell r="BA304">
            <v>16</v>
          </cell>
          <cell r="BB304">
            <v>25</v>
          </cell>
          <cell r="BC304">
            <v>18</v>
          </cell>
          <cell r="BD304">
            <v>20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114</v>
          </cell>
          <cell r="BO304">
            <v>0</v>
          </cell>
          <cell r="BP304">
            <v>0</v>
          </cell>
          <cell r="BQ304">
            <v>22</v>
          </cell>
          <cell r="BR304">
            <v>13</v>
          </cell>
          <cell r="BS304">
            <v>16</v>
          </cell>
          <cell r="BT304">
            <v>25</v>
          </cell>
          <cell r="BU304">
            <v>18</v>
          </cell>
          <cell r="BV304">
            <v>20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114</v>
          </cell>
          <cell r="CG304">
            <v>0</v>
          </cell>
          <cell r="CH304">
            <v>0</v>
          </cell>
          <cell r="CI304">
            <v>0</v>
          </cell>
          <cell r="CJ304">
            <v>66</v>
          </cell>
        </row>
        <row r="305">
          <cell r="A305" t="str">
            <v>054821</v>
          </cell>
          <cell r="B305" t="str">
            <v>Hiwelo Primary</v>
          </cell>
          <cell r="C305" t="str">
            <v>ENG</v>
          </cell>
          <cell r="D305" t="str">
            <v>PEB_SHEFA</v>
          </cell>
          <cell r="E305" t="str">
            <v>Shefa PEB</v>
          </cell>
          <cell r="F305" t="str">
            <v>V</v>
          </cell>
          <cell r="G305" t="str">
            <v>Government of Vanuatu</v>
          </cell>
          <cell r="H305" t="str">
            <v>Tongoa</v>
          </cell>
          <cell r="I305" t="str">
            <v>Shefa</v>
          </cell>
          <cell r="J305" t="str">
            <v>0084772001</v>
          </cell>
          <cell r="K305" t="str">
            <v>HIWELO PRIMARY SCHOOL</v>
          </cell>
          <cell r="L305" t="str">
            <v>PS</v>
          </cell>
          <cell r="M305" t="str">
            <v>No</v>
          </cell>
          <cell r="N305" t="str">
            <v>Yes</v>
          </cell>
          <cell r="O305" t="str">
            <v>Yes</v>
          </cell>
          <cell r="P305" t="str">
            <v>Yes</v>
          </cell>
          <cell r="Q305" t="str">
            <v>Yes</v>
          </cell>
          <cell r="R305" t="str">
            <v>Yes</v>
          </cell>
          <cell r="S305" t="str">
            <v>Yes</v>
          </cell>
          <cell r="T305" t="str">
            <v>No</v>
          </cell>
          <cell r="U305" t="str">
            <v>No</v>
          </cell>
          <cell r="V305" t="str">
            <v>No</v>
          </cell>
          <cell r="W305" t="str">
            <v>No</v>
          </cell>
          <cell r="X305" t="str">
            <v>No</v>
          </cell>
          <cell r="Y305" t="str">
            <v>No</v>
          </cell>
          <cell r="Z305" t="str">
            <v>No</v>
          </cell>
          <cell r="AA305" t="str">
            <v>No</v>
          </cell>
          <cell r="AB305" t="str">
            <v>No</v>
          </cell>
          <cell r="AC305" t="str">
            <v>No</v>
          </cell>
          <cell r="AD305" t="str">
            <v xml:space="preserve">1 2 3 4 5 6 </v>
          </cell>
          <cell r="AE305" t="str">
            <v>No</v>
          </cell>
          <cell r="AF305" t="str">
            <v>Yes</v>
          </cell>
          <cell r="AG305" t="str">
            <v>No</v>
          </cell>
          <cell r="AH305" t="str">
            <v>No</v>
          </cell>
          <cell r="AI305" t="str">
            <v>No</v>
          </cell>
          <cell r="AJ305" t="str">
            <v>Yes</v>
          </cell>
          <cell r="AK305" t="str">
            <v>Yes</v>
          </cell>
          <cell r="AL305" t="str">
            <v>Yes</v>
          </cell>
          <cell r="AM305" t="str">
            <v>Yes</v>
          </cell>
          <cell r="AN305" t="str">
            <v>Yes</v>
          </cell>
          <cell r="AO305" t="str">
            <v>Yes</v>
          </cell>
          <cell r="AP305" t="str">
            <v>No</v>
          </cell>
          <cell r="AQ305" t="str">
            <v>No</v>
          </cell>
          <cell r="AR305" t="str">
            <v>Yes</v>
          </cell>
          <cell r="AS305" t="str">
            <v>Yes</v>
          </cell>
          <cell r="AT305" t="str">
            <v>Yes</v>
          </cell>
          <cell r="AU305" t="str">
            <v>Yes</v>
          </cell>
          <cell r="AV305" t="str">
            <v>No</v>
          </cell>
          <cell r="AW305" t="str">
            <v>No</v>
          </cell>
          <cell r="AX305">
            <v>0</v>
          </cell>
          <cell r="AY305">
            <v>8</v>
          </cell>
          <cell r="AZ305">
            <v>0</v>
          </cell>
          <cell r="BA305">
            <v>7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15</v>
          </cell>
          <cell r="BO305">
            <v>0</v>
          </cell>
          <cell r="BP305">
            <v>0</v>
          </cell>
          <cell r="BQ305">
            <v>8</v>
          </cell>
          <cell r="BR305">
            <v>0</v>
          </cell>
          <cell r="BS305">
            <v>7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15</v>
          </cell>
          <cell r="CG305">
            <v>0</v>
          </cell>
          <cell r="CH305">
            <v>0</v>
          </cell>
          <cell r="CI305">
            <v>0</v>
          </cell>
          <cell r="CJ305">
            <v>11</v>
          </cell>
        </row>
        <row r="306">
          <cell r="A306" t="str">
            <v>054824</v>
          </cell>
          <cell r="B306" t="str">
            <v>Itakoma Primary</v>
          </cell>
          <cell r="C306" t="str">
            <v>FRE</v>
          </cell>
          <cell r="D306" t="str">
            <v>PEB_SHEFA</v>
          </cell>
          <cell r="E306" t="str">
            <v>Shefa PEB</v>
          </cell>
          <cell r="F306" t="str">
            <v>V</v>
          </cell>
          <cell r="G306" t="str">
            <v>Government of Vanuatu</v>
          </cell>
          <cell r="H306" t="str">
            <v>Tongoa</v>
          </cell>
          <cell r="I306" t="str">
            <v>Shefa</v>
          </cell>
          <cell r="J306" t="str">
            <v>0084773001</v>
          </cell>
          <cell r="K306" t="str">
            <v>ECOLE PUBLIQUE ITAKOMA</v>
          </cell>
          <cell r="L306" t="str">
            <v>PS</v>
          </cell>
          <cell r="M306" t="str">
            <v>No</v>
          </cell>
          <cell r="N306" t="str">
            <v>Yes</v>
          </cell>
          <cell r="O306" t="str">
            <v>Yes</v>
          </cell>
          <cell r="P306" t="str">
            <v>Yes</v>
          </cell>
          <cell r="Q306" t="str">
            <v>Yes</v>
          </cell>
          <cell r="R306" t="str">
            <v>Yes</v>
          </cell>
          <cell r="S306" t="str">
            <v>Yes</v>
          </cell>
          <cell r="T306" t="str">
            <v>Yes</v>
          </cell>
          <cell r="U306" t="str">
            <v>Yes</v>
          </cell>
          <cell r="V306" t="str">
            <v>No</v>
          </cell>
          <cell r="W306" t="str">
            <v>No</v>
          </cell>
          <cell r="X306" t="str">
            <v>No</v>
          </cell>
          <cell r="Y306" t="str">
            <v>No</v>
          </cell>
          <cell r="Z306" t="str">
            <v>No</v>
          </cell>
          <cell r="AA306" t="str">
            <v>No</v>
          </cell>
          <cell r="AB306" t="str">
            <v>No</v>
          </cell>
          <cell r="AC306" t="str">
            <v>No</v>
          </cell>
          <cell r="AD306" t="str">
            <v xml:space="preserve">1 2 3 4 5 6 7 8 </v>
          </cell>
          <cell r="AE306" t="str">
            <v>No</v>
          </cell>
          <cell r="AF306" t="str">
            <v>Yes</v>
          </cell>
          <cell r="AG306" t="str">
            <v>Yes</v>
          </cell>
          <cell r="AH306" t="str">
            <v>Yes</v>
          </cell>
          <cell r="AI306" t="str">
            <v>No</v>
          </cell>
          <cell r="AJ306" t="str">
            <v>Yes</v>
          </cell>
          <cell r="AK306" t="str">
            <v>Yes</v>
          </cell>
          <cell r="AL306" t="str">
            <v>Yes</v>
          </cell>
          <cell r="AM306" t="str">
            <v>Yes</v>
          </cell>
          <cell r="AN306" t="str">
            <v>Yes</v>
          </cell>
          <cell r="AO306" t="str">
            <v>Yes</v>
          </cell>
          <cell r="AP306" t="str">
            <v>Yes</v>
          </cell>
          <cell r="AQ306" t="str">
            <v>Yes</v>
          </cell>
          <cell r="AR306" t="str">
            <v>Yes</v>
          </cell>
          <cell r="AS306" t="str">
            <v>Yes</v>
          </cell>
          <cell r="AT306" t="str">
            <v>Yes</v>
          </cell>
          <cell r="AU306" t="str">
            <v>Yes</v>
          </cell>
          <cell r="AV306" t="str">
            <v>No</v>
          </cell>
          <cell r="AW306" t="str">
            <v>No</v>
          </cell>
          <cell r="AX306">
            <v>0</v>
          </cell>
          <cell r="AY306">
            <v>10</v>
          </cell>
          <cell r="AZ306">
            <v>9</v>
          </cell>
          <cell r="BA306">
            <v>8</v>
          </cell>
          <cell r="BB306">
            <v>7</v>
          </cell>
          <cell r="BC306">
            <v>6</v>
          </cell>
          <cell r="BD306">
            <v>7</v>
          </cell>
          <cell r="BE306">
            <v>16</v>
          </cell>
          <cell r="BF306">
            <v>7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47</v>
          </cell>
          <cell r="BO306">
            <v>23</v>
          </cell>
          <cell r="BP306">
            <v>0</v>
          </cell>
          <cell r="BQ306">
            <v>10</v>
          </cell>
          <cell r="BR306">
            <v>9</v>
          </cell>
          <cell r="BS306">
            <v>8</v>
          </cell>
          <cell r="BT306">
            <v>7</v>
          </cell>
          <cell r="BU306">
            <v>6</v>
          </cell>
          <cell r="BV306">
            <v>7</v>
          </cell>
          <cell r="BW306">
            <v>16</v>
          </cell>
          <cell r="BX306">
            <v>7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47</v>
          </cell>
          <cell r="CG306">
            <v>23</v>
          </cell>
          <cell r="CH306">
            <v>0</v>
          </cell>
          <cell r="CI306">
            <v>0</v>
          </cell>
          <cell r="CJ306">
            <v>24</v>
          </cell>
        </row>
        <row r="307">
          <cell r="A307" t="str">
            <v>054825</v>
          </cell>
          <cell r="B307" t="str">
            <v>Katundaula Primary</v>
          </cell>
          <cell r="C307" t="str">
            <v>FRE</v>
          </cell>
          <cell r="D307" t="str">
            <v>PEB_SHEFA</v>
          </cell>
          <cell r="E307" t="str">
            <v>Shefa PEB</v>
          </cell>
          <cell r="F307" t="str">
            <v>V</v>
          </cell>
          <cell r="G307" t="str">
            <v>Government of Vanuatu</v>
          </cell>
          <cell r="H307" t="str">
            <v>Tongoa</v>
          </cell>
          <cell r="I307" t="str">
            <v>Shefa</v>
          </cell>
          <cell r="J307" t="str">
            <v>0084775001</v>
          </cell>
          <cell r="K307" t="str">
            <v>ECOLE PUBLIQUE KUTUNDAULA</v>
          </cell>
          <cell r="L307" t="str">
            <v>PS</v>
          </cell>
          <cell r="M307" t="str">
            <v>No</v>
          </cell>
          <cell r="N307" t="str">
            <v>Yes</v>
          </cell>
          <cell r="O307" t="str">
            <v>Yes</v>
          </cell>
          <cell r="P307" t="str">
            <v>Yes</v>
          </cell>
          <cell r="Q307" t="str">
            <v>Yes</v>
          </cell>
          <cell r="R307" t="str">
            <v>Yes</v>
          </cell>
          <cell r="S307" t="str">
            <v>Yes</v>
          </cell>
          <cell r="T307" t="str">
            <v>No</v>
          </cell>
          <cell r="U307" t="str">
            <v>No</v>
          </cell>
          <cell r="V307" t="str">
            <v>No</v>
          </cell>
          <cell r="W307" t="str">
            <v>No</v>
          </cell>
          <cell r="X307" t="str">
            <v>No</v>
          </cell>
          <cell r="Y307" t="str">
            <v>No</v>
          </cell>
          <cell r="Z307" t="str">
            <v>No</v>
          </cell>
          <cell r="AA307" t="str">
            <v>No</v>
          </cell>
          <cell r="AB307" t="str">
            <v>No</v>
          </cell>
          <cell r="AC307" t="str">
            <v>No</v>
          </cell>
          <cell r="AD307" t="str">
            <v xml:space="preserve">1 2 3 4 5 6 </v>
          </cell>
          <cell r="AE307" t="str">
            <v>No</v>
          </cell>
          <cell r="AF307" t="str">
            <v>Yes</v>
          </cell>
          <cell r="AG307" t="str">
            <v>No</v>
          </cell>
          <cell r="AH307" t="str">
            <v>No</v>
          </cell>
          <cell r="AI307" t="str">
            <v>No</v>
          </cell>
          <cell r="AJ307" t="str">
            <v>Yes</v>
          </cell>
          <cell r="AK307" t="str">
            <v>Yes</v>
          </cell>
          <cell r="AL307" t="str">
            <v>Yes</v>
          </cell>
          <cell r="AM307" t="str">
            <v>Yes</v>
          </cell>
          <cell r="AN307" t="str">
            <v>Yes</v>
          </cell>
          <cell r="AO307" t="str">
            <v>Yes</v>
          </cell>
          <cell r="AP307" t="str">
            <v>No</v>
          </cell>
          <cell r="AQ307" t="str">
            <v>Yes</v>
          </cell>
          <cell r="AR307" t="str">
            <v>Yes</v>
          </cell>
          <cell r="AS307" t="str">
            <v>Yes</v>
          </cell>
          <cell r="AT307" t="str">
            <v>Yes</v>
          </cell>
          <cell r="AU307" t="str">
            <v>Yes</v>
          </cell>
          <cell r="AV307" t="str">
            <v>No</v>
          </cell>
          <cell r="AW307" t="str">
            <v>No</v>
          </cell>
          <cell r="AX307">
            <v>0</v>
          </cell>
          <cell r="AY307">
            <v>16</v>
          </cell>
          <cell r="AZ307">
            <v>10</v>
          </cell>
          <cell r="BA307">
            <v>8</v>
          </cell>
          <cell r="BB307">
            <v>9</v>
          </cell>
          <cell r="BC307">
            <v>6</v>
          </cell>
          <cell r="BD307">
            <v>9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58</v>
          </cell>
          <cell r="BO307">
            <v>0</v>
          </cell>
          <cell r="BP307">
            <v>0</v>
          </cell>
          <cell r="BQ307">
            <v>16</v>
          </cell>
          <cell r="BR307">
            <v>10</v>
          </cell>
          <cell r="BS307">
            <v>8</v>
          </cell>
          <cell r="BT307">
            <v>9</v>
          </cell>
          <cell r="BU307">
            <v>6</v>
          </cell>
          <cell r="BV307">
            <v>9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58</v>
          </cell>
          <cell r="CG307">
            <v>0</v>
          </cell>
          <cell r="CH307">
            <v>0</v>
          </cell>
          <cell r="CI307">
            <v>0</v>
          </cell>
          <cell r="CJ307">
            <v>27</v>
          </cell>
        </row>
        <row r="308">
          <cell r="A308" t="str">
            <v>054834</v>
          </cell>
          <cell r="B308" t="str">
            <v>Malawia Primary</v>
          </cell>
          <cell r="C308" t="str">
            <v>FRE</v>
          </cell>
          <cell r="D308" t="str">
            <v>PEB_SHEFA</v>
          </cell>
          <cell r="E308" t="str">
            <v>Shefa PEB</v>
          </cell>
          <cell r="F308" t="str">
            <v>V</v>
          </cell>
          <cell r="G308" t="str">
            <v>Government of Vanuatu</v>
          </cell>
          <cell r="H308" t="str">
            <v>Tongoa</v>
          </cell>
          <cell r="I308" t="str">
            <v>Shefa</v>
          </cell>
          <cell r="J308" t="str">
            <v>0084817001</v>
          </cell>
          <cell r="K308" t="str">
            <v>ECOLE PUBLIQUE MALAWIA</v>
          </cell>
          <cell r="L308" t="str">
            <v>PS</v>
          </cell>
          <cell r="M308" t="str">
            <v>No</v>
          </cell>
          <cell r="N308" t="str">
            <v>Yes</v>
          </cell>
          <cell r="O308" t="str">
            <v>Yes</v>
          </cell>
          <cell r="P308" t="str">
            <v>Yes</v>
          </cell>
          <cell r="Q308" t="str">
            <v>Yes</v>
          </cell>
          <cell r="R308" t="str">
            <v>Yes</v>
          </cell>
          <cell r="S308" t="str">
            <v>Yes</v>
          </cell>
          <cell r="T308" t="str">
            <v>No</v>
          </cell>
          <cell r="U308" t="str">
            <v>No</v>
          </cell>
          <cell r="V308" t="str">
            <v>No</v>
          </cell>
          <cell r="W308" t="str">
            <v>No</v>
          </cell>
          <cell r="X308" t="str">
            <v>No</v>
          </cell>
          <cell r="Y308" t="str">
            <v>No</v>
          </cell>
          <cell r="Z308" t="str">
            <v>No</v>
          </cell>
          <cell r="AA308" t="str">
            <v>No</v>
          </cell>
          <cell r="AB308" t="str">
            <v>No</v>
          </cell>
          <cell r="AC308" t="str">
            <v>No</v>
          </cell>
          <cell r="AD308" t="str">
            <v xml:space="preserve">1 2 3 4 5 6 </v>
          </cell>
          <cell r="AE308" t="str">
            <v>No</v>
          </cell>
          <cell r="AF308" t="str">
            <v>Yes</v>
          </cell>
          <cell r="AG308" t="str">
            <v>No</v>
          </cell>
          <cell r="AH308" t="str">
            <v>No</v>
          </cell>
          <cell r="AI308" t="str">
            <v>No</v>
          </cell>
          <cell r="AJ308" t="str">
            <v>No</v>
          </cell>
          <cell r="AK308" t="str">
            <v>No</v>
          </cell>
          <cell r="AL308" t="str">
            <v>No</v>
          </cell>
          <cell r="AM308" t="str">
            <v>No</v>
          </cell>
          <cell r="AN308" t="str">
            <v>No</v>
          </cell>
          <cell r="AO308" t="str">
            <v>No</v>
          </cell>
          <cell r="AP308" t="str">
            <v>No</v>
          </cell>
          <cell r="AQ308" t="str">
            <v>No</v>
          </cell>
          <cell r="AR308" t="str">
            <v>No</v>
          </cell>
          <cell r="AS308" t="str">
            <v>No</v>
          </cell>
          <cell r="AT308" t="str">
            <v>No</v>
          </cell>
          <cell r="AU308" t="str">
            <v>No</v>
          </cell>
          <cell r="AV308" t="str">
            <v>No</v>
          </cell>
          <cell r="AW308" t="str">
            <v>Yes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</row>
        <row r="309">
          <cell r="A309" t="str">
            <v>054841</v>
          </cell>
          <cell r="B309" t="str">
            <v>Naworaone Primary</v>
          </cell>
          <cell r="C309" t="str">
            <v>ENG</v>
          </cell>
          <cell r="D309" t="str">
            <v>PEB_SHEFA</v>
          </cell>
          <cell r="E309" t="str">
            <v>Shefa PEB</v>
          </cell>
          <cell r="F309" t="str">
            <v>V</v>
          </cell>
          <cell r="G309" t="str">
            <v>Government of Vanuatu</v>
          </cell>
          <cell r="H309" t="str">
            <v>Tongoa</v>
          </cell>
          <cell r="I309" t="str">
            <v>Shefa</v>
          </cell>
          <cell r="J309" t="str">
            <v>0084776001</v>
          </cell>
          <cell r="K309" t="str">
            <v>NAWORAONE PRIMARY SCHOOL</v>
          </cell>
          <cell r="L309" t="str">
            <v>PS</v>
          </cell>
          <cell r="M309" t="str">
            <v>No</v>
          </cell>
          <cell r="N309" t="str">
            <v>Yes</v>
          </cell>
          <cell r="O309" t="str">
            <v>Yes</v>
          </cell>
          <cell r="P309" t="str">
            <v>Yes</v>
          </cell>
          <cell r="Q309" t="str">
            <v>Yes</v>
          </cell>
          <cell r="R309" t="str">
            <v>Yes</v>
          </cell>
          <cell r="S309" t="str">
            <v>Yes</v>
          </cell>
          <cell r="T309" t="str">
            <v>No</v>
          </cell>
          <cell r="U309" t="str">
            <v>No</v>
          </cell>
          <cell r="V309" t="str">
            <v>No</v>
          </cell>
          <cell r="W309" t="str">
            <v>No</v>
          </cell>
          <cell r="X309" t="str">
            <v>No</v>
          </cell>
          <cell r="Y309" t="str">
            <v>No</v>
          </cell>
          <cell r="Z309" t="str">
            <v>No</v>
          </cell>
          <cell r="AA309" t="str">
            <v>No</v>
          </cell>
          <cell r="AB309" t="str">
            <v>No</v>
          </cell>
          <cell r="AC309" t="str">
            <v>No</v>
          </cell>
          <cell r="AD309" t="str">
            <v xml:space="preserve">1 2 3 4 5 6 </v>
          </cell>
          <cell r="AE309" t="str">
            <v>No</v>
          </cell>
          <cell r="AF309" t="str">
            <v>Yes</v>
          </cell>
          <cell r="AG309" t="str">
            <v>No</v>
          </cell>
          <cell r="AH309" t="str">
            <v>No</v>
          </cell>
          <cell r="AI309" t="str">
            <v>No</v>
          </cell>
          <cell r="AJ309" t="str">
            <v>Yes</v>
          </cell>
          <cell r="AK309" t="str">
            <v>Yes</v>
          </cell>
          <cell r="AL309" t="str">
            <v>Yes</v>
          </cell>
          <cell r="AM309" t="str">
            <v>Yes</v>
          </cell>
          <cell r="AN309" t="str">
            <v>Yes</v>
          </cell>
          <cell r="AO309" t="str">
            <v>Yes</v>
          </cell>
          <cell r="AP309" t="str">
            <v>No</v>
          </cell>
          <cell r="AQ309" t="str">
            <v>Yes</v>
          </cell>
          <cell r="AR309" t="str">
            <v>Yes</v>
          </cell>
          <cell r="AS309" t="str">
            <v>Yes</v>
          </cell>
          <cell r="AT309" t="str">
            <v>Yes</v>
          </cell>
          <cell r="AU309" t="str">
            <v>Yes</v>
          </cell>
          <cell r="AV309" t="str">
            <v>No</v>
          </cell>
          <cell r="AW309" t="str">
            <v>No</v>
          </cell>
          <cell r="AX309">
            <v>0</v>
          </cell>
          <cell r="AY309">
            <v>17</v>
          </cell>
          <cell r="AZ309">
            <v>20</v>
          </cell>
          <cell r="BA309">
            <v>22</v>
          </cell>
          <cell r="BB309">
            <v>28</v>
          </cell>
          <cell r="BC309">
            <v>33</v>
          </cell>
          <cell r="BD309">
            <v>42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162</v>
          </cell>
          <cell r="BO309">
            <v>0</v>
          </cell>
          <cell r="BP309">
            <v>0</v>
          </cell>
          <cell r="BQ309">
            <v>17</v>
          </cell>
          <cell r="BR309">
            <v>20</v>
          </cell>
          <cell r="BS309">
            <v>22</v>
          </cell>
          <cell r="BT309">
            <v>28</v>
          </cell>
          <cell r="BU309">
            <v>33</v>
          </cell>
          <cell r="BV309">
            <v>42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162</v>
          </cell>
          <cell r="CG309">
            <v>0</v>
          </cell>
          <cell r="CH309">
            <v>0</v>
          </cell>
          <cell r="CI309">
            <v>0</v>
          </cell>
          <cell r="CJ309">
            <v>110</v>
          </cell>
        </row>
        <row r="310">
          <cell r="A310" t="str">
            <v>054844</v>
          </cell>
          <cell r="B310" t="str">
            <v>Nottage Primary</v>
          </cell>
          <cell r="C310" t="str">
            <v>ENG</v>
          </cell>
          <cell r="D310" t="str">
            <v>PEB_SHEFA</v>
          </cell>
          <cell r="E310" t="str">
            <v>Shefa PEB</v>
          </cell>
          <cell r="F310" t="str">
            <v>V</v>
          </cell>
          <cell r="G310" t="str">
            <v>Government of Vanuatu</v>
          </cell>
          <cell r="H310" t="str">
            <v>Tongoa</v>
          </cell>
          <cell r="I310" t="str">
            <v>Shefa</v>
          </cell>
          <cell r="J310" t="str">
            <v>0084778001</v>
          </cell>
          <cell r="K310" t="str">
            <v>NOTTAGE PRIMARY SCHOOL</v>
          </cell>
          <cell r="L310" t="str">
            <v>PS</v>
          </cell>
          <cell r="M310" t="str">
            <v>No</v>
          </cell>
          <cell r="N310" t="str">
            <v>Yes</v>
          </cell>
          <cell r="O310" t="str">
            <v>Yes</v>
          </cell>
          <cell r="P310" t="str">
            <v>Yes</v>
          </cell>
          <cell r="Q310" t="str">
            <v>Yes</v>
          </cell>
          <cell r="R310" t="str">
            <v>Yes</v>
          </cell>
          <cell r="S310" t="str">
            <v>Yes</v>
          </cell>
          <cell r="T310" t="str">
            <v>No</v>
          </cell>
          <cell r="U310" t="str">
            <v>No</v>
          </cell>
          <cell r="V310" t="str">
            <v>No</v>
          </cell>
          <cell r="W310" t="str">
            <v>No</v>
          </cell>
          <cell r="X310" t="str">
            <v>No</v>
          </cell>
          <cell r="Y310" t="str">
            <v>No</v>
          </cell>
          <cell r="Z310" t="str">
            <v>No</v>
          </cell>
          <cell r="AA310" t="str">
            <v>No</v>
          </cell>
          <cell r="AB310" t="str">
            <v>No</v>
          </cell>
          <cell r="AC310" t="str">
            <v>No</v>
          </cell>
          <cell r="AD310" t="str">
            <v xml:space="preserve">1 2 3 4 5 6 </v>
          </cell>
          <cell r="AE310" t="str">
            <v>No</v>
          </cell>
          <cell r="AF310" t="str">
            <v>Yes</v>
          </cell>
          <cell r="AG310" t="str">
            <v>No</v>
          </cell>
          <cell r="AH310" t="str">
            <v>No</v>
          </cell>
          <cell r="AI310" t="str">
            <v>No</v>
          </cell>
          <cell r="AJ310" t="str">
            <v>Yes</v>
          </cell>
          <cell r="AK310" t="str">
            <v>Yes</v>
          </cell>
          <cell r="AL310" t="str">
            <v>Yes</v>
          </cell>
          <cell r="AM310" t="str">
            <v>Yes</v>
          </cell>
          <cell r="AN310" t="str">
            <v>Yes</v>
          </cell>
          <cell r="AO310" t="str">
            <v>Yes</v>
          </cell>
          <cell r="AP310" t="str">
            <v>No</v>
          </cell>
          <cell r="AQ310" t="str">
            <v>Yes</v>
          </cell>
          <cell r="AR310" t="str">
            <v>Yes</v>
          </cell>
          <cell r="AS310" t="str">
            <v>Yes</v>
          </cell>
          <cell r="AT310" t="str">
            <v>Yes</v>
          </cell>
          <cell r="AU310" t="str">
            <v>Yes</v>
          </cell>
          <cell r="AV310" t="str">
            <v>No</v>
          </cell>
          <cell r="AW310" t="str">
            <v>No</v>
          </cell>
          <cell r="AX310">
            <v>0</v>
          </cell>
          <cell r="AY310">
            <v>12</v>
          </cell>
          <cell r="AZ310">
            <v>15</v>
          </cell>
          <cell r="BA310">
            <v>15</v>
          </cell>
          <cell r="BB310">
            <v>9</v>
          </cell>
          <cell r="BC310">
            <v>7</v>
          </cell>
          <cell r="BD310">
            <v>22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80</v>
          </cell>
          <cell r="BO310">
            <v>0</v>
          </cell>
          <cell r="BP310">
            <v>0</v>
          </cell>
          <cell r="BQ310">
            <v>12</v>
          </cell>
          <cell r="BR310">
            <v>15</v>
          </cell>
          <cell r="BS310">
            <v>15</v>
          </cell>
          <cell r="BT310">
            <v>9</v>
          </cell>
          <cell r="BU310">
            <v>7</v>
          </cell>
          <cell r="BV310">
            <v>22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80</v>
          </cell>
          <cell r="CG310">
            <v>0</v>
          </cell>
          <cell r="CH310">
            <v>0</v>
          </cell>
          <cell r="CI310">
            <v>0</v>
          </cell>
          <cell r="CJ310">
            <v>44</v>
          </cell>
        </row>
        <row r="311">
          <cell r="A311" t="str">
            <v>054861</v>
          </cell>
          <cell r="B311" t="str">
            <v>Tumaropa/Lakalaka Primary</v>
          </cell>
          <cell r="C311" t="str">
            <v>ENG</v>
          </cell>
          <cell r="D311" t="str">
            <v>SDA</v>
          </cell>
          <cell r="E311" t="str">
            <v>Seven Day Adventist</v>
          </cell>
          <cell r="F311" t="str">
            <v>G</v>
          </cell>
          <cell r="G311" t="str">
            <v>Church (Government Assisted)</v>
          </cell>
          <cell r="H311" t="str">
            <v>Tongoa</v>
          </cell>
          <cell r="I311" t="str">
            <v>Shefa</v>
          </cell>
          <cell r="J311" t="str">
            <v>0098406001</v>
          </cell>
          <cell r="K311" t="str">
            <v>LAKALAKA (TUMAROPA) PRIMARY SCHOOL</v>
          </cell>
          <cell r="L311" t="str">
            <v>PS</v>
          </cell>
          <cell r="M311" t="str">
            <v>No</v>
          </cell>
          <cell r="N311" t="str">
            <v>Yes</v>
          </cell>
          <cell r="O311" t="str">
            <v>Yes</v>
          </cell>
          <cell r="P311" t="str">
            <v>Yes</v>
          </cell>
          <cell r="Q311" t="str">
            <v>Yes</v>
          </cell>
          <cell r="R311" t="str">
            <v>Yes</v>
          </cell>
          <cell r="S311" t="str">
            <v>Yes</v>
          </cell>
          <cell r="T311" t="str">
            <v>No</v>
          </cell>
          <cell r="U311" t="str">
            <v>No</v>
          </cell>
          <cell r="V311" t="str">
            <v>No</v>
          </cell>
          <cell r="W311" t="str">
            <v>No</v>
          </cell>
          <cell r="X311" t="str">
            <v>No</v>
          </cell>
          <cell r="Y311" t="str">
            <v>No</v>
          </cell>
          <cell r="Z311" t="str">
            <v>No</v>
          </cell>
          <cell r="AA311" t="str">
            <v>No</v>
          </cell>
          <cell r="AB311" t="str">
            <v>No</v>
          </cell>
          <cell r="AC311" t="str">
            <v>No</v>
          </cell>
          <cell r="AD311" t="str">
            <v xml:space="preserve">1 2 3 4 5 6 </v>
          </cell>
          <cell r="AE311" t="str">
            <v>No</v>
          </cell>
          <cell r="AF311" t="str">
            <v>Yes</v>
          </cell>
          <cell r="AG311" t="str">
            <v>No</v>
          </cell>
          <cell r="AH311" t="str">
            <v>No</v>
          </cell>
          <cell r="AI311" t="str">
            <v>No</v>
          </cell>
          <cell r="AJ311" t="str">
            <v>No</v>
          </cell>
          <cell r="AK311" t="str">
            <v>No</v>
          </cell>
          <cell r="AL311" t="str">
            <v>No</v>
          </cell>
          <cell r="AM311" t="str">
            <v>No</v>
          </cell>
          <cell r="AN311" t="str">
            <v>No</v>
          </cell>
          <cell r="AO311" t="str">
            <v>No</v>
          </cell>
          <cell r="AP311" t="str">
            <v>No</v>
          </cell>
          <cell r="AQ311" t="str">
            <v>No</v>
          </cell>
          <cell r="AR311" t="str">
            <v>No</v>
          </cell>
          <cell r="AS311" t="str">
            <v>No</v>
          </cell>
          <cell r="AT311" t="str">
            <v>No</v>
          </cell>
          <cell r="AU311" t="str">
            <v>No</v>
          </cell>
          <cell r="AV311" t="str">
            <v>No</v>
          </cell>
          <cell r="AW311" t="str">
            <v>Yes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</row>
        <row r="312">
          <cell r="A312" t="str">
            <v>054909</v>
          </cell>
          <cell r="B312" t="str">
            <v>Coconak Primary</v>
          </cell>
          <cell r="C312" t="str">
            <v>ENG</v>
          </cell>
          <cell r="D312" t="str">
            <v>PEB_SHEFA</v>
          </cell>
          <cell r="E312" t="str">
            <v>Shefa PEB</v>
          </cell>
          <cell r="F312" t="str">
            <v>V</v>
          </cell>
          <cell r="G312" t="str">
            <v>Government of Vanuatu</v>
          </cell>
          <cell r="H312" t="str">
            <v>Tongariki</v>
          </cell>
          <cell r="I312" t="str">
            <v>Shefa</v>
          </cell>
          <cell r="J312" t="str">
            <v>0084779001</v>
          </cell>
          <cell r="K312" t="str">
            <v>COCONAK PRIMARY SCHOOL</v>
          </cell>
          <cell r="L312" t="str">
            <v>PS</v>
          </cell>
          <cell r="M312" t="str">
            <v>No</v>
          </cell>
          <cell r="N312" t="str">
            <v>Yes</v>
          </cell>
          <cell r="O312" t="str">
            <v>Yes</v>
          </cell>
          <cell r="P312" t="str">
            <v>Yes</v>
          </cell>
          <cell r="Q312" t="str">
            <v>Yes</v>
          </cell>
          <cell r="R312" t="str">
            <v>Yes</v>
          </cell>
          <cell r="S312" t="str">
            <v>Yes</v>
          </cell>
          <cell r="T312" t="str">
            <v>No</v>
          </cell>
          <cell r="U312" t="str">
            <v>No</v>
          </cell>
          <cell r="V312" t="str">
            <v>No</v>
          </cell>
          <cell r="W312" t="str">
            <v>No</v>
          </cell>
          <cell r="X312" t="str">
            <v>No</v>
          </cell>
          <cell r="Y312" t="str">
            <v>No</v>
          </cell>
          <cell r="Z312" t="str">
            <v>No</v>
          </cell>
          <cell r="AA312" t="str">
            <v>No</v>
          </cell>
          <cell r="AB312" t="str">
            <v>No</v>
          </cell>
          <cell r="AC312" t="str">
            <v>No</v>
          </cell>
          <cell r="AD312" t="str">
            <v xml:space="preserve">1 2 3 4 5 6 </v>
          </cell>
          <cell r="AE312" t="str">
            <v>No</v>
          </cell>
          <cell r="AF312" t="str">
            <v>Yes</v>
          </cell>
          <cell r="AG312" t="str">
            <v>No</v>
          </cell>
          <cell r="AH312" t="str">
            <v>No</v>
          </cell>
          <cell r="AI312" t="str">
            <v>No</v>
          </cell>
          <cell r="AJ312" t="str">
            <v>Yes</v>
          </cell>
          <cell r="AK312" t="str">
            <v>Yes</v>
          </cell>
          <cell r="AL312" t="str">
            <v>Yes</v>
          </cell>
          <cell r="AM312" t="str">
            <v>Yes</v>
          </cell>
          <cell r="AN312" t="str">
            <v>Yes</v>
          </cell>
          <cell r="AO312" t="str">
            <v>Yes</v>
          </cell>
          <cell r="AP312" t="str">
            <v>No</v>
          </cell>
          <cell r="AQ312" t="str">
            <v>Yes</v>
          </cell>
          <cell r="AR312" t="str">
            <v>Yes</v>
          </cell>
          <cell r="AS312" t="str">
            <v>Yes</v>
          </cell>
          <cell r="AT312" t="str">
            <v>Yes</v>
          </cell>
          <cell r="AU312" t="str">
            <v>Yes</v>
          </cell>
          <cell r="AV312" t="str">
            <v>No</v>
          </cell>
          <cell r="AW312" t="str">
            <v>No</v>
          </cell>
          <cell r="AX312">
            <v>0</v>
          </cell>
          <cell r="AY312">
            <v>16</v>
          </cell>
          <cell r="AZ312">
            <v>19</v>
          </cell>
          <cell r="BA312">
            <v>11</v>
          </cell>
          <cell r="BB312">
            <v>14</v>
          </cell>
          <cell r="BC312">
            <v>9</v>
          </cell>
          <cell r="BD312">
            <v>8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77</v>
          </cell>
          <cell r="BO312">
            <v>0</v>
          </cell>
          <cell r="BP312">
            <v>0</v>
          </cell>
          <cell r="BQ312">
            <v>16</v>
          </cell>
          <cell r="BR312">
            <v>19</v>
          </cell>
          <cell r="BS312">
            <v>11</v>
          </cell>
          <cell r="BT312">
            <v>14</v>
          </cell>
          <cell r="BU312">
            <v>9</v>
          </cell>
          <cell r="BV312">
            <v>8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77</v>
          </cell>
          <cell r="CG312">
            <v>0</v>
          </cell>
          <cell r="CH312">
            <v>0</v>
          </cell>
          <cell r="CI312">
            <v>0</v>
          </cell>
          <cell r="CJ312">
            <v>18</v>
          </cell>
        </row>
        <row r="313">
          <cell r="A313" t="str">
            <v>055052</v>
          </cell>
          <cell r="B313" t="str">
            <v>Senecol Primary</v>
          </cell>
          <cell r="C313" t="str">
            <v>ENG</v>
          </cell>
          <cell r="D313" t="str">
            <v>PEB_SHEFA</v>
          </cell>
          <cell r="E313" t="str">
            <v>Shefa PEB</v>
          </cell>
          <cell r="F313" t="str">
            <v>V</v>
          </cell>
          <cell r="G313" t="str">
            <v>Government of Vanuatu</v>
          </cell>
          <cell r="H313" t="str">
            <v>Buninga</v>
          </cell>
          <cell r="I313" t="str">
            <v>Shefa</v>
          </cell>
          <cell r="J313" t="str">
            <v>0084824001</v>
          </cell>
          <cell r="K313" t="str">
            <v>SENECOL PRIMARY SCHOOL</v>
          </cell>
          <cell r="L313" t="str">
            <v>PS</v>
          </cell>
          <cell r="M313" t="str">
            <v>No</v>
          </cell>
          <cell r="N313" t="str">
            <v>Yes</v>
          </cell>
          <cell r="O313" t="str">
            <v>Yes</v>
          </cell>
          <cell r="P313" t="str">
            <v>Yes</v>
          </cell>
          <cell r="Q313" t="str">
            <v>Yes</v>
          </cell>
          <cell r="R313" t="str">
            <v>Yes</v>
          </cell>
          <cell r="S313" t="str">
            <v>Yes</v>
          </cell>
          <cell r="T313" t="str">
            <v>No</v>
          </cell>
          <cell r="U313" t="str">
            <v>No</v>
          </cell>
          <cell r="V313" t="str">
            <v>No</v>
          </cell>
          <cell r="W313" t="str">
            <v>No</v>
          </cell>
          <cell r="X313" t="str">
            <v>No</v>
          </cell>
          <cell r="Y313" t="str">
            <v>No</v>
          </cell>
          <cell r="Z313" t="str">
            <v>No</v>
          </cell>
          <cell r="AA313" t="str">
            <v>No</v>
          </cell>
          <cell r="AB313" t="str">
            <v>No</v>
          </cell>
          <cell r="AC313" t="str">
            <v>No</v>
          </cell>
          <cell r="AD313" t="str">
            <v xml:space="preserve">1 2 3 4 5 6 </v>
          </cell>
          <cell r="AE313" t="str">
            <v>No</v>
          </cell>
          <cell r="AF313" t="str">
            <v>Yes</v>
          </cell>
          <cell r="AG313" t="str">
            <v>No</v>
          </cell>
          <cell r="AH313" t="str">
            <v>No</v>
          </cell>
          <cell r="AI313" t="str">
            <v>No</v>
          </cell>
          <cell r="AJ313" t="str">
            <v>Yes</v>
          </cell>
          <cell r="AK313" t="str">
            <v>Yes</v>
          </cell>
          <cell r="AL313" t="str">
            <v>Yes</v>
          </cell>
          <cell r="AM313" t="str">
            <v>Yes</v>
          </cell>
          <cell r="AN313" t="str">
            <v>Yes</v>
          </cell>
          <cell r="AO313" t="str">
            <v>Yes</v>
          </cell>
          <cell r="AP313" t="str">
            <v>No</v>
          </cell>
          <cell r="AQ313" t="str">
            <v>No</v>
          </cell>
          <cell r="AR313" t="str">
            <v>Yes</v>
          </cell>
          <cell r="AS313" t="str">
            <v>Yes</v>
          </cell>
          <cell r="AT313" t="str">
            <v>Yes</v>
          </cell>
          <cell r="AU313" t="str">
            <v>Yes</v>
          </cell>
          <cell r="AV313" t="str">
            <v>No</v>
          </cell>
          <cell r="AW313" t="str">
            <v>No</v>
          </cell>
          <cell r="AX313">
            <v>0</v>
          </cell>
          <cell r="AY313">
            <v>0</v>
          </cell>
          <cell r="AZ313">
            <v>0</v>
          </cell>
          <cell r="BA313">
            <v>6</v>
          </cell>
          <cell r="BB313">
            <v>0</v>
          </cell>
          <cell r="BC313">
            <v>4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10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6</v>
          </cell>
          <cell r="BT313">
            <v>0</v>
          </cell>
          <cell r="BU313">
            <v>4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10</v>
          </cell>
          <cell r="CG313">
            <v>0</v>
          </cell>
          <cell r="CH313">
            <v>0</v>
          </cell>
          <cell r="CI313">
            <v>0</v>
          </cell>
          <cell r="CJ313">
            <v>2</v>
          </cell>
        </row>
        <row r="314">
          <cell r="A314" t="str">
            <v>055145</v>
          </cell>
          <cell r="B314" t="str">
            <v>Nofo Primary</v>
          </cell>
          <cell r="C314" t="str">
            <v>ENG</v>
          </cell>
          <cell r="D314" t="str">
            <v>PEB_SHEFA</v>
          </cell>
          <cell r="E314" t="str">
            <v>Shefa PEB</v>
          </cell>
          <cell r="F314" t="str">
            <v>V</v>
          </cell>
          <cell r="G314" t="str">
            <v>Government of Vanuatu</v>
          </cell>
          <cell r="H314" t="str">
            <v>Emae</v>
          </cell>
          <cell r="I314" t="str">
            <v>Shefa</v>
          </cell>
          <cell r="J314" t="str">
            <v>0084787001</v>
          </cell>
          <cell r="K314" t="str">
            <v>NOFO AND WORARANA PRIMARY SCHOOL</v>
          </cell>
          <cell r="L314" t="str">
            <v>PS</v>
          </cell>
          <cell r="M314" t="str">
            <v>No</v>
          </cell>
          <cell r="N314" t="str">
            <v>Yes</v>
          </cell>
          <cell r="O314" t="str">
            <v>Yes</v>
          </cell>
          <cell r="P314" t="str">
            <v>Yes</v>
          </cell>
          <cell r="Q314" t="str">
            <v>Yes</v>
          </cell>
          <cell r="R314" t="str">
            <v>Yes</v>
          </cell>
          <cell r="S314" t="str">
            <v>Yes</v>
          </cell>
          <cell r="T314" t="str">
            <v>No</v>
          </cell>
          <cell r="U314" t="str">
            <v>No</v>
          </cell>
          <cell r="V314" t="str">
            <v>No</v>
          </cell>
          <cell r="W314" t="str">
            <v>No</v>
          </cell>
          <cell r="X314" t="str">
            <v>No</v>
          </cell>
          <cell r="Y314" t="str">
            <v>No</v>
          </cell>
          <cell r="Z314" t="str">
            <v>No</v>
          </cell>
          <cell r="AA314" t="str">
            <v>No</v>
          </cell>
          <cell r="AB314" t="str">
            <v>No</v>
          </cell>
          <cell r="AC314" t="str">
            <v>No</v>
          </cell>
          <cell r="AD314" t="str">
            <v xml:space="preserve">1 2 3 4 5 6 </v>
          </cell>
          <cell r="AE314" t="str">
            <v>No</v>
          </cell>
          <cell r="AF314" t="str">
            <v>Yes</v>
          </cell>
          <cell r="AG314" t="str">
            <v>No</v>
          </cell>
          <cell r="AH314" t="str">
            <v>No</v>
          </cell>
          <cell r="AI314" t="str">
            <v>No</v>
          </cell>
          <cell r="AJ314" t="str">
            <v>Yes</v>
          </cell>
          <cell r="AK314" t="str">
            <v>Yes</v>
          </cell>
          <cell r="AL314" t="str">
            <v>Yes</v>
          </cell>
          <cell r="AM314" t="str">
            <v>Yes</v>
          </cell>
          <cell r="AN314" t="str">
            <v>Yes</v>
          </cell>
          <cell r="AO314" t="str">
            <v>Yes</v>
          </cell>
          <cell r="AP314" t="str">
            <v>No</v>
          </cell>
          <cell r="AQ314" t="str">
            <v>No</v>
          </cell>
          <cell r="AR314" t="str">
            <v>Yes</v>
          </cell>
          <cell r="AS314" t="str">
            <v>Yes</v>
          </cell>
          <cell r="AT314" t="str">
            <v>Yes</v>
          </cell>
          <cell r="AU314" t="str">
            <v>Yes</v>
          </cell>
          <cell r="AV314" t="str">
            <v>No</v>
          </cell>
          <cell r="AW314" t="str">
            <v>No</v>
          </cell>
          <cell r="AX314">
            <v>0</v>
          </cell>
          <cell r="AY314">
            <v>21</v>
          </cell>
          <cell r="AZ314">
            <v>13</v>
          </cell>
          <cell r="BA314">
            <v>17</v>
          </cell>
          <cell r="BB314">
            <v>15</v>
          </cell>
          <cell r="BC314">
            <v>19</v>
          </cell>
          <cell r="BD314">
            <v>26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111</v>
          </cell>
          <cell r="BO314">
            <v>0</v>
          </cell>
          <cell r="BP314">
            <v>0</v>
          </cell>
          <cell r="BQ314">
            <v>21</v>
          </cell>
          <cell r="BR314">
            <v>13</v>
          </cell>
          <cell r="BS314">
            <v>17</v>
          </cell>
          <cell r="BT314">
            <v>15</v>
          </cell>
          <cell r="BU314">
            <v>19</v>
          </cell>
          <cell r="BV314">
            <v>26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111</v>
          </cell>
          <cell r="CG314">
            <v>0</v>
          </cell>
          <cell r="CH314">
            <v>0</v>
          </cell>
          <cell r="CI314">
            <v>0</v>
          </cell>
          <cell r="CJ314">
            <v>22</v>
          </cell>
        </row>
        <row r="315">
          <cell r="A315" t="str">
            <v>055162</v>
          </cell>
          <cell r="B315" t="str">
            <v>Worarana Primary</v>
          </cell>
          <cell r="C315" t="str">
            <v>FRE</v>
          </cell>
          <cell r="D315" t="str">
            <v>PEB_SHEFA</v>
          </cell>
          <cell r="E315" t="str">
            <v>Shefa PEB</v>
          </cell>
          <cell r="F315" t="str">
            <v>V</v>
          </cell>
          <cell r="G315" t="str">
            <v>Government of Vanuatu</v>
          </cell>
          <cell r="H315" t="str">
            <v>Emae</v>
          </cell>
          <cell r="I315" t="str">
            <v>Shefa</v>
          </cell>
          <cell r="J315" t="str">
            <v>0084795001</v>
          </cell>
          <cell r="K315" t="str">
            <v>ECOLE PUBLIQUE WORARANA</v>
          </cell>
          <cell r="L315" t="str">
            <v>PS</v>
          </cell>
          <cell r="M315" t="str">
            <v>No</v>
          </cell>
          <cell r="N315" t="str">
            <v>Yes</v>
          </cell>
          <cell r="O315" t="str">
            <v>Yes</v>
          </cell>
          <cell r="P315" t="str">
            <v>Yes</v>
          </cell>
          <cell r="Q315" t="str">
            <v>Yes</v>
          </cell>
          <cell r="R315" t="str">
            <v>Yes</v>
          </cell>
          <cell r="S315" t="str">
            <v>Yes</v>
          </cell>
          <cell r="T315" t="str">
            <v>No</v>
          </cell>
          <cell r="U315" t="str">
            <v>No</v>
          </cell>
          <cell r="V315" t="str">
            <v>No</v>
          </cell>
          <cell r="W315" t="str">
            <v>No</v>
          </cell>
          <cell r="X315" t="str">
            <v>No</v>
          </cell>
          <cell r="Y315" t="str">
            <v>No</v>
          </cell>
          <cell r="Z315" t="str">
            <v>No</v>
          </cell>
          <cell r="AA315" t="str">
            <v>No</v>
          </cell>
          <cell r="AB315" t="str">
            <v>No</v>
          </cell>
          <cell r="AC315" t="str">
            <v>No</v>
          </cell>
          <cell r="AD315" t="str">
            <v xml:space="preserve">1 2 3 4 5 6 </v>
          </cell>
          <cell r="AE315" t="str">
            <v>No</v>
          </cell>
          <cell r="AF315" t="str">
            <v>Yes</v>
          </cell>
          <cell r="AG315" t="str">
            <v>No</v>
          </cell>
          <cell r="AH315" t="str">
            <v>No</v>
          </cell>
          <cell r="AI315" t="str">
            <v>No</v>
          </cell>
          <cell r="AJ315" t="str">
            <v>Yes</v>
          </cell>
          <cell r="AK315" t="str">
            <v>Yes</v>
          </cell>
          <cell r="AL315" t="str">
            <v>Yes</v>
          </cell>
          <cell r="AM315" t="str">
            <v>Yes</v>
          </cell>
          <cell r="AN315" t="str">
            <v>Yes</v>
          </cell>
          <cell r="AO315" t="str">
            <v>Yes</v>
          </cell>
          <cell r="AP315" t="str">
            <v>No</v>
          </cell>
          <cell r="AQ315" t="str">
            <v>No</v>
          </cell>
          <cell r="AR315" t="str">
            <v>Yes</v>
          </cell>
          <cell r="AS315" t="str">
            <v>Yes</v>
          </cell>
          <cell r="AT315" t="str">
            <v>Yes</v>
          </cell>
          <cell r="AU315" t="str">
            <v>Yes</v>
          </cell>
          <cell r="AV315" t="str">
            <v>No</v>
          </cell>
          <cell r="AW315" t="str">
            <v>No</v>
          </cell>
          <cell r="AX315">
            <v>0</v>
          </cell>
          <cell r="AY315">
            <v>0</v>
          </cell>
          <cell r="AZ315">
            <v>10</v>
          </cell>
          <cell r="BA315">
            <v>6</v>
          </cell>
          <cell r="BB315">
            <v>13</v>
          </cell>
          <cell r="BC315">
            <v>11</v>
          </cell>
          <cell r="BD315">
            <v>2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42</v>
          </cell>
          <cell r="BO315">
            <v>0</v>
          </cell>
          <cell r="BP315">
            <v>0</v>
          </cell>
          <cell r="BQ315">
            <v>0</v>
          </cell>
          <cell r="BR315">
            <v>10</v>
          </cell>
          <cell r="BS315">
            <v>6</v>
          </cell>
          <cell r="BT315">
            <v>13</v>
          </cell>
          <cell r="BU315">
            <v>11</v>
          </cell>
          <cell r="BV315">
            <v>2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42</v>
          </cell>
          <cell r="CG315">
            <v>0</v>
          </cell>
          <cell r="CH315">
            <v>0</v>
          </cell>
          <cell r="CI315">
            <v>0</v>
          </cell>
          <cell r="CJ315">
            <v>5</v>
          </cell>
        </row>
        <row r="316">
          <cell r="A316" t="str">
            <v>055232</v>
          </cell>
          <cell r="B316" t="str">
            <v>Makira Primary</v>
          </cell>
          <cell r="C316" t="str">
            <v>ENG</v>
          </cell>
          <cell r="D316" t="str">
            <v>PEB_SHEFA</v>
          </cell>
          <cell r="E316" t="str">
            <v>Shefa PEB</v>
          </cell>
          <cell r="F316" t="str">
            <v>V</v>
          </cell>
          <cell r="G316" t="str">
            <v>Government of Vanuatu</v>
          </cell>
          <cell r="H316" t="str">
            <v>Makira</v>
          </cell>
          <cell r="I316" t="str">
            <v>Shefa</v>
          </cell>
          <cell r="J316" t="str">
            <v>0084815001</v>
          </cell>
          <cell r="K316" t="str">
            <v>MAKIRA PRIMARY SCHOOL</v>
          </cell>
          <cell r="L316" t="str">
            <v>PS</v>
          </cell>
          <cell r="M316" t="str">
            <v>No</v>
          </cell>
          <cell r="N316" t="str">
            <v>Yes</v>
          </cell>
          <cell r="O316" t="str">
            <v>Yes</v>
          </cell>
          <cell r="P316" t="str">
            <v>Yes</v>
          </cell>
          <cell r="Q316" t="str">
            <v>Yes</v>
          </cell>
          <cell r="R316" t="str">
            <v>Yes</v>
          </cell>
          <cell r="S316" t="str">
            <v>Yes</v>
          </cell>
          <cell r="T316" t="str">
            <v>No</v>
          </cell>
          <cell r="U316" t="str">
            <v>No</v>
          </cell>
          <cell r="V316" t="str">
            <v>No</v>
          </cell>
          <cell r="W316" t="str">
            <v>No</v>
          </cell>
          <cell r="X316" t="str">
            <v>No</v>
          </cell>
          <cell r="Y316" t="str">
            <v>No</v>
          </cell>
          <cell r="Z316" t="str">
            <v>No</v>
          </cell>
          <cell r="AA316" t="str">
            <v>No</v>
          </cell>
          <cell r="AB316" t="str">
            <v>No</v>
          </cell>
          <cell r="AC316" t="str">
            <v>No</v>
          </cell>
          <cell r="AD316" t="str">
            <v xml:space="preserve">1 2 3 4 5 6 </v>
          </cell>
          <cell r="AE316" t="str">
            <v>No</v>
          </cell>
          <cell r="AF316" t="str">
            <v>Yes</v>
          </cell>
          <cell r="AG316" t="str">
            <v>No</v>
          </cell>
          <cell r="AH316" t="str">
            <v>No</v>
          </cell>
          <cell r="AI316" t="str">
            <v>No</v>
          </cell>
          <cell r="AJ316" t="str">
            <v>Yes</v>
          </cell>
          <cell r="AK316" t="str">
            <v>Yes</v>
          </cell>
          <cell r="AL316" t="str">
            <v>Yes</v>
          </cell>
          <cell r="AM316" t="str">
            <v>Yes</v>
          </cell>
          <cell r="AN316" t="str">
            <v>Yes</v>
          </cell>
          <cell r="AO316" t="str">
            <v>Yes</v>
          </cell>
          <cell r="AP316" t="str">
            <v>No</v>
          </cell>
          <cell r="AQ316" t="str">
            <v>Yes</v>
          </cell>
          <cell r="AR316" t="str">
            <v>Yes</v>
          </cell>
          <cell r="AS316" t="str">
            <v>Yes</v>
          </cell>
          <cell r="AT316" t="str">
            <v>Yes</v>
          </cell>
          <cell r="AU316" t="str">
            <v>Yes</v>
          </cell>
          <cell r="AV316" t="str">
            <v>No</v>
          </cell>
          <cell r="AW316" t="str">
            <v>No</v>
          </cell>
          <cell r="AX316">
            <v>0</v>
          </cell>
          <cell r="AY316">
            <v>6</v>
          </cell>
          <cell r="AZ316">
            <v>2</v>
          </cell>
          <cell r="BA316">
            <v>5</v>
          </cell>
          <cell r="BB316">
            <v>5</v>
          </cell>
          <cell r="BC316">
            <v>9</v>
          </cell>
          <cell r="BD316">
            <v>10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37</v>
          </cell>
          <cell r="BO316">
            <v>0</v>
          </cell>
          <cell r="BP316">
            <v>0</v>
          </cell>
          <cell r="BQ316">
            <v>6</v>
          </cell>
          <cell r="BR316">
            <v>2</v>
          </cell>
          <cell r="BS316">
            <v>5</v>
          </cell>
          <cell r="BT316">
            <v>5</v>
          </cell>
          <cell r="BU316">
            <v>9</v>
          </cell>
          <cell r="BV316">
            <v>10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37</v>
          </cell>
          <cell r="CG316">
            <v>0</v>
          </cell>
          <cell r="CH316">
            <v>0</v>
          </cell>
          <cell r="CI316">
            <v>0</v>
          </cell>
          <cell r="CJ316">
            <v>8</v>
          </cell>
        </row>
        <row r="317">
          <cell r="A317" t="str">
            <v>055338</v>
          </cell>
          <cell r="B317" t="str">
            <v>Mataso Primary</v>
          </cell>
          <cell r="C317" t="str">
            <v>ENG</v>
          </cell>
          <cell r="D317" t="str">
            <v>PEB_SHEFA</v>
          </cell>
          <cell r="E317" t="str">
            <v>Shefa PEB</v>
          </cell>
          <cell r="F317" t="str">
            <v>V</v>
          </cell>
          <cell r="G317" t="str">
            <v>Government of Vanuatu</v>
          </cell>
          <cell r="H317" t="str">
            <v>Matoso</v>
          </cell>
          <cell r="I317" t="str">
            <v>Shefa</v>
          </cell>
          <cell r="J317" t="str">
            <v>0084818001</v>
          </cell>
          <cell r="K317" t="str">
            <v>MATASO PRIMARY SCHOOL</v>
          </cell>
          <cell r="L317" t="str">
            <v>PS</v>
          </cell>
          <cell r="M317" t="str">
            <v>No</v>
          </cell>
          <cell r="N317" t="str">
            <v>Yes</v>
          </cell>
          <cell r="O317" t="str">
            <v>Yes</v>
          </cell>
          <cell r="P317" t="str">
            <v>Yes</v>
          </cell>
          <cell r="Q317" t="str">
            <v>Yes</v>
          </cell>
          <cell r="R317" t="str">
            <v>Yes</v>
          </cell>
          <cell r="S317" t="str">
            <v>Yes</v>
          </cell>
          <cell r="T317" t="str">
            <v>No</v>
          </cell>
          <cell r="U317" t="str">
            <v>No</v>
          </cell>
          <cell r="V317" t="str">
            <v>No</v>
          </cell>
          <cell r="W317" t="str">
            <v>No</v>
          </cell>
          <cell r="X317" t="str">
            <v>No</v>
          </cell>
          <cell r="Y317" t="str">
            <v>No</v>
          </cell>
          <cell r="Z317" t="str">
            <v>No</v>
          </cell>
          <cell r="AA317" t="str">
            <v>No</v>
          </cell>
          <cell r="AB317" t="str">
            <v>No</v>
          </cell>
          <cell r="AC317" t="str">
            <v>No</v>
          </cell>
          <cell r="AD317" t="str">
            <v xml:space="preserve">1 2 3 4 5 6 </v>
          </cell>
          <cell r="AE317" t="str">
            <v>No</v>
          </cell>
          <cell r="AF317" t="str">
            <v>Yes</v>
          </cell>
          <cell r="AG317" t="str">
            <v>No</v>
          </cell>
          <cell r="AH317" t="str">
            <v>No</v>
          </cell>
          <cell r="AI317" t="str">
            <v>No</v>
          </cell>
          <cell r="AJ317" t="str">
            <v>No</v>
          </cell>
          <cell r="AK317" t="str">
            <v>Yes</v>
          </cell>
          <cell r="AL317" t="str">
            <v>Yes</v>
          </cell>
          <cell r="AM317" t="str">
            <v>Yes</v>
          </cell>
          <cell r="AN317" t="str">
            <v>Yes</v>
          </cell>
          <cell r="AO317" t="str">
            <v>Yes</v>
          </cell>
          <cell r="AP317" t="str">
            <v>No</v>
          </cell>
          <cell r="AQ317" t="str">
            <v>Yes</v>
          </cell>
          <cell r="AR317" t="str">
            <v>Yes</v>
          </cell>
          <cell r="AS317" t="str">
            <v>Yes</v>
          </cell>
          <cell r="AT317" t="str">
            <v>Yes</v>
          </cell>
          <cell r="AU317" t="str">
            <v>Yes</v>
          </cell>
          <cell r="AV317" t="str">
            <v>No</v>
          </cell>
          <cell r="AW317" t="str">
            <v>No</v>
          </cell>
          <cell r="AX317">
            <v>0</v>
          </cell>
          <cell r="AY317">
            <v>0</v>
          </cell>
          <cell r="AZ317">
            <v>3</v>
          </cell>
          <cell r="BA317">
            <v>10</v>
          </cell>
          <cell r="BB317">
            <v>0</v>
          </cell>
          <cell r="BC317">
            <v>6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19</v>
          </cell>
          <cell r="BO317">
            <v>0</v>
          </cell>
          <cell r="BP317">
            <v>0</v>
          </cell>
          <cell r="BQ317">
            <v>0</v>
          </cell>
          <cell r="BR317">
            <v>3</v>
          </cell>
          <cell r="BS317">
            <v>10</v>
          </cell>
          <cell r="BT317">
            <v>0</v>
          </cell>
          <cell r="BU317">
            <v>6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19</v>
          </cell>
          <cell r="CG317">
            <v>0</v>
          </cell>
          <cell r="CH317">
            <v>0</v>
          </cell>
          <cell r="CI317">
            <v>0</v>
          </cell>
          <cell r="CJ317">
            <v>9</v>
          </cell>
        </row>
        <row r="318">
          <cell r="A318" t="str">
            <v>055410</v>
          </cell>
          <cell r="B318" t="str">
            <v>Ekipe Primary</v>
          </cell>
          <cell r="C318" t="str">
            <v>ENG</v>
          </cell>
          <cell r="D318" t="str">
            <v>PEB_SHEFA</v>
          </cell>
          <cell r="E318" t="str">
            <v>Shefa PEB</v>
          </cell>
          <cell r="F318" t="str">
            <v>V</v>
          </cell>
          <cell r="G318" t="str">
            <v>Government of Vanuatu</v>
          </cell>
          <cell r="H318" t="str">
            <v>Efate</v>
          </cell>
          <cell r="I318" t="str">
            <v>Shefa</v>
          </cell>
          <cell r="J318" t="str">
            <v>0084812001</v>
          </cell>
          <cell r="K318" t="str">
            <v>EKIPE PRIMARY SCHOOL</v>
          </cell>
          <cell r="L318" t="str">
            <v>PS</v>
          </cell>
          <cell r="M318" t="str">
            <v>No</v>
          </cell>
          <cell r="N318" t="str">
            <v>Yes</v>
          </cell>
          <cell r="O318" t="str">
            <v>Yes</v>
          </cell>
          <cell r="P318" t="str">
            <v>Yes</v>
          </cell>
          <cell r="Q318" t="str">
            <v>Yes</v>
          </cell>
          <cell r="R318" t="str">
            <v>Yes</v>
          </cell>
          <cell r="S318" t="str">
            <v>Yes</v>
          </cell>
          <cell r="T318" t="str">
            <v>Yes</v>
          </cell>
          <cell r="U318" t="str">
            <v>Yes</v>
          </cell>
          <cell r="V318" t="str">
            <v>No</v>
          </cell>
          <cell r="W318" t="str">
            <v>No</v>
          </cell>
          <cell r="X318" t="str">
            <v>No</v>
          </cell>
          <cell r="Y318" t="str">
            <v>No</v>
          </cell>
          <cell r="Z318" t="str">
            <v>No</v>
          </cell>
          <cell r="AA318" t="str">
            <v>No</v>
          </cell>
          <cell r="AB318" t="str">
            <v>No</v>
          </cell>
          <cell r="AC318" t="str">
            <v>No</v>
          </cell>
          <cell r="AD318" t="str">
            <v xml:space="preserve">1 2 3 4 5 6 7 8 </v>
          </cell>
          <cell r="AE318" t="str">
            <v>No</v>
          </cell>
          <cell r="AF318" t="str">
            <v>Yes</v>
          </cell>
          <cell r="AG318" t="str">
            <v>Yes</v>
          </cell>
          <cell r="AH318" t="str">
            <v>Yes</v>
          </cell>
          <cell r="AI318" t="str">
            <v>No</v>
          </cell>
          <cell r="AJ318" t="str">
            <v>Yes</v>
          </cell>
          <cell r="AK318" t="str">
            <v>Yes</v>
          </cell>
          <cell r="AL318" t="str">
            <v>Yes</v>
          </cell>
          <cell r="AM318" t="str">
            <v>Yes</v>
          </cell>
          <cell r="AN318" t="str">
            <v>Yes</v>
          </cell>
          <cell r="AO318" t="str">
            <v>Yes</v>
          </cell>
          <cell r="AP318" t="str">
            <v>Yes</v>
          </cell>
          <cell r="AQ318" t="str">
            <v>Yes</v>
          </cell>
          <cell r="AR318" t="str">
            <v>Yes</v>
          </cell>
          <cell r="AS318" t="str">
            <v>Yes</v>
          </cell>
          <cell r="AT318" t="str">
            <v>Yes</v>
          </cell>
          <cell r="AU318" t="str">
            <v>Yes</v>
          </cell>
          <cell r="AV318" t="str">
            <v>No</v>
          </cell>
          <cell r="AW318" t="str">
            <v>No</v>
          </cell>
          <cell r="AX318">
            <v>0</v>
          </cell>
          <cell r="AY318">
            <v>19</v>
          </cell>
          <cell r="AZ318">
            <v>29</v>
          </cell>
          <cell r="BA318">
            <v>24</v>
          </cell>
          <cell r="BB318">
            <v>26</v>
          </cell>
          <cell r="BC318">
            <v>22</v>
          </cell>
          <cell r="BD318">
            <v>20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140</v>
          </cell>
          <cell r="BO318">
            <v>0</v>
          </cell>
          <cell r="BP318">
            <v>0</v>
          </cell>
          <cell r="BQ318">
            <v>19</v>
          </cell>
          <cell r="BR318">
            <v>29</v>
          </cell>
          <cell r="BS318">
            <v>24</v>
          </cell>
          <cell r="BT318">
            <v>26</v>
          </cell>
          <cell r="BU318">
            <v>22</v>
          </cell>
          <cell r="BV318">
            <v>20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140</v>
          </cell>
          <cell r="CG318">
            <v>0</v>
          </cell>
          <cell r="CH318">
            <v>0</v>
          </cell>
          <cell r="CI318">
            <v>0</v>
          </cell>
          <cell r="CJ318">
            <v>29</v>
          </cell>
        </row>
        <row r="319">
          <cell r="A319" t="str">
            <v>055412</v>
          </cell>
          <cell r="B319" t="str">
            <v>Ekonak Primary</v>
          </cell>
          <cell r="C319" t="str">
            <v>ENG</v>
          </cell>
          <cell r="D319" t="str">
            <v>PEB_SHEFA</v>
          </cell>
          <cell r="E319" t="str">
            <v>Shefa PEB</v>
          </cell>
          <cell r="F319" t="str">
            <v>V</v>
          </cell>
          <cell r="G319" t="str">
            <v>Government of Vanuatu</v>
          </cell>
          <cell r="H319" t="str">
            <v>Efate</v>
          </cell>
          <cell r="I319" t="str">
            <v>Shefa</v>
          </cell>
          <cell r="J319" t="str">
            <v>0084793001</v>
          </cell>
          <cell r="K319" t="str">
            <v>EKONAK PRIMARY SCHOOL</v>
          </cell>
          <cell r="L319" t="str">
            <v>PS</v>
          </cell>
          <cell r="M319" t="str">
            <v>No</v>
          </cell>
          <cell r="N319" t="str">
            <v>Yes</v>
          </cell>
          <cell r="O319" t="str">
            <v>Yes</v>
          </cell>
          <cell r="P319" t="str">
            <v>Yes</v>
          </cell>
          <cell r="Q319" t="str">
            <v>Yes</v>
          </cell>
          <cell r="R319" t="str">
            <v>Yes</v>
          </cell>
          <cell r="S319" t="str">
            <v>Yes</v>
          </cell>
          <cell r="T319" t="str">
            <v>No</v>
          </cell>
          <cell r="U319" t="str">
            <v>No</v>
          </cell>
          <cell r="V319" t="str">
            <v>No</v>
          </cell>
          <cell r="W319" t="str">
            <v>No</v>
          </cell>
          <cell r="X319" t="str">
            <v>No</v>
          </cell>
          <cell r="Y319" t="str">
            <v>No</v>
          </cell>
          <cell r="Z319" t="str">
            <v>No</v>
          </cell>
          <cell r="AA319" t="str">
            <v>No</v>
          </cell>
          <cell r="AB319" t="str">
            <v>No</v>
          </cell>
          <cell r="AC319" t="str">
            <v>No</v>
          </cell>
          <cell r="AD319" t="str">
            <v xml:space="preserve">1 2 3 4 5 6 </v>
          </cell>
          <cell r="AE319" t="str">
            <v>No</v>
          </cell>
          <cell r="AF319" t="str">
            <v>Yes</v>
          </cell>
          <cell r="AG319" t="str">
            <v>No</v>
          </cell>
          <cell r="AH319" t="str">
            <v>No</v>
          </cell>
          <cell r="AI319" t="str">
            <v>No</v>
          </cell>
          <cell r="AJ319" t="str">
            <v>Yes</v>
          </cell>
          <cell r="AK319" t="str">
            <v>Yes</v>
          </cell>
          <cell r="AL319" t="str">
            <v>Yes</v>
          </cell>
          <cell r="AM319" t="str">
            <v>Yes</v>
          </cell>
          <cell r="AN319" t="str">
            <v>Yes</v>
          </cell>
          <cell r="AO319" t="str">
            <v>Yes</v>
          </cell>
          <cell r="AP319" t="str">
            <v>Yes</v>
          </cell>
          <cell r="AQ319" t="str">
            <v>Yes</v>
          </cell>
          <cell r="AR319" t="str">
            <v>Yes</v>
          </cell>
          <cell r="AS319" t="str">
            <v>Yes</v>
          </cell>
          <cell r="AT319" t="str">
            <v>Yes</v>
          </cell>
          <cell r="AU319" t="str">
            <v>Yes</v>
          </cell>
          <cell r="AV319" t="str">
            <v>No</v>
          </cell>
          <cell r="AW319" t="str">
            <v>No</v>
          </cell>
          <cell r="AX319">
            <v>0</v>
          </cell>
          <cell r="AY319">
            <v>18</v>
          </cell>
          <cell r="AZ319">
            <v>20</v>
          </cell>
          <cell r="BA319">
            <v>20</v>
          </cell>
          <cell r="BB319">
            <v>21</v>
          </cell>
          <cell r="BC319">
            <v>21</v>
          </cell>
          <cell r="BD319">
            <v>14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114</v>
          </cell>
          <cell r="BO319">
            <v>0</v>
          </cell>
          <cell r="BP319">
            <v>0</v>
          </cell>
          <cell r="BQ319">
            <v>18</v>
          </cell>
          <cell r="BR319">
            <v>20</v>
          </cell>
          <cell r="BS319">
            <v>20</v>
          </cell>
          <cell r="BT319">
            <v>21</v>
          </cell>
          <cell r="BU319">
            <v>21</v>
          </cell>
          <cell r="BV319">
            <v>14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114</v>
          </cell>
          <cell r="CG319">
            <v>0</v>
          </cell>
          <cell r="CH319">
            <v>0</v>
          </cell>
          <cell r="CI319">
            <v>0</v>
          </cell>
          <cell r="CJ319">
            <v>15</v>
          </cell>
        </row>
        <row r="320">
          <cell r="A320" t="str">
            <v>055414</v>
          </cell>
          <cell r="B320" t="str">
            <v>Eratap Primary</v>
          </cell>
          <cell r="C320" t="str">
            <v>ENG</v>
          </cell>
          <cell r="D320" t="str">
            <v>PEB_SHEFA</v>
          </cell>
          <cell r="E320" t="str">
            <v>Shefa PEB</v>
          </cell>
          <cell r="F320" t="str">
            <v>V</v>
          </cell>
          <cell r="G320" t="str">
            <v>Government of Vanuatu</v>
          </cell>
          <cell r="H320" t="str">
            <v>Efate</v>
          </cell>
          <cell r="I320" t="str">
            <v>Shefa</v>
          </cell>
          <cell r="J320" t="str">
            <v>0084796001</v>
          </cell>
          <cell r="K320" t="str">
            <v>ERATAP PRIMARY SCHOOL</v>
          </cell>
          <cell r="L320" t="str">
            <v>PS</v>
          </cell>
          <cell r="M320" t="str">
            <v>No</v>
          </cell>
          <cell r="N320" t="str">
            <v>Yes</v>
          </cell>
          <cell r="O320" t="str">
            <v>Yes</v>
          </cell>
          <cell r="P320" t="str">
            <v>Yes</v>
          </cell>
          <cell r="Q320" t="str">
            <v>Yes</v>
          </cell>
          <cell r="R320" t="str">
            <v>Yes</v>
          </cell>
          <cell r="S320" t="str">
            <v>Yes</v>
          </cell>
          <cell r="T320" t="str">
            <v>Yes</v>
          </cell>
          <cell r="U320" t="str">
            <v>Yes</v>
          </cell>
          <cell r="V320" t="str">
            <v>No</v>
          </cell>
          <cell r="W320" t="str">
            <v>No</v>
          </cell>
          <cell r="X320" t="str">
            <v>No</v>
          </cell>
          <cell r="Y320" t="str">
            <v>No</v>
          </cell>
          <cell r="Z320" t="str">
            <v>No</v>
          </cell>
          <cell r="AA320" t="str">
            <v>No</v>
          </cell>
          <cell r="AB320" t="str">
            <v>No</v>
          </cell>
          <cell r="AC320" t="str">
            <v>No</v>
          </cell>
          <cell r="AD320" t="str">
            <v xml:space="preserve">1 2 3 4 5 6 7 8 </v>
          </cell>
          <cell r="AE320" t="str">
            <v>No</v>
          </cell>
          <cell r="AF320" t="str">
            <v>Yes</v>
          </cell>
          <cell r="AG320" t="str">
            <v>Yes</v>
          </cell>
          <cell r="AH320" t="str">
            <v>Yes</v>
          </cell>
          <cell r="AI320" t="str">
            <v>No</v>
          </cell>
          <cell r="AJ320" t="str">
            <v>Yes</v>
          </cell>
          <cell r="AK320" t="str">
            <v>Yes</v>
          </cell>
          <cell r="AL320" t="str">
            <v>Yes</v>
          </cell>
          <cell r="AM320" t="str">
            <v>Yes</v>
          </cell>
          <cell r="AN320" t="str">
            <v>Yes</v>
          </cell>
          <cell r="AO320" t="str">
            <v>Yes</v>
          </cell>
          <cell r="AP320" t="str">
            <v>Yes</v>
          </cell>
          <cell r="AQ320" t="str">
            <v>Yes</v>
          </cell>
          <cell r="AR320" t="str">
            <v>Yes</v>
          </cell>
          <cell r="AS320" t="str">
            <v>Yes</v>
          </cell>
          <cell r="AT320" t="str">
            <v>Yes</v>
          </cell>
          <cell r="AU320" t="str">
            <v>Yes</v>
          </cell>
          <cell r="AV320" t="str">
            <v>No</v>
          </cell>
          <cell r="AW320" t="str">
            <v>No</v>
          </cell>
          <cell r="AX320">
            <v>0</v>
          </cell>
          <cell r="AY320">
            <v>41</v>
          </cell>
          <cell r="AZ320">
            <v>49</v>
          </cell>
          <cell r="BA320">
            <v>48</v>
          </cell>
          <cell r="BB320">
            <v>55</v>
          </cell>
          <cell r="BC320">
            <v>54</v>
          </cell>
          <cell r="BD320">
            <v>74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321</v>
          </cell>
          <cell r="BO320">
            <v>0</v>
          </cell>
          <cell r="BP320">
            <v>0</v>
          </cell>
          <cell r="BQ320">
            <v>41</v>
          </cell>
          <cell r="BR320">
            <v>49</v>
          </cell>
          <cell r="BS320">
            <v>48</v>
          </cell>
          <cell r="BT320">
            <v>55</v>
          </cell>
          <cell r="BU320">
            <v>54</v>
          </cell>
          <cell r="BV320">
            <v>74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321</v>
          </cell>
          <cell r="CG320">
            <v>0</v>
          </cell>
          <cell r="CH320">
            <v>0</v>
          </cell>
          <cell r="CI320">
            <v>0</v>
          </cell>
          <cell r="CJ320">
            <v>51</v>
          </cell>
        </row>
        <row r="321">
          <cell r="A321" t="str">
            <v>055415</v>
          </cell>
          <cell r="B321" t="str">
            <v>Erakor English Primary</v>
          </cell>
          <cell r="C321" t="str">
            <v>ENG</v>
          </cell>
          <cell r="D321" t="str">
            <v>PEB_SHEFA</v>
          </cell>
          <cell r="E321" t="str">
            <v>Shefa PEB</v>
          </cell>
          <cell r="F321" t="str">
            <v>V</v>
          </cell>
          <cell r="G321" t="str">
            <v>Government of Vanuatu</v>
          </cell>
          <cell r="H321" t="str">
            <v>Efate</v>
          </cell>
          <cell r="I321" t="str">
            <v>Shefa</v>
          </cell>
          <cell r="J321" t="str">
            <v>0084813001</v>
          </cell>
          <cell r="K321" t="str">
            <v>ERAKOR PRIMARY SCHOOL</v>
          </cell>
          <cell r="L321" t="str">
            <v>PS</v>
          </cell>
          <cell r="M321" t="str">
            <v>No</v>
          </cell>
          <cell r="N321" t="str">
            <v>Yes</v>
          </cell>
          <cell r="O321" t="str">
            <v>Yes</v>
          </cell>
          <cell r="P321" t="str">
            <v>Yes</v>
          </cell>
          <cell r="Q321" t="str">
            <v>Yes</v>
          </cell>
          <cell r="R321" t="str">
            <v>Yes</v>
          </cell>
          <cell r="S321" t="str">
            <v>Yes</v>
          </cell>
          <cell r="T321" t="str">
            <v>No</v>
          </cell>
          <cell r="U321" t="str">
            <v>No</v>
          </cell>
          <cell r="V321" t="str">
            <v>No</v>
          </cell>
          <cell r="W321" t="str">
            <v>No</v>
          </cell>
          <cell r="X321" t="str">
            <v>No</v>
          </cell>
          <cell r="Y321" t="str">
            <v>No</v>
          </cell>
          <cell r="Z321" t="str">
            <v>No</v>
          </cell>
          <cell r="AA321" t="str">
            <v>No</v>
          </cell>
          <cell r="AB321" t="str">
            <v>No</v>
          </cell>
          <cell r="AC321" t="str">
            <v>No</v>
          </cell>
          <cell r="AD321" t="str">
            <v xml:space="preserve">1 2 3 4 5 6 </v>
          </cell>
          <cell r="AE321" t="str">
            <v>No</v>
          </cell>
          <cell r="AF321" t="str">
            <v>Yes</v>
          </cell>
          <cell r="AG321" t="str">
            <v>No</v>
          </cell>
          <cell r="AH321" t="str">
            <v>No</v>
          </cell>
          <cell r="AI321" t="str">
            <v>No</v>
          </cell>
          <cell r="AJ321" t="str">
            <v>Yes</v>
          </cell>
          <cell r="AK321" t="str">
            <v>Yes</v>
          </cell>
          <cell r="AL321" t="str">
            <v>Yes</v>
          </cell>
          <cell r="AM321" t="str">
            <v>Yes</v>
          </cell>
          <cell r="AN321" t="str">
            <v>Yes</v>
          </cell>
          <cell r="AO321" t="str">
            <v>Yes</v>
          </cell>
          <cell r="AP321" t="str">
            <v>Yes</v>
          </cell>
          <cell r="AQ321" t="str">
            <v>Yes</v>
          </cell>
          <cell r="AR321" t="str">
            <v>Yes</v>
          </cell>
          <cell r="AS321" t="str">
            <v>Yes</v>
          </cell>
          <cell r="AT321" t="str">
            <v>Yes</v>
          </cell>
          <cell r="AU321" t="str">
            <v>Yes</v>
          </cell>
          <cell r="AV321" t="str">
            <v>No</v>
          </cell>
          <cell r="AW321" t="str">
            <v>No</v>
          </cell>
          <cell r="AX321">
            <v>0</v>
          </cell>
          <cell r="AY321">
            <v>30</v>
          </cell>
          <cell r="AZ321">
            <v>33</v>
          </cell>
          <cell r="BA321">
            <v>40</v>
          </cell>
          <cell r="BB321">
            <v>47</v>
          </cell>
          <cell r="BC321">
            <v>48</v>
          </cell>
          <cell r="BD321">
            <v>57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255</v>
          </cell>
          <cell r="BO321">
            <v>0</v>
          </cell>
          <cell r="BP321">
            <v>0</v>
          </cell>
          <cell r="BQ321">
            <v>30</v>
          </cell>
          <cell r="BR321">
            <v>33</v>
          </cell>
          <cell r="BS321">
            <v>40</v>
          </cell>
          <cell r="BT321">
            <v>47</v>
          </cell>
          <cell r="BU321">
            <v>48</v>
          </cell>
          <cell r="BV321">
            <v>57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255</v>
          </cell>
          <cell r="CG321">
            <v>0</v>
          </cell>
          <cell r="CH321">
            <v>0</v>
          </cell>
          <cell r="CI321">
            <v>0</v>
          </cell>
          <cell r="CJ321">
            <v>13</v>
          </cell>
        </row>
        <row r="322">
          <cell r="A322" t="str">
            <v>055416</v>
          </cell>
          <cell r="B322" t="str">
            <v>Erakor French Primary</v>
          </cell>
          <cell r="C322" t="str">
            <v>FRE</v>
          </cell>
          <cell r="D322" t="str">
            <v>PEB_SHEFA</v>
          </cell>
          <cell r="E322" t="str">
            <v>Shefa PEB</v>
          </cell>
          <cell r="F322" t="str">
            <v>V</v>
          </cell>
          <cell r="G322" t="str">
            <v>Government of Vanuatu</v>
          </cell>
          <cell r="H322" t="str">
            <v>Efate</v>
          </cell>
          <cell r="I322" t="str">
            <v>Shefa</v>
          </cell>
          <cell r="J322" t="str">
            <v>0084813001</v>
          </cell>
          <cell r="K322" t="str">
            <v>ERAKOR PRIMARY SCHOOL</v>
          </cell>
          <cell r="L322" t="str">
            <v>PS</v>
          </cell>
          <cell r="M322" t="str">
            <v>No</v>
          </cell>
          <cell r="N322" t="str">
            <v>Yes</v>
          </cell>
          <cell r="O322" t="str">
            <v>Yes</v>
          </cell>
          <cell r="P322" t="str">
            <v>Yes</v>
          </cell>
          <cell r="Q322" t="str">
            <v>Yes</v>
          </cell>
          <cell r="R322" t="str">
            <v>Yes</v>
          </cell>
          <cell r="S322" t="str">
            <v>Yes</v>
          </cell>
          <cell r="T322" t="str">
            <v>Yes</v>
          </cell>
          <cell r="U322" t="str">
            <v>Yes</v>
          </cell>
          <cell r="V322" t="str">
            <v>No</v>
          </cell>
          <cell r="W322" t="str">
            <v>No</v>
          </cell>
          <cell r="X322" t="str">
            <v>No</v>
          </cell>
          <cell r="Y322" t="str">
            <v>No</v>
          </cell>
          <cell r="Z322" t="str">
            <v>No</v>
          </cell>
          <cell r="AA322" t="str">
            <v>No</v>
          </cell>
          <cell r="AB322" t="str">
            <v>No</v>
          </cell>
          <cell r="AC322" t="str">
            <v>No</v>
          </cell>
          <cell r="AD322" t="str">
            <v xml:space="preserve">1 2 3 4 5 6 7 8 </v>
          </cell>
          <cell r="AE322" t="str">
            <v>No</v>
          </cell>
          <cell r="AF322" t="str">
            <v>Yes</v>
          </cell>
          <cell r="AG322" t="str">
            <v>Yes</v>
          </cell>
          <cell r="AH322" t="str">
            <v>Yes</v>
          </cell>
          <cell r="AI322" t="str">
            <v>No</v>
          </cell>
          <cell r="AJ322" t="str">
            <v>Yes</v>
          </cell>
          <cell r="AK322" t="str">
            <v>Yes</v>
          </cell>
          <cell r="AL322" t="str">
            <v>Yes</v>
          </cell>
          <cell r="AM322" t="str">
            <v>Yes</v>
          </cell>
          <cell r="AN322" t="str">
            <v>Yes</v>
          </cell>
          <cell r="AO322" t="str">
            <v>Yes</v>
          </cell>
          <cell r="AP322" t="str">
            <v>Yes</v>
          </cell>
          <cell r="AQ322" t="str">
            <v>Yes</v>
          </cell>
          <cell r="AR322" t="str">
            <v>Yes</v>
          </cell>
          <cell r="AS322" t="str">
            <v>Yes</v>
          </cell>
          <cell r="AT322" t="str">
            <v>Yes</v>
          </cell>
          <cell r="AU322" t="str">
            <v>Yes</v>
          </cell>
          <cell r="AV322" t="str">
            <v>No</v>
          </cell>
          <cell r="AW322" t="str">
            <v>No</v>
          </cell>
          <cell r="AX322">
            <v>0</v>
          </cell>
          <cell r="AY322">
            <v>30</v>
          </cell>
          <cell r="AZ322">
            <v>28</v>
          </cell>
          <cell r="BA322">
            <v>29</v>
          </cell>
          <cell r="BB322">
            <v>34</v>
          </cell>
          <cell r="BC322">
            <v>44</v>
          </cell>
          <cell r="BD322">
            <v>31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196</v>
          </cell>
          <cell r="BO322">
            <v>0</v>
          </cell>
          <cell r="BP322">
            <v>0</v>
          </cell>
          <cell r="BQ322">
            <v>30</v>
          </cell>
          <cell r="BR322">
            <v>28</v>
          </cell>
          <cell r="BS322">
            <v>29</v>
          </cell>
          <cell r="BT322">
            <v>34</v>
          </cell>
          <cell r="BU322">
            <v>44</v>
          </cell>
          <cell r="BV322">
            <v>31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196</v>
          </cell>
          <cell r="CG322">
            <v>0</v>
          </cell>
          <cell r="CH322">
            <v>0</v>
          </cell>
          <cell r="CI322">
            <v>0</v>
          </cell>
          <cell r="CJ322">
            <v>15</v>
          </cell>
        </row>
        <row r="323">
          <cell r="A323" t="str">
            <v>055418</v>
          </cell>
          <cell r="B323" t="str">
            <v>Eton Primary</v>
          </cell>
          <cell r="C323" t="str">
            <v>ENG</v>
          </cell>
          <cell r="D323" t="str">
            <v>PEB_SHEFA</v>
          </cell>
          <cell r="E323" t="str">
            <v>Shefa PEB</v>
          </cell>
          <cell r="F323" t="str">
            <v>V</v>
          </cell>
          <cell r="G323" t="str">
            <v>Government of Vanuatu</v>
          </cell>
          <cell r="H323" t="str">
            <v>Efate</v>
          </cell>
          <cell r="I323" t="str">
            <v>Shefa</v>
          </cell>
          <cell r="J323" t="str">
            <v>0084797001</v>
          </cell>
          <cell r="K323" t="str">
            <v>ETON PRIMARY SCHOOL</v>
          </cell>
          <cell r="L323" t="str">
            <v>PS</v>
          </cell>
          <cell r="M323" t="str">
            <v>No</v>
          </cell>
          <cell r="N323" t="str">
            <v>Yes</v>
          </cell>
          <cell r="O323" t="str">
            <v>Yes</v>
          </cell>
          <cell r="P323" t="str">
            <v>Yes</v>
          </cell>
          <cell r="Q323" t="str">
            <v>Yes</v>
          </cell>
          <cell r="R323" t="str">
            <v>Yes</v>
          </cell>
          <cell r="S323" t="str">
            <v>Yes</v>
          </cell>
          <cell r="T323" t="str">
            <v>Yes</v>
          </cell>
          <cell r="U323" t="str">
            <v>Yes</v>
          </cell>
          <cell r="V323" t="str">
            <v>No</v>
          </cell>
          <cell r="W323" t="str">
            <v>No</v>
          </cell>
          <cell r="X323" t="str">
            <v>No</v>
          </cell>
          <cell r="Y323" t="str">
            <v>No</v>
          </cell>
          <cell r="Z323" t="str">
            <v>No</v>
          </cell>
          <cell r="AA323" t="str">
            <v>No</v>
          </cell>
          <cell r="AB323" t="str">
            <v>No</v>
          </cell>
          <cell r="AC323" t="str">
            <v>No</v>
          </cell>
          <cell r="AD323" t="str">
            <v xml:space="preserve">1 2 3 4 5 6 7 8 </v>
          </cell>
          <cell r="AE323" t="str">
            <v>No</v>
          </cell>
          <cell r="AF323" t="str">
            <v>Yes</v>
          </cell>
          <cell r="AG323" t="str">
            <v>Yes</v>
          </cell>
          <cell r="AH323" t="str">
            <v>Yes</v>
          </cell>
          <cell r="AI323" t="str">
            <v>No</v>
          </cell>
          <cell r="AJ323" t="str">
            <v>Yes</v>
          </cell>
          <cell r="AK323" t="str">
            <v>Yes</v>
          </cell>
          <cell r="AL323" t="str">
            <v>Yes</v>
          </cell>
          <cell r="AM323" t="str">
            <v>Yes</v>
          </cell>
          <cell r="AN323" t="str">
            <v>Yes</v>
          </cell>
          <cell r="AO323" t="str">
            <v>Yes</v>
          </cell>
          <cell r="AP323" t="str">
            <v>Yes</v>
          </cell>
          <cell r="AQ323" t="str">
            <v>Yes</v>
          </cell>
          <cell r="AR323" t="str">
            <v>Yes</v>
          </cell>
          <cell r="AS323" t="str">
            <v>Yes</v>
          </cell>
          <cell r="AT323" t="str">
            <v>Yes</v>
          </cell>
          <cell r="AU323" t="str">
            <v>Yes</v>
          </cell>
          <cell r="AV323" t="str">
            <v>No</v>
          </cell>
          <cell r="AW323" t="str">
            <v>No</v>
          </cell>
          <cell r="AX323">
            <v>0</v>
          </cell>
          <cell r="AY323">
            <v>30</v>
          </cell>
          <cell r="AZ323">
            <v>22</v>
          </cell>
          <cell r="BA323">
            <v>29</v>
          </cell>
          <cell r="BB323">
            <v>37</v>
          </cell>
          <cell r="BC323">
            <v>29</v>
          </cell>
          <cell r="BD323">
            <v>32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179</v>
          </cell>
          <cell r="BO323">
            <v>0</v>
          </cell>
          <cell r="BP323">
            <v>0</v>
          </cell>
          <cell r="BQ323">
            <v>30</v>
          </cell>
          <cell r="BR323">
            <v>22</v>
          </cell>
          <cell r="BS323">
            <v>29</v>
          </cell>
          <cell r="BT323">
            <v>37</v>
          </cell>
          <cell r="BU323">
            <v>29</v>
          </cell>
          <cell r="BV323">
            <v>32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179</v>
          </cell>
          <cell r="CG323">
            <v>0</v>
          </cell>
          <cell r="CH323">
            <v>0</v>
          </cell>
          <cell r="CI323">
            <v>0</v>
          </cell>
          <cell r="CJ323">
            <v>35</v>
          </cell>
        </row>
        <row r="324">
          <cell r="A324" t="str">
            <v>055426</v>
          </cell>
          <cell r="B324" t="str">
            <v>Lagon II/St. Joseph Primary</v>
          </cell>
          <cell r="C324" t="str">
            <v>FRE</v>
          </cell>
          <cell r="D324" t="str">
            <v>CATH</v>
          </cell>
          <cell r="E324" t="str">
            <v>Catholic Education Authority</v>
          </cell>
          <cell r="F324" t="str">
            <v>G</v>
          </cell>
          <cell r="G324" t="str">
            <v>Church (Government Assisted)</v>
          </cell>
          <cell r="H324" t="str">
            <v>Efate</v>
          </cell>
          <cell r="I324" t="str">
            <v>Shefa</v>
          </cell>
          <cell r="J324" t="str">
            <v>0084829001</v>
          </cell>
          <cell r="K324" t="str">
            <v>ST JOSEPH PRIMARY SCHOOL</v>
          </cell>
          <cell r="L324" t="str">
            <v>PS</v>
          </cell>
          <cell r="M324" t="str">
            <v>No</v>
          </cell>
          <cell r="N324" t="str">
            <v>Yes</v>
          </cell>
          <cell r="O324" t="str">
            <v>Yes</v>
          </cell>
          <cell r="P324" t="str">
            <v>Yes</v>
          </cell>
          <cell r="Q324" t="str">
            <v>Yes</v>
          </cell>
          <cell r="R324" t="str">
            <v>Yes</v>
          </cell>
          <cell r="S324" t="str">
            <v>Yes</v>
          </cell>
          <cell r="T324" t="str">
            <v>No</v>
          </cell>
          <cell r="U324" t="str">
            <v>No</v>
          </cell>
          <cell r="V324" t="str">
            <v>No</v>
          </cell>
          <cell r="W324" t="str">
            <v>No</v>
          </cell>
          <cell r="X324" t="str">
            <v>No</v>
          </cell>
          <cell r="Y324" t="str">
            <v>No</v>
          </cell>
          <cell r="Z324" t="str">
            <v>No</v>
          </cell>
          <cell r="AA324" t="str">
            <v>No</v>
          </cell>
          <cell r="AB324" t="str">
            <v>No</v>
          </cell>
          <cell r="AC324" t="str">
            <v>No</v>
          </cell>
          <cell r="AD324" t="str">
            <v xml:space="preserve">1 2 3 4 5 6 </v>
          </cell>
          <cell r="AE324" t="str">
            <v>No</v>
          </cell>
          <cell r="AF324" t="str">
            <v>Yes</v>
          </cell>
          <cell r="AG324" t="str">
            <v>No</v>
          </cell>
          <cell r="AH324" t="str">
            <v>No</v>
          </cell>
          <cell r="AI324" t="str">
            <v>No</v>
          </cell>
          <cell r="AJ324" t="str">
            <v>Yes</v>
          </cell>
          <cell r="AK324" t="str">
            <v>Yes</v>
          </cell>
          <cell r="AL324" t="str">
            <v>Yes</v>
          </cell>
          <cell r="AM324" t="str">
            <v>Yes</v>
          </cell>
          <cell r="AN324" t="str">
            <v>Yes</v>
          </cell>
          <cell r="AO324" t="str">
            <v>Yes</v>
          </cell>
          <cell r="AP324" t="str">
            <v>Yes</v>
          </cell>
          <cell r="AQ324" t="str">
            <v>Yes</v>
          </cell>
          <cell r="AR324" t="str">
            <v>Yes</v>
          </cell>
          <cell r="AS324" t="str">
            <v>Yes</v>
          </cell>
          <cell r="AT324" t="str">
            <v>Yes</v>
          </cell>
          <cell r="AU324" t="str">
            <v>Yes</v>
          </cell>
          <cell r="AV324" t="str">
            <v>No</v>
          </cell>
          <cell r="AW324" t="str">
            <v>No</v>
          </cell>
          <cell r="AX324">
            <v>0</v>
          </cell>
          <cell r="AY324">
            <v>66</v>
          </cell>
          <cell r="AZ324">
            <v>53</v>
          </cell>
          <cell r="BA324">
            <v>61</v>
          </cell>
          <cell r="BB324">
            <v>74</v>
          </cell>
          <cell r="BC324">
            <v>51</v>
          </cell>
          <cell r="BD324">
            <v>78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383</v>
          </cell>
          <cell r="BO324">
            <v>0</v>
          </cell>
          <cell r="BP324">
            <v>0</v>
          </cell>
          <cell r="BQ324">
            <v>66</v>
          </cell>
          <cell r="BR324">
            <v>53</v>
          </cell>
          <cell r="BS324">
            <v>61</v>
          </cell>
          <cell r="BT324">
            <v>73</v>
          </cell>
          <cell r="BU324">
            <v>51</v>
          </cell>
          <cell r="BV324">
            <v>78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382</v>
          </cell>
          <cell r="CG324">
            <v>0</v>
          </cell>
          <cell r="CH324">
            <v>0</v>
          </cell>
          <cell r="CI324">
            <v>0</v>
          </cell>
          <cell r="CJ324">
            <v>24</v>
          </cell>
        </row>
        <row r="325">
          <cell r="A325" t="str">
            <v>055428</v>
          </cell>
          <cell r="B325" t="str">
            <v>Lausake Primary</v>
          </cell>
          <cell r="C325" t="str">
            <v>ENG</v>
          </cell>
          <cell r="D325" t="str">
            <v>PEB_SHEFA</v>
          </cell>
          <cell r="E325" t="str">
            <v>Shefa PEB</v>
          </cell>
          <cell r="F325" t="str">
            <v>V</v>
          </cell>
          <cell r="G325" t="str">
            <v>Government of Vanuatu</v>
          </cell>
          <cell r="H325" t="str">
            <v>Emao</v>
          </cell>
          <cell r="I325" t="str">
            <v>Shefa</v>
          </cell>
          <cell r="J325" t="str">
            <v>0084798001</v>
          </cell>
          <cell r="K325" t="str">
            <v>LAUSAKE PRIMARY SCHOOL</v>
          </cell>
          <cell r="L325" t="str">
            <v>PS</v>
          </cell>
          <cell r="M325" t="str">
            <v>No</v>
          </cell>
          <cell r="N325" t="str">
            <v>Yes</v>
          </cell>
          <cell r="O325" t="str">
            <v>Yes</v>
          </cell>
          <cell r="P325" t="str">
            <v>Yes</v>
          </cell>
          <cell r="Q325" t="str">
            <v>Yes</v>
          </cell>
          <cell r="R325" t="str">
            <v>Yes</v>
          </cell>
          <cell r="S325" t="str">
            <v>Yes</v>
          </cell>
          <cell r="T325" t="str">
            <v>No</v>
          </cell>
          <cell r="U325" t="str">
            <v>No</v>
          </cell>
          <cell r="V325" t="str">
            <v>No</v>
          </cell>
          <cell r="W325" t="str">
            <v>No</v>
          </cell>
          <cell r="X325" t="str">
            <v>No</v>
          </cell>
          <cell r="Y325" t="str">
            <v>No</v>
          </cell>
          <cell r="Z325" t="str">
            <v>No</v>
          </cell>
          <cell r="AA325" t="str">
            <v>No</v>
          </cell>
          <cell r="AB325" t="str">
            <v>No</v>
          </cell>
          <cell r="AC325" t="str">
            <v>No</v>
          </cell>
          <cell r="AD325" t="str">
            <v xml:space="preserve">1 2 3 4 5 6 </v>
          </cell>
          <cell r="AE325" t="str">
            <v>No</v>
          </cell>
          <cell r="AF325" t="str">
            <v>Yes</v>
          </cell>
          <cell r="AG325" t="str">
            <v>No</v>
          </cell>
          <cell r="AH325" t="str">
            <v>No</v>
          </cell>
          <cell r="AI325" t="str">
            <v>No</v>
          </cell>
          <cell r="AJ325" t="str">
            <v>Yes</v>
          </cell>
          <cell r="AK325" t="str">
            <v>Yes</v>
          </cell>
          <cell r="AL325" t="str">
            <v>Yes</v>
          </cell>
          <cell r="AM325" t="str">
            <v>Yes</v>
          </cell>
          <cell r="AN325" t="str">
            <v>Yes</v>
          </cell>
          <cell r="AO325" t="str">
            <v>Yes</v>
          </cell>
          <cell r="AP325" t="str">
            <v>No</v>
          </cell>
          <cell r="AQ325" t="str">
            <v>Yes</v>
          </cell>
          <cell r="AR325" t="str">
            <v>Yes</v>
          </cell>
          <cell r="AS325" t="str">
            <v>Yes</v>
          </cell>
          <cell r="AT325" t="str">
            <v>Yes</v>
          </cell>
          <cell r="AU325" t="str">
            <v>Yes</v>
          </cell>
          <cell r="AV325" t="str">
            <v>No</v>
          </cell>
          <cell r="AW325" t="str">
            <v>No</v>
          </cell>
          <cell r="AX325">
            <v>0</v>
          </cell>
          <cell r="AY325">
            <v>16</v>
          </cell>
          <cell r="AZ325">
            <v>13</v>
          </cell>
          <cell r="BA325">
            <v>12</v>
          </cell>
          <cell r="BB325">
            <v>10</v>
          </cell>
          <cell r="BC325">
            <v>13</v>
          </cell>
          <cell r="BD325">
            <v>12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76</v>
          </cell>
          <cell r="BO325">
            <v>0</v>
          </cell>
          <cell r="BP325">
            <v>0</v>
          </cell>
          <cell r="BQ325">
            <v>16</v>
          </cell>
          <cell r="BR325">
            <v>13</v>
          </cell>
          <cell r="BS325">
            <v>12</v>
          </cell>
          <cell r="BT325">
            <v>10</v>
          </cell>
          <cell r="BU325">
            <v>13</v>
          </cell>
          <cell r="BV325">
            <v>12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76</v>
          </cell>
          <cell r="CG325">
            <v>0</v>
          </cell>
          <cell r="CH325">
            <v>0</v>
          </cell>
          <cell r="CI325">
            <v>0</v>
          </cell>
          <cell r="CJ325">
            <v>9</v>
          </cell>
        </row>
        <row r="326">
          <cell r="A326" t="str">
            <v>0554320</v>
          </cell>
          <cell r="B326" t="str">
            <v>Lonest (St Jean Marie Vianey Primaire) Primary</v>
          </cell>
          <cell r="C326" t="str">
            <v>FRE</v>
          </cell>
          <cell r="D326" t="str">
            <v>CATH</v>
          </cell>
          <cell r="E326" t="str">
            <v>Catholic Education Authority</v>
          </cell>
          <cell r="F326" t="str">
            <v>G</v>
          </cell>
          <cell r="G326" t="str">
            <v>Church (Government Assisted)</v>
          </cell>
          <cell r="H326" t="str">
            <v>Efate</v>
          </cell>
          <cell r="I326" t="str">
            <v>Shefa</v>
          </cell>
          <cell r="J326" t="str">
            <v>0084831001</v>
          </cell>
          <cell r="K326" t="str">
            <v>LONEST PRIMARY SCHOOL</v>
          </cell>
          <cell r="L326" t="str">
            <v>PS</v>
          </cell>
          <cell r="M326" t="str">
            <v>No</v>
          </cell>
          <cell r="N326" t="str">
            <v>Yes</v>
          </cell>
          <cell r="O326" t="str">
            <v>Yes</v>
          </cell>
          <cell r="P326" t="str">
            <v>Yes</v>
          </cell>
          <cell r="Q326" t="str">
            <v>Yes</v>
          </cell>
          <cell r="R326" t="str">
            <v>Yes</v>
          </cell>
          <cell r="S326" t="str">
            <v>Yes</v>
          </cell>
          <cell r="T326" t="str">
            <v>No</v>
          </cell>
          <cell r="U326" t="str">
            <v>No</v>
          </cell>
          <cell r="V326" t="str">
            <v>No</v>
          </cell>
          <cell r="W326" t="str">
            <v>No</v>
          </cell>
          <cell r="X326" t="str">
            <v>No</v>
          </cell>
          <cell r="Y326" t="str">
            <v>No</v>
          </cell>
          <cell r="Z326" t="str">
            <v>No</v>
          </cell>
          <cell r="AA326" t="str">
            <v>No</v>
          </cell>
          <cell r="AB326" t="str">
            <v>No</v>
          </cell>
          <cell r="AC326" t="str">
            <v>No</v>
          </cell>
          <cell r="AD326" t="str">
            <v xml:space="preserve">1 2 3 4 5 6 </v>
          </cell>
          <cell r="AE326" t="str">
            <v>No</v>
          </cell>
          <cell r="AF326" t="str">
            <v>Yes</v>
          </cell>
          <cell r="AG326" t="str">
            <v>No</v>
          </cell>
          <cell r="AH326" t="str">
            <v>No</v>
          </cell>
          <cell r="AI326" t="str">
            <v>No</v>
          </cell>
          <cell r="AJ326" t="str">
            <v>Yes</v>
          </cell>
          <cell r="AK326" t="str">
            <v>Yes</v>
          </cell>
          <cell r="AL326" t="str">
            <v>Yes</v>
          </cell>
          <cell r="AM326" t="str">
            <v>Yes</v>
          </cell>
          <cell r="AN326" t="str">
            <v>Yes</v>
          </cell>
          <cell r="AO326" t="str">
            <v>Yes</v>
          </cell>
          <cell r="AP326" t="str">
            <v>Yes</v>
          </cell>
          <cell r="AQ326" t="str">
            <v>Yes</v>
          </cell>
          <cell r="AR326" t="str">
            <v>Yes</v>
          </cell>
          <cell r="AS326" t="str">
            <v>Yes</v>
          </cell>
          <cell r="AT326" t="str">
            <v>Yes</v>
          </cell>
          <cell r="AU326" t="str">
            <v>Yes</v>
          </cell>
          <cell r="AV326" t="str">
            <v>No</v>
          </cell>
          <cell r="AW326" t="str">
            <v>No</v>
          </cell>
          <cell r="AX326">
            <v>0</v>
          </cell>
          <cell r="AY326">
            <v>14</v>
          </cell>
          <cell r="AZ326">
            <v>14</v>
          </cell>
          <cell r="BA326">
            <v>22</v>
          </cell>
          <cell r="BB326">
            <v>13</v>
          </cell>
          <cell r="BC326">
            <v>23</v>
          </cell>
          <cell r="BD326">
            <v>19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105</v>
          </cell>
          <cell r="BO326">
            <v>0</v>
          </cell>
          <cell r="BP326">
            <v>0</v>
          </cell>
          <cell r="BQ326">
            <v>14</v>
          </cell>
          <cell r="BR326">
            <v>14</v>
          </cell>
          <cell r="BS326">
            <v>22</v>
          </cell>
          <cell r="BT326">
            <v>13</v>
          </cell>
          <cell r="BU326">
            <v>23</v>
          </cell>
          <cell r="BV326">
            <v>19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105</v>
          </cell>
          <cell r="CG326">
            <v>0</v>
          </cell>
          <cell r="CH326">
            <v>0</v>
          </cell>
          <cell r="CI326">
            <v>0</v>
          </cell>
          <cell r="CJ326">
            <v>7</v>
          </cell>
        </row>
        <row r="327">
          <cell r="A327" t="str">
            <v>0554328</v>
          </cell>
          <cell r="B327" t="str">
            <v>Sea Side Community Primary</v>
          </cell>
          <cell r="C327" t="str">
            <v>ENG</v>
          </cell>
          <cell r="D327" t="str">
            <v>PCV</v>
          </cell>
          <cell r="E327" t="str">
            <v>Presbyterian Church of Vanuatu</v>
          </cell>
          <cell r="F327" t="str">
            <v>G</v>
          </cell>
          <cell r="G327" t="str">
            <v>Church (Government Assisted)</v>
          </cell>
          <cell r="H327" t="str">
            <v>Efate</v>
          </cell>
          <cell r="I327" t="str">
            <v>Shefa</v>
          </cell>
          <cell r="J327" t="str">
            <v>0087030001</v>
          </cell>
          <cell r="K327" t="str">
            <v>SEASIDE COMMUNITY SCHOOL</v>
          </cell>
          <cell r="L327" t="str">
            <v>PS</v>
          </cell>
          <cell r="M327" t="str">
            <v>No</v>
          </cell>
          <cell r="N327" t="str">
            <v>Yes</v>
          </cell>
          <cell r="O327" t="str">
            <v>Yes</v>
          </cell>
          <cell r="P327" t="str">
            <v>Yes</v>
          </cell>
          <cell r="Q327" t="str">
            <v>Yes</v>
          </cell>
          <cell r="R327" t="str">
            <v>Yes</v>
          </cell>
          <cell r="S327" t="str">
            <v>Yes</v>
          </cell>
          <cell r="T327" t="str">
            <v>No</v>
          </cell>
          <cell r="U327" t="str">
            <v>No</v>
          </cell>
          <cell r="V327" t="str">
            <v>No</v>
          </cell>
          <cell r="W327" t="str">
            <v>No</v>
          </cell>
          <cell r="X327" t="str">
            <v>No</v>
          </cell>
          <cell r="Y327" t="str">
            <v>No</v>
          </cell>
          <cell r="Z327" t="str">
            <v>No</v>
          </cell>
          <cell r="AA327" t="str">
            <v>No</v>
          </cell>
          <cell r="AB327" t="str">
            <v>No</v>
          </cell>
          <cell r="AC327" t="str">
            <v>No</v>
          </cell>
          <cell r="AD327" t="str">
            <v xml:space="preserve">1 2 3 4 5 6 </v>
          </cell>
          <cell r="AE327" t="str">
            <v>No</v>
          </cell>
          <cell r="AF327" t="str">
            <v>Yes</v>
          </cell>
          <cell r="AG327" t="str">
            <v>No</v>
          </cell>
          <cell r="AH327" t="str">
            <v>No</v>
          </cell>
          <cell r="AI327" t="str">
            <v>No</v>
          </cell>
          <cell r="AJ327" t="str">
            <v>Yes</v>
          </cell>
          <cell r="AK327" t="str">
            <v>Yes</v>
          </cell>
          <cell r="AL327" t="str">
            <v>Yes</v>
          </cell>
          <cell r="AM327" t="str">
            <v>Yes</v>
          </cell>
          <cell r="AN327" t="str">
            <v>Yes</v>
          </cell>
          <cell r="AO327" t="str">
            <v>Yes</v>
          </cell>
          <cell r="AP327" t="str">
            <v>No</v>
          </cell>
          <cell r="AQ327" t="str">
            <v>Yes</v>
          </cell>
          <cell r="AR327" t="str">
            <v>Yes</v>
          </cell>
          <cell r="AS327" t="str">
            <v>Yes</v>
          </cell>
          <cell r="AT327" t="str">
            <v>Yes</v>
          </cell>
          <cell r="AU327" t="str">
            <v>Yes</v>
          </cell>
          <cell r="AV327" t="str">
            <v>No</v>
          </cell>
          <cell r="AW327" t="str">
            <v>No</v>
          </cell>
          <cell r="AX327">
            <v>0</v>
          </cell>
          <cell r="AY327">
            <v>34</v>
          </cell>
          <cell r="AZ327">
            <v>31</v>
          </cell>
          <cell r="BA327">
            <v>34</v>
          </cell>
          <cell r="BB327">
            <v>32</v>
          </cell>
          <cell r="BC327">
            <v>40</v>
          </cell>
          <cell r="BD327">
            <v>50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221</v>
          </cell>
          <cell r="BO327">
            <v>0</v>
          </cell>
          <cell r="BP327">
            <v>0</v>
          </cell>
          <cell r="BQ327">
            <v>34</v>
          </cell>
          <cell r="BR327">
            <v>31</v>
          </cell>
          <cell r="BS327">
            <v>34</v>
          </cell>
          <cell r="BT327">
            <v>32</v>
          </cell>
          <cell r="BU327">
            <v>40</v>
          </cell>
          <cell r="BV327">
            <v>50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221</v>
          </cell>
          <cell r="CG327">
            <v>0</v>
          </cell>
          <cell r="CH327">
            <v>0</v>
          </cell>
          <cell r="CI327">
            <v>0</v>
          </cell>
          <cell r="CJ327">
            <v>46</v>
          </cell>
        </row>
        <row r="328">
          <cell r="A328" t="str">
            <v>055433</v>
          </cell>
          <cell r="B328" t="str">
            <v>Malatia Primary</v>
          </cell>
          <cell r="C328" t="str">
            <v>ENG</v>
          </cell>
          <cell r="D328" t="str">
            <v>PEB_SHEFA</v>
          </cell>
          <cell r="E328" t="str">
            <v>Shefa PEB</v>
          </cell>
          <cell r="F328" t="str">
            <v>V</v>
          </cell>
          <cell r="G328" t="str">
            <v>Government of Vanuatu</v>
          </cell>
          <cell r="H328" t="str">
            <v>Efate</v>
          </cell>
          <cell r="I328" t="str">
            <v>Shefa</v>
          </cell>
          <cell r="J328" t="str">
            <v>0084816001</v>
          </cell>
          <cell r="K328" t="str">
            <v>MALATIA PRIMARY SCHOOL</v>
          </cell>
          <cell r="L328" t="str">
            <v>PS</v>
          </cell>
          <cell r="M328" t="str">
            <v>No</v>
          </cell>
          <cell r="N328" t="str">
            <v>Yes</v>
          </cell>
          <cell r="O328" t="str">
            <v>Yes</v>
          </cell>
          <cell r="P328" t="str">
            <v>Yes</v>
          </cell>
          <cell r="Q328" t="str">
            <v>Yes</v>
          </cell>
          <cell r="R328" t="str">
            <v>Yes</v>
          </cell>
          <cell r="S328" t="str">
            <v>Yes</v>
          </cell>
          <cell r="T328" t="str">
            <v>No</v>
          </cell>
          <cell r="U328" t="str">
            <v>No</v>
          </cell>
          <cell r="V328" t="str">
            <v>No</v>
          </cell>
          <cell r="W328" t="str">
            <v>No</v>
          </cell>
          <cell r="X328" t="str">
            <v>No</v>
          </cell>
          <cell r="Y328" t="str">
            <v>No</v>
          </cell>
          <cell r="Z328" t="str">
            <v>No</v>
          </cell>
          <cell r="AA328" t="str">
            <v>No</v>
          </cell>
          <cell r="AB328" t="str">
            <v>No</v>
          </cell>
          <cell r="AC328" t="str">
            <v>No</v>
          </cell>
          <cell r="AD328" t="str">
            <v xml:space="preserve">1 2 3 4 5 6 </v>
          </cell>
          <cell r="AE328" t="str">
            <v>No</v>
          </cell>
          <cell r="AF328" t="str">
            <v>Yes</v>
          </cell>
          <cell r="AG328" t="str">
            <v>No</v>
          </cell>
          <cell r="AH328" t="str">
            <v>No</v>
          </cell>
          <cell r="AI328" t="str">
            <v>No</v>
          </cell>
          <cell r="AJ328" t="str">
            <v>Yes</v>
          </cell>
          <cell r="AK328" t="str">
            <v>Yes</v>
          </cell>
          <cell r="AL328" t="str">
            <v>Yes</v>
          </cell>
          <cell r="AM328" t="str">
            <v>Yes</v>
          </cell>
          <cell r="AN328" t="str">
            <v>Yes</v>
          </cell>
          <cell r="AO328" t="str">
            <v>Yes</v>
          </cell>
          <cell r="AP328" t="str">
            <v>No</v>
          </cell>
          <cell r="AQ328" t="str">
            <v>Yes</v>
          </cell>
          <cell r="AR328" t="str">
            <v>Yes</v>
          </cell>
          <cell r="AS328" t="str">
            <v>Yes</v>
          </cell>
          <cell r="AT328" t="str">
            <v>Yes</v>
          </cell>
          <cell r="AU328" t="str">
            <v>Yes</v>
          </cell>
          <cell r="AV328" t="str">
            <v>No</v>
          </cell>
          <cell r="AW328" t="str">
            <v>No</v>
          </cell>
          <cell r="AX328">
            <v>0</v>
          </cell>
          <cell r="AY328">
            <v>17</v>
          </cell>
          <cell r="AZ328">
            <v>11</v>
          </cell>
          <cell r="BA328">
            <v>14</v>
          </cell>
          <cell r="BB328">
            <v>17</v>
          </cell>
          <cell r="BC328">
            <v>13</v>
          </cell>
          <cell r="BD328">
            <v>17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89</v>
          </cell>
          <cell r="BO328">
            <v>0</v>
          </cell>
          <cell r="BP328">
            <v>0</v>
          </cell>
          <cell r="BQ328">
            <v>17</v>
          </cell>
          <cell r="BR328">
            <v>11</v>
          </cell>
          <cell r="BS328">
            <v>14</v>
          </cell>
          <cell r="BT328">
            <v>17</v>
          </cell>
          <cell r="BU328">
            <v>13</v>
          </cell>
          <cell r="BV328">
            <v>17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89</v>
          </cell>
          <cell r="CG328">
            <v>0</v>
          </cell>
          <cell r="CH328">
            <v>0</v>
          </cell>
          <cell r="CI328">
            <v>0</v>
          </cell>
          <cell r="CJ328">
            <v>23</v>
          </cell>
        </row>
        <row r="329">
          <cell r="A329" t="str">
            <v>0554331</v>
          </cell>
          <cell r="B329" t="str">
            <v>Fokona SDA Primary</v>
          </cell>
          <cell r="C329" t="str">
            <v>ENG</v>
          </cell>
          <cell r="D329" t="str">
            <v>SDA</v>
          </cell>
          <cell r="E329" t="str">
            <v>Seven Day Adventist</v>
          </cell>
          <cell r="F329" t="str">
            <v>G</v>
          </cell>
          <cell r="G329" t="str">
            <v>Church (Government Assisted)</v>
          </cell>
          <cell r="H329" t="str">
            <v>Efate</v>
          </cell>
          <cell r="I329" t="str">
            <v>Shefa</v>
          </cell>
          <cell r="J329" t="str">
            <v>0098394001</v>
          </cell>
          <cell r="K329" t="str">
            <v>FOKONA PRIMARY SCHOOL</v>
          </cell>
          <cell r="L329" t="str">
            <v>PS</v>
          </cell>
          <cell r="M329" t="str">
            <v>No</v>
          </cell>
          <cell r="N329" t="str">
            <v>Yes</v>
          </cell>
          <cell r="O329" t="str">
            <v>Yes</v>
          </cell>
          <cell r="P329" t="str">
            <v>Yes</v>
          </cell>
          <cell r="Q329" t="str">
            <v>Yes</v>
          </cell>
          <cell r="R329" t="str">
            <v>Yes</v>
          </cell>
          <cell r="S329" t="str">
            <v>Yes</v>
          </cell>
          <cell r="T329" t="str">
            <v>No</v>
          </cell>
          <cell r="U329" t="str">
            <v>No</v>
          </cell>
          <cell r="V329" t="str">
            <v>No</v>
          </cell>
          <cell r="W329" t="str">
            <v>No</v>
          </cell>
          <cell r="X329" t="str">
            <v>No</v>
          </cell>
          <cell r="Y329" t="str">
            <v>No</v>
          </cell>
          <cell r="Z329" t="str">
            <v>No</v>
          </cell>
          <cell r="AA329" t="str">
            <v>No</v>
          </cell>
          <cell r="AB329" t="str">
            <v>No</v>
          </cell>
          <cell r="AC329" t="str">
            <v>No</v>
          </cell>
          <cell r="AD329" t="str">
            <v xml:space="preserve">1 2 3 4 5 6 </v>
          </cell>
          <cell r="AE329" t="str">
            <v>No</v>
          </cell>
          <cell r="AF329" t="str">
            <v>Yes</v>
          </cell>
          <cell r="AG329" t="str">
            <v>No</v>
          </cell>
          <cell r="AH329" t="str">
            <v>No</v>
          </cell>
          <cell r="AI329" t="str">
            <v>No</v>
          </cell>
          <cell r="AJ329" t="str">
            <v>No</v>
          </cell>
          <cell r="AK329" t="str">
            <v>Yes</v>
          </cell>
          <cell r="AL329" t="str">
            <v>Yes</v>
          </cell>
          <cell r="AM329" t="str">
            <v>Yes</v>
          </cell>
          <cell r="AN329" t="str">
            <v>Yes</v>
          </cell>
          <cell r="AO329" t="str">
            <v>Yes</v>
          </cell>
          <cell r="AP329" t="str">
            <v>No</v>
          </cell>
          <cell r="AQ329" t="str">
            <v>No</v>
          </cell>
          <cell r="AR329" t="str">
            <v>Yes</v>
          </cell>
          <cell r="AS329" t="str">
            <v>Yes</v>
          </cell>
          <cell r="AT329" t="str">
            <v>Yes</v>
          </cell>
          <cell r="AU329" t="str">
            <v>Yes</v>
          </cell>
          <cell r="AV329" t="str">
            <v>No</v>
          </cell>
          <cell r="AW329" t="str">
            <v>No</v>
          </cell>
          <cell r="AX329">
            <v>0</v>
          </cell>
          <cell r="AY329">
            <v>15</v>
          </cell>
          <cell r="AZ329">
            <v>17</v>
          </cell>
          <cell r="BA329">
            <v>28</v>
          </cell>
          <cell r="BB329">
            <v>33</v>
          </cell>
          <cell r="BC329">
            <v>42</v>
          </cell>
          <cell r="BD329">
            <v>39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174</v>
          </cell>
          <cell r="BO329">
            <v>0</v>
          </cell>
          <cell r="BP329">
            <v>0</v>
          </cell>
          <cell r="BQ329">
            <v>15</v>
          </cell>
          <cell r="BR329">
            <v>17</v>
          </cell>
          <cell r="BS329">
            <v>28</v>
          </cell>
          <cell r="BT329">
            <v>33</v>
          </cell>
          <cell r="BU329">
            <v>42</v>
          </cell>
          <cell r="BV329">
            <v>39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174</v>
          </cell>
          <cell r="CG329">
            <v>0</v>
          </cell>
          <cell r="CH329">
            <v>0</v>
          </cell>
          <cell r="CI329">
            <v>0</v>
          </cell>
          <cell r="CJ329">
            <v>13</v>
          </cell>
        </row>
        <row r="330">
          <cell r="A330" t="str">
            <v>055435</v>
          </cell>
          <cell r="B330" t="str">
            <v>Mangarongo Primary</v>
          </cell>
          <cell r="C330" t="str">
            <v>ENG</v>
          </cell>
          <cell r="D330" t="str">
            <v>PEB_SHEFA</v>
          </cell>
          <cell r="E330" t="str">
            <v>Shefa PEB</v>
          </cell>
          <cell r="F330" t="str">
            <v>V</v>
          </cell>
          <cell r="G330" t="str">
            <v>Government of Vanuatu</v>
          </cell>
          <cell r="H330" t="str">
            <v>Emao</v>
          </cell>
          <cell r="I330" t="str">
            <v>Shefa</v>
          </cell>
          <cell r="J330" t="str">
            <v>0084799001</v>
          </cell>
          <cell r="K330" t="str">
            <v>MANGARONGO PRIMARY SCHOOL</v>
          </cell>
          <cell r="L330" t="str">
            <v>PS</v>
          </cell>
          <cell r="M330" t="str">
            <v>No</v>
          </cell>
          <cell r="N330" t="str">
            <v>Yes</v>
          </cell>
          <cell r="O330" t="str">
            <v>Yes</v>
          </cell>
          <cell r="P330" t="str">
            <v>Yes</v>
          </cell>
          <cell r="Q330" t="str">
            <v>Yes</v>
          </cell>
          <cell r="R330" t="str">
            <v>Yes</v>
          </cell>
          <cell r="S330" t="str">
            <v>Yes</v>
          </cell>
          <cell r="T330" t="str">
            <v>Yes</v>
          </cell>
          <cell r="U330" t="str">
            <v>Yes</v>
          </cell>
          <cell r="V330" t="str">
            <v>No</v>
          </cell>
          <cell r="W330" t="str">
            <v>No</v>
          </cell>
          <cell r="X330" t="str">
            <v>No</v>
          </cell>
          <cell r="Y330" t="str">
            <v>No</v>
          </cell>
          <cell r="Z330" t="str">
            <v>No</v>
          </cell>
          <cell r="AA330" t="str">
            <v>No</v>
          </cell>
          <cell r="AB330" t="str">
            <v>No</v>
          </cell>
          <cell r="AC330" t="str">
            <v>No</v>
          </cell>
          <cell r="AD330" t="str">
            <v xml:space="preserve">1 2 3 4 5 6 7 8 </v>
          </cell>
          <cell r="AE330" t="str">
            <v>No</v>
          </cell>
          <cell r="AF330" t="str">
            <v>Yes</v>
          </cell>
          <cell r="AG330" t="str">
            <v>Yes</v>
          </cell>
          <cell r="AH330" t="str">
            <v>Yes</v>
          </cell>
          <cell r="AI330" t="str">
            <v>No</v>
          </cell>
          <cell r="AJ330" t="str">
            <v>Yes</v>
          </cell>
          <cell r="AK330" t="str">
            <v>Yes</v>
          </cell>
          <cell r="AL330" t="str">
            <v>Yes</v>
          </cell>
          <cell r="AM330" t="str">
            <v>Yes</v>
          </cell>
          <cell r="AN330" t="str">
            <v>Yes</v>
          </cell>
          <cell r="AO330" t="str">
            <v>Yes</v>
          </cell>
          <cell r="AP330" t="str">
            <v>No</v>
          </cell>
          <cell r="AQ330" t="str">
            <v>Yes</v>
          </cell>
          <cell r="AR330" t="str">
            <v>Yes</v>
          </cell>
          <cell r="AS330" t="str">
            <v>Yes</v>
          </cell>
          <cell r="AT330" t="str">
            <v>Yes</v>
          </cell>
          <cell r="AU330" t="str">
            <v>Yes</v>
          </cell>
          <cell r="AV330" t="str">
            <v>No</v>
          </cell>
          <cell r="AW330" t="str">
            <v>No</v>
          </cell>
          <cell r="AX330">
            <v>0</v>
          </cell>
          <cell r="AY330">
            <v>18</v>
          </cell>
          <cell r="AZ330">
            <v>17</v>
          </cell>
          <cell r="BA330">
            <v>16</v>
          </cell>
          <cell r="BB330">
            <v>25</v>
          </cell>
          <cell r="BC330">
            <v>20</v>
          </cell>
          <cell r="BD330">
            <v>25</v>
          </cell>
          <cell r="BE330">
            <v>22</v>
          </cell>
          <cell r="BF330">
            <v>34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121</v>
          </cell>
          <cell r="BO330">
            <v>56</v>
          </cell>
          <cell r="BP330">
            <v>0</v>
          </cell>
          <cell r="BQ330">
            <v>18</v>
          </cell>
          <cell r="BR330">
            <v>17</v>
          </cell>
          <cell r="BS330">
            <v>16</v>
          </cell>
          <cell r="BT330">
            <v>25</v>
          </cell>
          <cell r="BU330">
            <v>20</v>
          </cell>
          <cell r="BV330">
            <v>25</v>
          </cell>
          <cell r="BW330">
            <v>22</v>
          </cell>
          <cell r="BX330">
            <v>34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121</v>
          </cell>
          <cell r="CG330">
            <v>56</v>
          </cell>
          <cell r="CH330">
            <v>0</v>
          </cell>
          <cell r="CI330">
            <v>0</v>
          </cell>
          <cell r="CJ330">
            <v>15</v>
          </cell>
        </row>
        <row r="331">
          <cell r="A331" t="str">
            <v>0554355</v>
          </cell>
          <cell r="B331" t="str">
            <v>Maumau Primary</v>
          </cell>
          <cell r="C331" t="str">
            <v>ENG</v>
          </cell>
          <cell r="D331" t="str">
            <v>SDA</v>
          </cell>
          <cell r="E331" t="str">
            <v>Seven Day Adventist</v>
          </cell>
          <cell r="F331" t="str">
            <v>G</v>
          </cell>
          <cell r="G331" t="str">
            <v>Church (Government Assisted)</v>
          </cell>
          <cell r="H331" t="str">
            <v>Efate</v>
          </cell>
          <cell r="I331" t="str">
            <v>Shefa</v>
          </cell>
          <cell r="J331" t="str">
            <v>0094551001</v>
          </cell>
          <cell r="K331" t="str">
            <v>MAMAU PRIMARY SCHOOL</v>
          </cell>
          <cell r="L331" t="str">
            <v>PS</v>
          </cell>
          <cell r="M331" t="str">
            <v>No</v>
          </cell>
          <cell r="N331" t="str">
            <v>Yes</v>
          </cell>
          <cell r="O331" t="str">
            <v>Yes</v>
          </cell>
          <cell r="P331" t="str">
            <v>Yes</v>
          </cell>
          <cell r="Q331" t="str">
            <v>Yes</v>
          </cell>
          <cell r="R331" t="str">
            <v>Yes</v>
          </cell>
          <cell r="S331" t="str">
            <v>Yes</v>
          </cell>
          <cell r="T331" t="str">
            <v>No</v>
          </cell>
          <cell r="U331" t="str">
            <v>No</v>
          </cell>
          <cell r="V331" t="str">
            <v>No</v>
          </cell>
          <cell r="W331" t="str">
            <v>No</v>
          </cell>
          <cell r="X331" t="str">
            <v>No</v>
          </cell>
          <cell r="Y331" t="str">
            <v>No</v>
          </cell>
          <cell r="Z331" t="str">
            <v>No</v>
          </cell>
          <cell r="AA331" t="str">
            <v>No</v>
          </cell>
          <cell r="AB331" t="str">
            <v>No</v>
          </cell>
          <cell r="AC331" t="str">
            <v>No</v>
          </cell>
          <cell r="AD331" t="str">
            <v xml:space="preserve">1 2 3 4 5 6 </v>
          </cell>
          <cell r="AE331" t="str">
            <v>No</v>
          </cell>
          <cell r="AF331" t="str">
            <v>Yes</v>
          </cell>
          <cell r="AG331" t="str">
            <v>No</v>
          </cell>
          <cell r="AH331" t="str">
            <v>No</v>
          </cell>
          <cell r="AI331" t="str">
            <v>No</v>
          </cell>
          <cell r="AJ331" t="str">
            <v>Yes</v>
          </cell>
          <cell r="AK331" t="str">
            <v>Yes</v>
          </cell>
          <cell r="AL331" t="str">
            <v>Yes</v>
          </cell>
          <cell r="AM331" t="str">
            <v>Yes</v>
          </cell>
          <cell r="AN331" t="str">
            <v>Yes</v>
          </cell>
          <cell r="AO331" t="str">
            <v>Yes</v>
          </cell>
          <cell r="AP331" t="str">
            <v>No</v>
          </cell>
          <cell r="AQ331" t="str">
            <v>Yes</v>
          </cell>
          <cell r="AR331" t="str">
            <v>Yes</v>
          </cell>
          <cell r="AS331" t="str">
            <v>Yes</v>
          </cell>
          <cell r="AT331" t="str">
            <v>Yes</v>
          </cell>
          <cell r="AU331" t="str">
            <v>Yes</v>
          </cell>
          <cell r="AV331" t="str">
            <v>No</v>
          </cell>
          <cell r="AW331" t="str">
            <v>No</v>
          </cell>
          <cell r="AX331">
            <v>0</v>
          </cell>
          <cell r="AY331">
            <v>22</v>
          </cell>
          <cell r="AZ331">
            <v>20</v>
          </cell>
          <cell r="BA331">
            <v>15</v>
          </cell>
          <cell r="BB331">
            <v>14</v>
          </cell>
          <cell r="BC331">
            <v>14</v>
          </cell>
          <cell r="BD331">
            <v>11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96</v>
          </cell>
          <cell r="BO331">
            <v>0</v>
          </cell>
          <cell r="BP331">
            <v>0</v>
          </cell>
          <cell r="BQ331">
            <v>22</v>
          </cell>
          <cell r="BR331">
            <v>20</v>
          </cell>
          <cell r="BS331">
            <v>15</v>
          </cell>
          <cell r="BT331">
            <v>14</v>
          </cell>
          <cell r="BU331">
            <v>14</v>
          </cell>
          <cell r="BV331">
            <v>11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96</v>
          </cell>
          <cell r="CG331">
            <v>0</v>
          </cell>
          <cell r="CH331">
            <v>0</v>
          </cell>
          <cell r="CI331">
            <v>0</v>
          </cell>
          <cell r="CJ331">
            <v>8</v>
          </cell>
        </row>
        <row r="332">
          <cell r="A332" t="str">
            <v>055436</v>
          </cell>
          <cell r="B332" t="str">
            <v>Manua Primary</v>
          </cell>
          <cell r="C332" t="str">
            <v>ENG</v>
          </cell>
          <cell r="D332" t="str">
            <v>PEB_SHEFA</v>
          </cell>
          <cell r="E332" t="str">
            <v>Shefa PEB</v>
          </cell>
          <cell r="F332" t="str">
            <v>V</v>
          </cell>
          <cell r="G332" t="str">
            <v>Government of Vanuatu</v>
          </cell>
          <cell r="H332" t="str">
            <v>Efate</v>
          </cell>
          <cell r="I332" t="str">
            <v>Shefa</v>
          </cell>
          <cell r="J332" t="str">
            <v>0084800001</v>
          </cell>
          <cell r="K332" t="str">
            <v>MANUA PRIMARY SCHOOL</v>
          </cell>
          <cell r="L332" t="str">
            <v>PS</v>
          </cell>
          <cell r="M332" t="str">
            <v>No</v>
          </cell>
          <cell r="N332" t="str">
            <v>Yes</v>
          </cell>
          <cell r="O332" t="str">
            <v>Yes</v>
          </cell>
          <cell r="P332" t="str">
            <v>Yes</v>
          </cell>
          <cell r="Q332" t="str">
            <v>Yes</v>
          </cell>
          <cell r="R332" t="str">
            <v>Yes</v>
          </cell>
          <cell r="S332" t="str">
            <v>Yes</v>
          </cell>
          <cell r="T332" t="str">
            <v>Yes</v>
          </cell>
          <cell r="U332" t="str">
            <v>Yes</v>
          </cell>
          <cell r="V332" t="str">
            <v>No</v>
          </cell>
          <cell r="W332" t="str">
            <v>No</v>
          </cell>
          <cell r="X332" t="str">
            <v>No</v>
          </cell>
          <cell r="Y332" t="str">
            <v>No</v>
          </cell>
          <cell r="Z332" t="str">
            <v>No</v>
          </cell>
          <cell r="AA332" t="str">
            <v>No</v>
          </cell>
          <cell r="AB332" t="str">
            <v>No</v>
          </cell>
          <cell r="AC332" t="str">
            <v>No</v>
          </cell>
          <cell r="AD332" t="str">
            <v xml:space="preserve">1 2 3 4 5 6 7 8 </v>
          </cell>
          <cell r="AE332" t="str">
            <v>No</v>
          </cell>
          <cell r="AF332" t="str">
            <v>Yes</v>
          </cell>
          <cell r="AG332" t="str">
            <v>Yes</v>
          </cell>
          <cell r="AH332" t="str">
            <v>Yes</v>
          </cell>
          <cell r="AI332" t="str">
            <v>No</v>
          </cell>
          <cell r="AJ332" t="str">
            <v>Yes</v>
          </cell>
          <cell r="AK332" t="str">
            <v>Yes</v>
          </cell>
          <cell r="AL332" t="str">
            <v>Yes</v>
          </cell>
          <cell r="AM332" t="str">
            <v>Yes</v>
          </cell>
          <cell r="AN332" t="str">
            <v>Yes</v>
          </cell>
          <cell r="AO332" t="str">
            <v>Yes</v>
          </cell>
          <cell r="AP332" t="str">
            <v>Yes</v>
          </cell>
          <cell r="AQ332" t="str">
            <v>Yes</v>
          </cell>
          <cell r="AR332" t="str">
            <v>Yes</v>
          </cell>
          <cell r="AS332" t="str">
            <v>Yes</v>
          </cell>
          <cell r="AT332" t="str">
            <v>Yes</v>
          </cell>
          <cell r="AU332" t="str">
            <v>Yes</v>
          </cell>
          <cell r="AV332" t="str">
            <v>No</v>
          </cell>
          <cell r="AW332" t="str">
            <v>No</v>
          </cell>
          <cell r="AX332">
            <v>0</v>
          </cell>
          <cell r="AY332">
            <v>36</v>
          </cell>
          <cell r="AZ332">
            <v>43</v>
          </cell>
          <cell r="BA332">
            <v>51</v>
          </cell>
          <cell r="BB332">
            <v>64</v>
          </cell>
          <cell r="BC332">
            <v>33</v>
          </cell>
          <cell r="BD332">
            <v>38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265</v>
          </cell>
          <cell r="BO332">
            <v>0</v>
          </cell>
          <cell r="BP332">
            <v>0</v>
          </cell>
          <cell r="BQ332">
            <v>36</v>
          </cell>
          <cell r="BR332">
            <v>43</v>
          </cell>
          <cell r="BS332">
            <v>51</v>
          </cell>
          <cell r="BT332">
            <v>64</v>
          </cell>
          <cell r="BU332">
            <v>33</v>
          </cell>
          <cell r="BV332">
            <v>38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265</v>
          </cell>
          <cell r="CG332">
            <v>0</v>
          </cell>
          <cell r="CH332">
            <v>0</v>
          </cell>
          <cell r="CI332">
            <v>0</v>
          </cell>
          <cell r="CJ332">
            <v>23</v>
          </cell>
        </row>
        <row r="333">
          <cell r="A333" t="str">
            <v>055437</v>
          </cell>
          <cell r="B333" t="str">
            <v>Matarisu Primary</v>
          </cell>
          <cell r="C333" t="str">
            <v>FRE</v>
          </cell>
          <cell r="D333" t="str">
            <v>PEB_SHEFA</v>
          </cell>
          <cell r="E333" t="str">
            <v>Shefa PEB</v>
          </cell>
          <cell r="F333" t="str">
            <v>V</v>
          </cell>
          <cell r="G333" t="str">
            <v>Government of Vanuatu</v>
          </cell>
          <cell r="H333" t="str">
            <v>Efate</v>
          </cell>
          <cell r="I333" t="str">
            <v>Shefa</v>
          </cell>
          <cell r="J333" t="str">
            <v>0084801001</v>
          </cell>
          <cell r="K333" t="str">
            <v>ECOLE PUBLIQUE MATARISU</v>
          </cell>
          <cell r="L333" t="str">
            <v>PS</v>
          </cell>
          <cell r="M333" t="str">
            <v>No</v>
          </cell>
          <cell r="N333" t="str">
            <v>Yes</v>
          </cell>
          <cell r="O333" t="str">
            <v>Yes</v>
          </cell>
          <cell r="P333" t="str">
            <v>Yes</v>
          </cell>
          <cell r="Q333" t="str">
            <v>Yes</v>
          </cell>
          <cell r="R333" t="str">
            <v>Yes</v>
          </cell>
          <cell r="S333" t="str">
            <v>Yes</v>
          </cell>
          <cell r="T333" t="str">
            <v>No</v>
          </cell>
          <cell r="U333" t="str">
            <v>No</v>
          </cell>
          <cell r="V333" t="str">
            <v>No</v>
          </cell>
          <cell r="W333" t="str">
            <v>No</v>
          </cell>
          <cell r="X333" t="str">
            <v>No</v>
          </cell>
          <cell r="Y333" t="str">
            <v>No</v>
          </cell>
          <cell r="Z333" t="str">
            <v>No</v>
          </cell>
          <cell r="AA333" t="str">
            <v>No</v>
          </cell>
          <cell r="AB333" t="str">
            <v>No</v>
          </cell>
          <cell r="AC333" t="str">
            <v>No</v>
          </cell>
          <cell r="AD333" t="str">
            <v xml:space="preserve">1 2 3 4 5 6 </v>
          </cell>
          <cell r="AE333" t="str">
            <v>No</v>
          </cell>
          <cell r="AF333" t="str">
            <v>Yes</v>
          </cell>
          <cell r="AG333" t="str">
            <v>No</v>
          </cell>
          <cell r="AH333" t="str">
            <v>No</v>
          </cell>
          <cell r="AI333" t="str">
            <v>No</v>
          </cell>
          <cell r="AJ333" t="str">
            <v>No</v>
          </cell>
          <cell r="AK333" t="str">
            <v>Yes</v>
          </cell>
          <cell r="AL333" t="str">
            <v>Yes</v>
          </cell>
          <cell r="AM333" t="str">
            <v>Yes</v>
          </cell>
          <cell r="AN333" t="str">
            <v>Yes</v>
          </cell>
          <cell r="AO333" t="str">
            <v>Yes</v>
          </cell>
          <cell r="AP333" t="str">
            <v>Yes</v>
          </cell>
          <cell r="AQ333" t="str">
            <v>Yes</v>
          </cell>
          <cell r="AR333" t="str">
            <v>Yes</v>
          </cell>
          <cell r="AS333" t="str">
            <v>Yes</v>
          </cell>
          <cell r="AT333" t="str">
            <v>Yes</v>
          </cell>
          <cell r="AU333" t="str">
            <v>Yes</v>
          </cell>
          <cell r="AV333" t="str">
            <v>No</v>
          </cell>
          <cell r="AW333" t="str">
            <v>No</v>
          </cell>
          <cell r="AX333">
            <v>0</v>
          </cell>
          <cell r="AY333">
            <v>13</v>
          </cell>
          <cell r="AZ333">
            <v>15</v>
          </cell>
          <cell r="BA333">
            <v>9</v>
          </cell>
          <cell r="BB333">
            <v>10</v>
          </cell>
          <cell r="BC333">
            <v>7</v>
          </cell>
          <cell r="BD333">
            <v>17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71</v>
          </cell>
          <cell r="BO333">
            <v>0</v>
          </cell>
          <cell r="BP333">
            <v>0</v>
          </cell>
          <cell r="BQ333">
            <v>13</v>
          </cell>
          <cell r="BR333">
            <v>15</v>
          </cell>
          <cell r="BS333">
            <v>9</v>
          </cell>
          <cell r="BT333">
            <v>10</v>
          </cell>
          <cell r="BU333">
            <v>7</v>
          </cell>
          <cell r="BV333">
            <v>17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71</v>
          </cell>
          <cell r="CG333">
            <v>0</v>
          </cell>
          <cell r="CH333">
            <v>0</v>
          </cell>
          <cell r="CI333">
            <v>0</v>
          </cell>
          <cell r="CJ333">
            <v>13</v>
          </cell>
        </row>
        <row r="334">
          <cell r="A334" t="str">
            <v>0554377</v>
          </cell>
          <cell r="B334" t="str">
            <v>Green Hill Primary</v>
          </cell>
          <cell r="C334" t="str">
            <v>ENG</v>
          </cell>
          <cell r="D334" t="str">
            <v>PEB_SHEFA</v>
          </cell>
          <cell r="E334" t="str">
            <v>Shefa PEB</v>
          </cell>
          <cell r="F334" t="str">
            <v>V</v>
          </cell>
          <cell r="G334" t="str">
            <v>Government of Vanuatu</v>
          </cell>
          <cell r="H334" t="str">
            <v>Efate</v>
          </cell>
          <cell r="I334" t="str">
            <v>Shefa</v>
          </cell>
          <cell r="J334" t="str">
            <v>0103104001</v>
          </cell>
          <cell r="K334" t="str">
            <v>GREEN HILL TEOMA PRIMARY SCHOOL</v>
          </cell>
          <cell r="L334" t="str">
            <v>PS</v>
          </cell>
          <cell r="M334" t="str">
            <v>No</v>
          </cell>
          <cell r="N334" t="str">
            <v>Yes</v>
          </cell>
          <cell r="O334" t="str">
            <v>Yes</v>
          </cell>
          <cell r="P334" t="str">
            <v>Yes</v>
          </cell>
          <cell r="Q334" t="str">
            <v>Yes</v>
          </cell>
          <cell r="R334" t="str">
            <v>Yes</v>
          </cell>
          <cell r="S334" t="str">
            <v>Yes</v>
          </cell>
          <cell r="T334" t="str">
            <v>No</v>
          </cell>
          <cell r="U334" t="str">
            <v>No</v>
          </cell>
          <cell r="V334" t="str">
            <v>No</v>
          </cell>
          <cell r="W334" t="str">
            <v>No</v>
          </cell>
          <cell r="X334" t="str">
            <v>No</v>
          </cell>
          <cell r="Y334" t="str">
            <v>No</v>
          </cell>
          <cell r="Z334" t="str">
            <v>No</v>
          </cell>
          <cell r="AA334" t="str">
            <v>No</v>
          </cell>
          <cell r="AB334" t="str">
            <v>No</v>
          </cell>
          <cell r="AC334" t="str">
            <v>No</v>
          </cell>
          <cell r="AD334" t="str">
            <v xml:space="preserve">1 2 3 4 5 6 </v>
          </cell>
          <cell r="AE334" t="str">
            <v>No</v>
          </cell>
          <cell r="AF334" t="str">
            <v>Yes</v>
          </cell>
          <cell r="AG334" t="str">
            <v>No</v>
          </cell>
          <cell r="AH334" t="str">
            <v>No</v>
          </cell>
          <cell r="AI334" t="str">
            <v>No</v>
          </cell>
          <cell r="AJ334" t="str">
            <v>No</v>
          </cell>
          <cell r="AK334" t="str">
            <v>Yes</v>
          </cell>
          <cell r="AL334" t="str">
            <v>Yes</v>
          </cell>
          <cell r="AM334" t="str">
            <v>Yes</v>
          </cell>
          <cell r="AN334" t="str">
            <v>Yes</v>
          </cell>
          <cell r="AO334" t="str">
            <v>Yes</v>
          </cell>
          <cell r="AP334" t="str">
            <v>No</v>
          </cell>
          <cell r="AQ334" t="str">
            <v>Yes</v>
          </cell>
          <cell r="AR334" t="str">
            <v>Yes</v>
          </cell>
          <cell r="AS334" t="str">
            <v>Yes</v>
          </cell>
          <cell r="AT334" t="str">
            <v>Yes</v>
          </cell>
          <cell r="AU334" t="str">
            <v>Yes</v>
          </cell>
          <cell r="AV334" t="str">
            <v>No</v>
          </cell>
          <cell r="AW334" t="str">
            <v>No</v>
          </cell>
          <cell r="AX334">
            <v>0</v>
          </cell>
          <cell r="AY334">
            <v>14</v>
          </cell>
          <cell r="AZ334">
            <v>7</v>
          </cell>
          <cell r="BA334">
            <v>10</v>
          </cell>
          <cell r="BB334">
            <v>13</v>
          </cell>
          <cell r="BC334">
            <v>10</v>
          </cell>
          <cell r="BD334">
            <v>15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69</v>
          </cell>
          <cell r="BO334">
            <v>0</v>
          </cell>
          <cell r="BP334">
            <v>0</v>
          </cell>
          <cell r="BQ334">
            <v>14</v>
          </cell>
          <cell r="BR334">
            <v>7</v>
          </cell>
          <cell r="BS334">
            <v>10</v>
          </cell>
          <cell r="BT334">
            <v>13</v>
          </cell>
          <cell r="BU334">
            <v>10</v>
          </cell>
          <cell r="BV334">
            <v>15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69</v>
          </cell>
          <cell r="CG334">
            <v>0</v>
          </cell>
          <cell r="CH334">
            <v>0</v>
          </cell>
          <cell r="CI334">
            <v>0</v>
          </cell>
          <cell r="CJ334">
            <v>23</v>
          </cell>
        </row>
        <row r="335">
          <cell r="A335" t="str">
            <v>0554379</v>
          </cell>
          <cell r="B335" t="str">
            <v>Esnaar Primary</v>
          </cell>
          <cell r="C335" t="str">
            <v>FRE</v>
          </cell>
          <cell r="D335" t="str">
            <v>PEB_SHEFA</v>
          </cell>
          <cell r="E335" t="str">
            <v>Shefa PEB</v>
          </cell>
          <cell r="F335" t="str">
            <v>V</v>
          </cell>
          <cell r="G335" t="str">
            <v>Government of Vanuatu</v>
          </cell>
          <cell r="H335" t="str">
            <v>Efate</v>
          </cell>
          <cell r="I335" t="str">
            <v>Shefa</v>
          </cell>
          <cell r="J335" t="str">
            <v>0084757001</v>
          </cell>
          <cell r="K335" t="str">
            <v>ECOLE PUBLIQUE ESNAAR</v>
          </cell>
          <cell r="L335" t="str">
            <v>PS</v>
          </cell>
          <cell r="M335" t="str">
            <v>No</v>
          </cell>
          <cell r="N335" t="str">
            <v>Yes</v>
          </cell>
          <cell r="O335" t="str">
            <v>Yes</v>
          </cell>
          <cell r="P335" t="str">
            <v>Yes</v>
          </cell>
          <cell r="Q335" t="str">
            <v>Yes</v>
          </cell>
          <cell r="R335" t="str">
            <v>Yes</v>
          </cell>
          <cell r="S335" t="str">
            <v>Yes</v>
          </cell>
          <cell r="T335" t="str">
            <v>No</v>
          </cell>
          <cell r="U335" t="str">
            <v>No</v>
          </cell>
          <cell r="V335" t="str">
            <v>No</v>
          </cell>
          <cell r="W335" t="str">
            <v>No</v>
          </cell>
          <cell r="X335" t="str">
            <v>No</v>
          </cell>
          <cell r="Y335" t="str">
            <v>No</v>
          </cell>
          <cell r="Z335" t="str">
            <v>No</v>
          </cell>
          <cell r="AA335" t="str">
            <v>No</v>
          </cell>
          <cell r="AB335" t="str">
            <v>No</v>
          </cell>
          <cell r="AC335" t="str">
            <v>No</v>
          </cell>
          <cell r="AD335" t="str">
            <v xml:space="preserve">1 2 3 4 5 6 </v>
          </cell>
          <cell r="AE335" t="str">
            <v>No</v>
          </cell>
          <cell r="AF335" t="str">
            <v>Yes</v>
          </cell>
          <cell r="AG335" t="str">
            <v>No</v>
          </cell>
          <cell r="AH335" t="str">
            <v>No</v>
          </cell>
          <cell r="AI335" t="str">
            <v>No</v>
          </cell>
          <cell r="AJ335" t="str">
            <v>Yes</v>
          </cell>
          <cell r="AK335" t="str">
            <v>Yes</v>
          </cell>
          <cell r="AL335" t="str">
            <v>Yes</v>
          </cell>
          <cell r="AM335" t="str">
            <v>Yes</v>
          </cell>
          <cell r="AN335" t="str">
            <v>Yes</v>
          </cell>
          <cell r="AO335" t="str">
            <v>Yes</v>
          </cell>
          <cell r="AP335" t="str">
            <v>Yes</v>
          </cell>
          <cell r="AQ335" t="str">
            <v>Yes</v>
          </cell>
          <cell r="AR335" t="str">
            <v>Yes</v>
          </cell>
          <cell r="AS335" t="str">
            <v>Yes</v>
          </cell>
          <cell r="AT335" t="str">
            <v>Yes</v>
          </cell>
          <cell r="AU335" t="str">
            <v>Yes</v>
          </cell>
          <cell r="AV335" t="str">
            <v>No</v>
          </cell>
          <cell r="AW335" t="str">
            <v>No</v>
          </cell>
          <cell r="AX335">
            <v>0</v>
          </cell>
          <cell r="AY335">
            <v>14</v>
          </cell>
          <cell r="AZ335">
            <v>15</v>
          </cell>
          <cell r="BA335">
            <v>28</v>
          </cell>
          <cell r="BB335">
            <v>12</v>
          </cell>
          <cell r="BC335">
            <v>38</v>
          </cell>
          <cell r="BD335">
            <v>23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130</v>
          </cell>
          <cell r="BO335">
            <v>0</v>
          </cell>
          <cell r="BP335">
            <v>0</v>
          </cell>
          <cell r="BQ335">
            <v>14</v>
          </cell>
          <cell r="BR335">
            <v>15</v>
          </cell>
          <cell r="BS335">
            <v>28</v>
          </cell>
          <cell r="BT335">
            <v>12</v>
          </cell>
          <cell r="BU335">
            <v>38</v>
          </cell>
          <cell r="BV335">
            <v>23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130</v>
          </cell>
          <cell r="CG335">
            <v>0</v>
          </cell>
          <cell r="CH335">
            <v>0</v>
          </cell>
          <cell r="CI335">
            <v>0</v>
          </cell>
          <cell r="CJ335">
            <v>17</v>
          </cell>
        </row>
        <row r="336">
          <cell r="A336" t="str">
            <v>055439</v>
          </cell>
          <cell r="B336" t="str">
            <v>Melemaat Primary</v>
          </cell>
          <cell r="C336" t="str">
            <v>ENG</v>
          </cell>
          <cell r="D336" t="str">
            <v>PEB_SHEFA</v>
          </cell>
          <cell r="E336" t="str">
            <v>Shefa PEB</v>
          </cell>
          <cell r="F336" t="str">
            <v>V</v>
          </cell>
          <cell r="G336" t="str">
            <v>Government of Vanuatu</v>
          </cell>
          <cell r="H336" t="str">
            <v>Efate</v>
          </cell>
          <cell r="I336" t="str">
            <v>Shefa</v>
          </cell>
          <cell r="J336" t="str">
            <v>0084819001</v>
          </cell>
          <cell r="K336" t="str">
            <v>MELEMAAT PRIMARY SCHOOL</v>
          </cell>
          <cell r="L336" t="str">
            <v>PS</v>
          </cell>
          <cell r="M336" t="str">
            <v>No</v>
          </cell>
          <cell r="N336" t="str">
            <v>Yes</v>
          </cell>
          <cell r="O336" t="str">
            <v>Yes</v>
          </cell>
          <cell r="P336" t="str">
            <v>Yes</v>
          </cell>
          <cell r="Q336" t="str">
            <v>Yes</v>
          </cell>
          <cell r="R336" t="str">
            <v>Yes</v>
          </cell>
          <cell r="S336" t="str">
            <v>Yes</v>
          </cell>
          <cell r="T336" t="str">
            <v>Yes</v>
          </cell>
          <cell r="U336" t="str">
            <v>Yes</v>
          </cell>
          <cell r="V336" t="str">
            <v>No</v>
          </cell>
          <cell r="W336" t="str">
            <v>No</v>
          </cell>
          <cell r="X336" t="str">
            <v>No</v>
          </cell>
          <cell r="Y336" t="str">
            <v>No</v>
          </cell>
          <cell r="Z336" t="str">
            <v>No</v>
          </cell>
          <cell r="AA336" t="str">
            <v>No</v>
          </cell>
          <cell r="AB336" t="str">
            <v>No</v>
          </cell>
          <cell r="AC336" t="str">
            <v>No</v>
          </cell>
          <cell r="AD336" t="str">
            <v xml:space="preserve">1 2 3 4 5 6 7 8 </v>
          </cell>
          <cell r="AE336" t="str">
            <v>No</v>
          </cell>
          <cell r="AF336" t="str">
            <v>Yes</v>
          </cell>
          <cell r="AG336" t="str">
            <v>Yes</v>
          </cell>
          <cell r="AH336" t="str">
            <v>Yes</v>
          </cell>
          <cell r="AI336" t="str">
            <v>No</v>
          </cell>
          <cell r="AJ336" t="str">
            <v>Yes</v>
          </cell>
          <cell r="AK336" t="str">
            <v>Yes</v>
          </cell>
          <cell r="AL336" t="str">
            <v>Yes</v>
          </cell>
          <cell r="AM336" t="str">
            <v>Yes</v>
          </cell>
          <cell r="AN336" t="str">
            <v>Yes</v>
          </cell>
          <cell r="AO336" t="str">
            <v>Yes</v>
          </cell>
          <cell r="AP336" t="str">
            <v>No</v>
          </cell>
          <cell r="AQ336" t="str">
            <v>Yes</v>
          </cell>
          <cell r="AR336" t="str">
            <v>Yes</v>
          </cell>
          <cell r="AS336" t="str">
            <v>Yes</v>
          </cell>
          <cell r="AT336" t="str">
            <v>Yes</v>
          </cell>
          <cell r="AU336" t="str">
            <v>Yes</v>
          </cell>
          <cell r="AV336" t="str">
            <v>No</v>
          </cell>
          <cell r="AW336" t="str">
            <v>No</v>
          </cell>
          <cell r="AX336">
            <v>0</v>
          </cell>
          <cell r="AY336">
            <v>82</v>
          </cell>
          <cell r="AZ336">
            <v>61</v>
          </cell>
          <cell r="BA336">
            <v>72</v>
          </cell>
          <cell r="BB336">
            <v>66</v>
          </cell>
          <cell r="BC336">
            <v>74</v>
          </cell>
          <cell r="BD336">
            <v>84</v>
          </cell>
          <cell r="BE336">
            <v>76</v>
          </cell>
          <cell r="BF336">
            <v>73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439</v>
          </cell>
          <cell r="BO336">
            <v>149</v>
          </cell>
          <cell r="BP336">
            <v>0</v>
          </cell>
          <cell r="BQ336">
            <v>82</v>
          </cell>
          <cell r="BR336">
            <v>61</v>
          </cell>
          <cell r="BS336">
            <v>72</v>
          </cell>
          <cell r="BT336">
            <v>66</v>
          </cell>
          <cell r="BU336">
            <v>74</v>
          </cell>
          <cell r="BV336">
            <v>84</v>
          </cell>
          <cell r="BW336">
            <v>76</v>
          </cell>
          <cell r="BX336">
            <v>73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439</v>
          </cell>
          <cell r="CG336">
            <v>149</v>
          </cell>
          <cell r="CH336">
            <v>0</v>
          </cell>
          <cell r="CI336">
            <v>0</v>
          </cell>
          <cell r="CJ336">
            <v>58</v>
          </cell>
        </row>
        <row r="337">
          <cell r="A337" t="str">
            <v>0554393</v>
          </cell>
          <cell r="B337" t="str">
            <v>Nuakwanabu Primary</v>
          </cell>
          <cell r="C337" t="str">
            <v>ENG</v>
          </cell>
          <cell r="D337" t="str">
            <v>PEB_SHEFA</v>
          </cell>
          <cell r="E337" t="str">
            <v>Shefa PEB</v>
          </cell>
          <cell r="F337" t="str">
            <v>V</v>
          </cell>
          <cell r="G337" t="str">
            <v>Government of Vanuatu</v>
          </cell>
          <cell r="H337" t="str">
            <v>Efate</v>
          </cell>
          <cell r="I337" t="str">
            <v>Shefa</v>
          </cell>
          <cell r="J337" t="str">
            <v>0131781001</v>
          </cell>
          <cell r="K337" t="str">
            <v>NUAKWANABU PRIMARY SCHOOL</v>
          </cell>
          <cell r="L337" t="str">
            <v>PS</v>
          </cell>
          <cell r="M337" t="str">
            <v>No</v>
          </cell>
          <cell r="N337" t="str">
            <v>Yes</v>
          </cell>
          <cell r="O337" t="str">
            <v>Yes</v>
          </cell>
          <cell r="P337" t="str">
            <v>Yes</v>
          </cell>
          <cell r="Q337" t="str">
            <v>Yes</v>
          </cell>
          <cell r="R337" t="str">
            <v>Yes</v>
          </cell>
          <cell r="S337" t="str">
            <v>Yes</v>
          </cell>
          <cell r="T337" t="str">
            <v>No</v>
          </cell>
          <cell r="U337" t="str">
            <v>No</v>
          </cell>
          <cell r="V337" t="str">
            <v>No</v>
          </cell>
          <cell r="W337" t="str">
            <v>No</v>
          </cell>
          <cell r="X337" t="str">
            <v>No</v>
          </cell>
          <cell r="Y337" t="str">
            <v>No</v>
          </cell>
          <cell r="Z337" t="str">
            <v>No</v>
          </cell>
          <cell r="AA337" t="str">
            <v>No</v>
          </cell>
          <cell r="AB337" t="str">
            <v>No</v>
          </cell>
          <cell r="AC337" t="str">
            <v>No</v>
          </cell>
          <cell r="AD337" t="str">
            <v xml:space="preserve">1 2 3 4 5 6 </v>
          </cell>
          <cell r="AE337" t="str">
            <v>No</v>
          </cell>
          <cell r="AF337" t="str">
            <v>Yes</v>
          </cell>
          <cell r="AG337" t="str">
            <v>No</v>
          </cell>
          <cell r="AH337" t="str">
            <v>No</v>
          </cell>
          <cell r="AI337" t="str">
            <v>No</v>
          </cell>
          <cell r="AJ337" t="str">
            <v>Yes</v>
          </cell>
          <cell r="AK337" t="str">
            <v>Yes</v>
          </cell>
          <cell r="AL337" t="str">
            <v>Yes</v>
          </cell>
          <cell r="AM337" t="str">
            <v>Yes</v>
          </cell>
          <cell r="AN337" t="str">
            <v>Yes</v>
          </cell>
          <cell r="AO337" t="str">
            <v>Yes</v>
          </cell>
          <cell r="AP337" t="str">
            <v>No</v>
          </cell>
          <cell r="AQ337" t="str">
            <v>Yes</v>
          </cell>
          <cell r="AR337" t="str">
            <v>Yes</v>
          </cell>
          <cell r="AS337" t="str">
            <v>Yes</v>
          </cell>
          <cell r="AT337" t="str">
            <v>Yes</v>
          </cell>
          <cell r="AU337" t="str">
            <v>Yes</v>
          </cell>
          <cell r="AV337" t="str">
            <v>No</v>
          </cell>
          <cell r="AW337" t="str">
            <v>No</v>
          </cell>
          <cell r="AX337">
            <v>0</v>
          </cell>
          <cell r="AY337">
            <v>15</v>
          </cell>
          <cell r="AZ337">
            <v>10</v>
          </cell>
          <cell r="BA337">
            <v>17</v>
          </cell>
          <cell r="BB337">
            <v>18</v>
          </cell>
          <cell r="BC337">
            <v>19</v>
          </cell>
          <cell r="BD337">
            <v>17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96</v>
          </cell>
          <cell r="BO337">
            <v>0</v>
          </cell>
          <cell r="BP337">
            <v>0</v>
          </cell>
          <cell r="BQ337">
            <v>15</v>
          </cell>
          <cell r="BR337">
            <v>10</v>
          </cell>
          <cell r="BS337">
            <v>17</v>
          </cell>
          <cell r="BT337">
            <v>18</v>
          </cell>
          <cell r="BU337">
            <v>19</v>
          </cell>
          <cell r="BV337">
            <v>17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96</v>
          </cell>
          <cell r="CG337">
            <v>0</v>
          </cell>
          <cell r="CH337">
            <v>0</v>
          </cell>
          <cell r="CI337">
            <v>0</v>
          </cell>
          <cell r="CJ337">
            <v>44</v>
          </cell>
        </row>
        <row r="338">
          <cell r="A338" t="str">
            <v>0554405</v>
          </cell>
          <cell r="B338" t="str">
            <v>Victory School of Hope Primary</v>
          </cell>
          <cell r="C338" t="str">
            <v>ENG</v>
          </cell>
          <cell r="D338" t="str">
            <v>APO</v>
          </cell>
          <cell r="E338" t="str">
            <v>Apostolic Church</v>
          </cell>
          <cell r="F338" t="str">
            <v>G</v>
          </cell>
          <cell r="G338" t="str">
            <v>Church (Government Assisted)</v>
          </cell>
          <cell r="H338" t="str">
            <v>Efate</v>
          </cell>
          <cell r="I338" t="str">
            <v>Shefa</v>
          </cell>
          <cell r="J338" t="str">
            <v>0130035001</v>
          </cell>
          <cell r="K338" t="str">
            <v>VICTORY SCHOOL OF HOPE</v>
          </cell>
          <cell r="L338" t="str">
            <v>PS</v>
          </cell>
          <cell r="M338" t="str">
            <v>No</v>
          </cell>
          <cell r="N338" t="str">
            <v>Yes</v>
          </cell>
          <cell r="O338" t="str">
            <v>Yes</v>
          </cell>
          <cell r="P338" t="str">
            <v>Yes</v>
          </cell>
          <cell r="Q338" t="str">
            <v>Yes</v>
          </cell>
          <cell r="R338" t="str">
            <v>Yes</v>
          </cell>
          <cell r="S338" t="str">
            <v>Yes</v>
          </cell>
          <cell r="T338" t="str">
            <v>No</v>
          </cell>
          <cell r="U338" t="str">
            <v>No</v>
          </cell>
          <cell r="V338" t="str">
            <v>No</v>
          </cell>
          <cell r="W338" t="str">
            <v>No</v>
          </cell>
          <cell r="X338" t="str">
            <v>No</v>
          </cell>
          <cell r="Y338" t="str">
            <v>No</v>
          </cell>
          <cell r="Z338" t="str">
            <v>No</v>
          </cell>
          <cell r="AA338" t="str">
            <v>No</v>
          </cell>
          <cell r="AB338" t="str">
            <v>No</v>
          </cell>
          <cell r="AC338" t="str">
            <v>No</v>
          </cell>
          <cell r="AD338" t="str">
            <v xml:space="preserve">1 2 3 4 5 6 </v>
          </cell>
          <cell r="AE338" t="str">
            <v>No</v>
          </cell>
          <cell r="AF338" t="str">
            <v>Yes</v>
          </cell>
          <cell r="AG338" t="str">
            <v>No</v>
          </cell>
          <cell r="AH338" t="str">
            <v>No</v>
          </cell>
          <cell r="AI338" t="str">
            <v>No</v>
          </cell>
          <cell r="AJ338" t="str">
            <v>No</v>
          </cell>
          <cell r="AK338" t="str">
            <v>No</v>
          </cell>
          <cell r="AL338" t="str">
            <v>No</v>
          </cell>
          <cell r="AM338" t="str">
            <v>No</v>
          </cell>
          <cell r="AN338" t="str">
            <v>No</v>
          </cell>
          <cell r="AO338" t="str">
            <v>No</v>
          </cell>
          <cell r="AP338" t="str">
            <v>No</v>
          </cell>
          <cell r="AQ338" t="str">
            <v>No</v>
          </cell>
          <cell r="AR338" t="str">
            <v>Yes</v>
          </cell>
          <cell r="AS338" t="str">
            <v>Yes</v>
          </cell>
          <cell r="AT338" t="str">
            <v>Yes</v>
          </cell>
          <cell r="AU338" t="str">
            <v>Yes</v>
          </cell>
          <cell r="AV338" t="str">
            <v>No</v>
          </cell>
          <cell r="AW338" t="str">
            <v>No</v>
          </cell>
          <cell r="AX338">
            <v>0</v>
          </cell>
          <cell r="AY338">
            <v>33</v>
          </cell>
          <cell r="AZ338">
            <v>22</v>
          </cell>
          <cell r="BA338">
            <v>25</v>
          </cell>
          <cell r="BB338">
            <v>25</v>
          </cell>
          <cell r="BC338">
            <v>27</v>
          </cell>
          <cell r="BD338">
            <v>26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158</v>
          </cell>
          <cell r="BO338">
            <v>0</v>
          </cell>
          <cell r="BP338">
            <v>0</v>
          </cell>
          <cell r="BQ338">
            <v>33</v>
          </cell>
          <cell r="BR338">
            <v>22</v>
          </cell>
          <cell r="BS338">
            <v>25</v>
          </cell>
          <cell r="BT338">
            <v>25</v>
          </cell>
          <cell r="BU338">
            <v>27</v>
          </cell>
          <cell r="BV338">
            <v>26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158</v>
          </cell>
          <cell r="CG338">
            <v>0</v>
          </cell>
          <cell r="CH338">
            <v>0</v>
          </cell>
          <cell r="CI338">
            <v>0</v>
          </cell>
          <cell r="CJ338">
            <v>4</v>
          </cell>
        </row>
        <row r="339">
          <cell r="A339" t="str">
            <v>0554406</v>
          </cell>
          <cell r="B339" t="str">
            <v>Etas Community Primary</v>
          </cell>
          <cell r="C339" t="str">
            <v>ENG</v>
          </cell>
          <cell r="D339" t="str">
            <v>PCV</v>
          </cell>
          <cell r="E339" t="str">
            <v>Presbyterian Church of Vanuatu</v>
          </cell>
          <cell r="F339" t="str">
            <v>G</v>
          </cell>
          <cell r="G339" t="str">
            <v>Church (Government Assisted)</v>
          </cell>
          <cell r="H339" t="str">
            <v>Efate</v>
          </cell>
          <cell r="I339" t="str">
            <v>Shefa</v>
          </cell>
          <cell r="J339" t="str">
            <v>0144373001</v>
          </cell>
          <cell r="K339" t="str">
            <v>ETAS COMMUNITY PRIMARY SCHOOL</v>
          </cell>
          <cell r="L339" t="str">
            <v>PS</v>
          </cell>
          <cell r="M339" t="str">
            <v>No</v>
          </cell>
          <cell r="N339" t="str">
            <v>Yes</v>
          </cell>
          <cell r="O339" t="str">
            <v>Yes</v>
          </cell>
          <cell r="P339" t="str">
            <v>Yes</v>
          </cell>
          <cell r="Q339" t="str">
            <v>Yes</v>
          </cell>
          <cell r="R339" t="str">
            <v>Yes</v>
          </cell>
          <cell r="S339" t="str">
            <v>Yes</v>
          </cell>
          <cell r="T339" t="str">
            <v>No</v>
          </cell>
          <cell r="U339" t="str">
            <v>No</v>
          </cell>
          <cell r="V339" t="str">
            <v>No</v>
          </cell>
          <cell r="W339" t="str">
            <v>No</v>
          </cell>
          <cell r="X339" t="str">
            <v>No</v>
          </cell>
          <cell r="Y339" t="str">
            <v>No</v>
          </cell>
          <cell r="Z339" t="str">
            <v>No</v>
          </cell>
          <cell r="AA339" t="str">
            <v>No</v>
          </cell>
          <cell r="AB339" t="str">
            <v>No</v>
          </cell>
          <cell r="AC339" t="str">
            <v>No</v>
          </cell>
          <cell r="AD339" t="str">
            <v xml:space="preserve">1 2 3 4 5 6 </v>
          </cell>
          <cell r="AE339" t="str">
            <v>No</v>
          </cell>
          <cell r="AF339" t="str">
            <v>Yes</v>
          </cell>
          <cell r="AG339" t="str">
            <v>No</v>
          </cell>
          <cell r="AH339" t="str">
            <v>No</v>
          </cell>
          <cell r="AI339" t="str">
            <v>No</v>
          </cell>
          <cell r="AJ339" t="str">
            <v>Yes</v>
          </cell>
          <cell r="AK339" t="str">
            <v>Yes</v>
          </cell>
          <cell r="AL339" t="str">
            <v>Yes</v>
          </cell>
          <cell r="AM339" t="str">
            <v>Yes</v>
          </cell>
          <cell r="AN339" t="str">
            <v>Yes</v>
          </cell>
          <cell r="AO339" t="str">
            <v>Yes</v>
          </cell>
          <cell r="AP339" t="str">
            <v>Yes</v>
          </cell>
          <cell r="AQ339" t="str">
            <v>Yes</v>
          </cell>
          <cell r="AR339" t="str">
            <v>Yes</v>
          </cell>
          <cell r="AS339" t="str">
            <v>Yes</v>
          </cell>
          <cell r="AT339" t="str">
            <v>Yes</v>
          </cell>
          <cell r="AU339" t="str">
            <v>Yes</v>
          </cell>
          <cell r="AV339" t="str">
            <v>No</v>
          </cell>
          <cell r="AW339" t="str">
            <v>No</v>
          </cell>
          <cell r="AX339">
            <v>0</v>
          </cell>
          <cell r="AY339">
            <v>40</v>
          </cell>
          <cell r="AZ339">
            <v>65</v>
          </cell>
          <cell r="BA339">
            <v>47</v>
          </cell>
          <cell r="BB339">
            <v>86</v>
          </cell>
          <cell r="BC339">
            <v>57</v>
          </cell>
          <cell r="BD339">
            <v>69</v>
          </cell>
          <cell r="BE339">
            <v>46</v>
          </cell>
          <cell r="BF339">
            <v>14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364</v>
          </cell>
          <cell r="BO339">
            <v>60</v>
          </cell>
          <cell r="BP339">
            <v>0</v>
          </cell>
          <cell r="BQ339">
            <v>40</v>
          </cell>
          <cell r="BR339">
            <v>65</v>
          </cell>
          <cell r="BS339">
            <v>47</v>
          </cell>
          <cell r="BT339">
            <v>86</v>
          </cell>
          <cell r="BU339">
            <v>57</v>
          </cell>
          <cell r="BV339">
            <v>69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364</v>
          </cell>
          <cell r="CG339">
            <v>0</v>
          </cell>
          <cell r="CH339">
            <v>0</v>
          </cell>
          <cell r="CI339">
            <v>0</v>
          </cell>
          <cell r="CJ339">
            <v>40</v>
          </cell>
        </row>
        <row r="340">
          <cell r="A340" t="str">
            <v>0554407</v>
          </cell>
          <cell r="B340" t="str">
            <v>Malasitabu Primary</v>
          </cell>
          <cell r="C340" t="str">
            <v>ENG</v>
          </cell>
          <cell r="D340" t="str">
            <v>PCV</v>
          </cell>
          <cell r="E340" t="str">
            <v>Presbyterian Church of Vanuatu</v>
          </cell>
          <cell r="F340" t="str">
            <v>G</v>
          </cell>
          <cell r="G340" t="str">
            <v>Church (Government Assisted)</v>
          </cell>
          <cell r="H340" t="str">
            <v>Efate</v>
          </cell>
          <cell r="I340" t="str">
            <v>Shefa</v>
          </cell>
          <cell r="J340" t="str">
            <v>0144341001</v>
          </cell>
          <cell r="K340" t="str">
            <v>MALASITABU PRIMARY SCHOOL</v>
          </cell>
          <cell r="L340" t="str">
            <v>PS</v>
          </cell>
          <cell r="M340" t="str">
            <v>No</v>
          </cell>
          <cell r="N340" t="str">
            <v>Yes</v>
          </cell>
          <cell r="O340" t="str">
            <v>Yes</v>
          </cell>
          <cell r="P340" t="str">
            <v>Yes</v>
          </cell>
          <cell r="Q340" t="str">
            <v>Yes</v>
          </cell>
          <cell r="R340" t="str">
            <v>Yes</v>
          </cell>
          <cell r="S340" t="str">
            <v>Yes</v>
          </cell>
          <cell r="T340" t="str">
            <v>No</v>
          </cell>
          <cell r="U340" t="str">
            <v>No</v>
          </cell>
          <cell r="V340" t="str">
            <v>No</v>
          </cell>
          <cell r="W340" t="str">
            <v>No</v>
          </cell>
          <cell r="X340" t="str">
            <v>No</v>
          </cell>
          <cell r="Y340" t="str">
            <v>No</v>
          </cell>
          <cell r="Z340" t="str">
            <v>No</v>
          </cell>
          <cell r="AA340" t="str">
            <v>No</v>
          </cell>
          <cell r="AB340" t="str">
            <v>No</v>
          </cell>
          <cell r="AC340" t="str">
            <v>No</v>
          </cell>
          <cell r="AD340" t="str">
            <v xml:space="preserve">1 2 3 4 5 6 </v>
          </cell>
          <cell r="AE340" t="str">
            <v>No</v>
          </cell>
          <cell r="AF340" t="str">
            <v>Yes</v>
          </cell>
          <cell r="AG340" t="str">
            <v>No</v>
          </cell>
          <cell r="AH340" t="str">
            <v>No</v>
          </cell>
          <cell r="AI340" t="str">
            <v>No</v>
          </cell>
          <cell r="AJ340" t="str">
            <v>Yes</v>
          </cell>
          <cell r="AK340" t="str">
            <v>Yes</v>
          </cell>
          <cell r="AL340" t="str">
            <v>Yes</v>
          </cell>
          <cell r="AM340" t="str">
            <v>Yes</v>
          </cell>
          <cell r="AN340" t="str">
            <v>Yes</v>
          </cell>
          <cell r="AO340" t="str">
            <v>Yes</v>
          </cell>
          <cell r="AP340" t="str">
            <v>No</v>
          </cell>
          <cell r="AQ340" t="str">
            <v>Yes</v>
          </cell>
          <cell r="AR340" t="str">
            <v>Yes</v>
          </cell>
          <cell r="AS340" t="str">
            <v>Yes</v>
          </cell>
          <cell r="AT340" t="str">
            <v>Yes</v>
          </cell>
          <cell r="AU340" t="str">
            <v>Yes</v>
          </cell>
          <cell r="AV340" t="str">
            <v>No</v>
          </cell>
          <cell r="AW340" t="str">
            <v>No</v>
          </cell>
          <cell r="AX340">
            <v>0</v>
          </cell>
          <cell r="AY340">
            <v>33</v>
          </cell>
          <cell r="AZ340">
            <v>33</v>
          </cell>
          <cell r="BA340">
            <v>35</v>
          </cell>
          <cell r="BB340">
            <v>31</v>
          </cell>
          <cell r="BC340">
            <v>34</v>
          </cell>
          <cell r="BD340">
            <v>35</v>
          </cell>
          <cell r="BE340">
            <v>31</v>
          </cell>
          <cell r="BF340">
            <v>33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201</v>
          </cell>
          <cell r="BO340">
            <v>64</v>
          </cell>
          <cell r="BP340">
            <v>0</v>
          </cell>
          <cell r="BQ340">
            <v>33</v>
          </cell>
          <cell r="BR340">
            <v>33</v>
          </cell>
          <cell r="BS340">
            <v>35</v>
          </cell>
          <cell r="BT340">
            <v>31</v>
          </cell>
          <cell r="BU340">
            <v>34</v>
          </cell>
          <cell r="BV340">
            <v>35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201</v>
          </cell>
          <cell r="CG340">
            <v>0</v>
          </cell>
          <cell r="CH340">
            <v>0</v>
          </cell>
          <cell r="CI340">
            <v>0</v>
          </cell>
          <cell r="CJ340">
            <v>15</v>
          </cell>
        </row>
        <row r="341">
          <cell r="A341" t="str">
            <v>0554410</v>
          </cell>
          <cell r="B341" t="str">
            <v>Bethany Primary</v>
          </cell>
          <cell r="C341" t="str">
            <v>ENG</v>
          </cell>
          <cell r="D341" t="str">
            <v>AOG</v>
          </cell>
          <cell r="E341" t="str">
            <v>Assemblies of God</v>
          </cell>
          <cell r="F341" t="str">
            <v>G</v>
          </cell>
          <cell r="G341" t="str">
            <v>Church (Government Assisted)</v>
          </cell>
          <cell r="H341" t="str">
            <v>Efate</v>
          </cell>
          <cell r="I341" t="str">
            <v>Shefa</v>
          </cell>
          <cell r="J341" t="str">
            <v>0140629001</v>
          </cell>
          <cell r="K341" t="str">
            <v>BETHANY PRIMARY SCHOOL</v>
          </cell>
          <cell r="L341" t="str">
            <v>PS</v>
          </cell>
          <cell r="M341" t="str">
            <v>No</v>
          </cell>
          <cell r="N341" t="str">
            <v>Yes</v>
          </cell>
          <cell r="O341" t="str">
            <v>Yes</v>
          </cell>
          <cell r="P341" t="str">
            <v>Yes</v>
          </cell>
          <cell r="Q341" t="str">
            <v>Yes</v>
          </cell>
          <cell r="R341" t="str">
            <v>Yes</v>
          </cell>
          <cell r="S341" t="str">
            <v>Yes</v>
          </cell>
          <cell r="T341" t="str">
            <v>No</v>
          </cell>
          <cell r="U341" t="str">
            <v>No</v>
          </cell>
          <cell r="V341" t="str">
            <v>No</v>
          </cell>
          <cell r="W341" t="str">
            <v>No</v>
          </cell>
          <cell r="X341" t="str">
            <v>No</v>
          </cell>
          <cell r="Y341" t="str">
            <v>No</v>
          </cell>
          <cell r="Z341" t="str">
            <v>No</v>
          </cell>
          <cell r="AA341" t="str">
            <v>No</v>
          </cell>
          <cell r="AB341" t="str">
            <v>No</v>
          </cell>
          <cell r="AC341" t="str">
            <v>No</v>
          </cell>
          <cell r="AD341" t="str">
            <v xml:space="preserve">1 2 3 4 5 6 </v>
          </cell>
          <cell r="AE341" t="str">
            <v>No</v>
          </cell>
          <cell r="AF341" t="str">
            <v>Yes</v>
          </cell>
          <cell r="AG341" t="str">
            <v>No</v>
          </cell>
          <cell r="AH341" t="str">
            <v>No</v>
          </cell>
          <cell r="AI341" t="str">
            <v>No</v>
          </cell>
          <cell r="AJ341" t="str">
            <v>No</v>
          </cell>
          <cell r="AK341" t="str">
            <v>No</v>
          </cell>
          <cell r="AL341" t="str">
            <v>No</v>
          </cell>
          <cell r="AM341" t="str">
            <v>No</v>
          </cell>
          <cell r="AN341" t="str">
            <v>No</v>
          </cell>
          <cell r="AO341" t="str">
            <v>No</v>
          </cell>
          <cell r="AP341" t="str">
            <v>No</v>
          </cell>
          <cell r="AQ341" t="str">
            <v>No</v>
          </cell>
          <cell r="AR341" t="str">
            <v>No</v>
          </cell>
          <cell r="AS341" t="str">
            <v>No</v>
          </cell>
          <cell r="AT341" t="str">
            <v>No</v>
          </cell>
          <cell r="AU341" t="str">
            <v>No</v>
          </cell>
          <cell r="AV341" t="str">
            <v>No</v>
          </cell>
          <cell r="AW341" t="str">
            <v>Yes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</row>
        <row r="342">
          <cell r="A342" t="str">
            <v>0554411</v>
          </cell>
          <cell r="B342" t="str">
            <v>Nakuskasaru Primary</v>
          </cell>
          <cell r="C342" t="str">
            <v>ENG</v>
          </cell>
          <cell r="D342" t="str">
            <v>PEB_SHEFA</v>
          </cell>
          <cell r="E342" t="str">
            <v>Shefa PEB</v>
          </cell>
          <cell r="F342" t="str">
            <v>V</v>
          </cell>
          <cell r="G342" t="str">
            <v>Government of Vanuatu</v>
          </cell>
          <cell r="H342" t="str">
            <v>Efate</v>
          </cell>
          <cell r="I342" t="str">
            <v>Shefa</v>
          </cell>
          <cell r="J342" t="str">
            <v>0138543001</v>
          </cell>
          <cell r="K342" t="str">
            <v>NAKUSKASARU PRIMARY SCHOOL</v>
          </cell>
          <cell r="L342" t="str">
            <v>PS</v>
          </cell>
          <cell r="M342" t="str">
            <v>No</v>
          </cell>
          <cell r="N342" t="str">
            <v>Yes</v>
          </cell>
          <cell r="O342" t="str">
            <v>Yes</v>
          </cell>
          <cell r="P342" t="str">
            <v>Yes</v>
          </cell>
          <cell r="Q342" t="str">
            <v>Yes</v>
          </cell>
          <cell r="R342" t="str">
            <v>Yes</v>
          </cell>
          <cell r="S342" t="str">
            <v>Yes</v>
          </cell>
          <cell r="T342" t="str">
            <v>No</v>
          </cell>
          <cell r="U342" t="str">
            <v>No</v>
          </cell>
          <cell r="V342" t="str">
            <v>No</v>
          </cell>
          <cell r="W342" t="str">
            <v>No</v>
          </cell>
          <cell r="X342" t="str">
            <v>No</v>
          </cell>
          <cell r="Y342" t="str">
            <v>No</v>
          </cell>
          <cell r="Z342" t="str">
            <v>No</v>
          </cell>
          <cell r="AA342" t="str">
            <v>No</v>
          </cell>
          <cell r="AB342" t="str">
            <v>No</v>
          </cell>
          <cell r="AC342" t="str">
            <v>No</v>
          </cell>
          <cell r="AD342" t="str">
            <v xml:space="preserve">1 2 3 4 5 6 </v>
          </cell>
          <cell r="AE342" t="str">
            <v>No</v>
          </cell>
          <cell r="AF342" t="str">
            <v>Yes</v>
          </cell>
          <cell r="AG342" t="str">
            <v>No</v>
          </cell>
          <cell r="AH342" t="str">
            <v>No</v>
          </cell>
          <cell r="AI342" t="str">
            <v>No</v>
          </cell>
          <cell r="AJ342" t="str">
            <v>Yes</v>
          </cell>
          <cell r="AK342" t="str">
            <v>Yes</v>
          </cell>
          <cell r="AL342" t="str">
            <v>Yes</v>
          </cell>
          <cell r="AM342" t="str">
            <v>Yes</v>
          </cell>
          <cell r="AN342" t="str">
            <v>Yes</v>
          </cell>
          <cell r="AO342" t="str">
            <v>Yes</v>
          </cell>
          <cell r="AP342" t="str">
            <v>No</v>
          </cell>
          <cell r="AQ342" t="str">
            <v>Yes</v>
          </cell>
          <cell r="AR342" t="str">
            <v>Yes</v>
          </cell>
          <cell r="AS342" t="str">
            <v>Yes</v>
          </cell>
          <cell r="AT342" t="str">
            <v>Yes</v>
          </cell>
          <cell r="AU342" t="str">
            <v>Yes</v>
          </cell>
          <cell r="AV342" t="str">
            <v>No</v>
          </cell>
          <cell r="AW342" t="str">
            <v>No</v>
          </cell>
          <cell r="AX342">
            <v>0</v>
          </cell>
          <cell r="AY342">
            <v>27</v>
          </cell>
          <cell r="AZ342">
            <v>14</v>
          </cell>
          <cell r="BA342">
            <v>28</v>
          </cell>
          <cell r="BB342">
            <v>18</v>
          </cell>
          <cell r="BC342">
            <v>18</v>
          </cell>
          <cell r="BD342">
            <v>17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122</v>
          </cell>
          <cell r="BO342">
            <v>0</v>
          </cell>
          <cell r="BP342">
            <v>0</v>
          </cell>
          <cell r="BQ342">
            <v>27</v>
          </cell>
          <cell r="BR342">
            <v>14</v>
          </cell>
          <cell r="BS342">
            <v>28</v>
          </cell>
          <cell r="BT342">
            <v>18</v>
          </cell>
          <cell r="BU342">
            <v>18</v>
          </cell>
          <cell r="BV342">
            <v>17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122</v>
          </cell>
          <cell r="CG342">
            <v>0</v>
          </cell>
          <cell r="CH342">
            <v>0</v>
          </cell>
          <cell r="CI342">
            <v>0</v>
          </cell>
          <cell r="CJ342">
            <v>11</v>
          </cell>
        </row>
        <row r="343">
          <cell r="A343" t="str">
            <v>0554412</v>
          </cell>
          <cell r="B343" t="str">
            <v>Club Hippique French Primary</v>
          </cell>
          <cell r="C343" t="str">
            <v>FRE</v>
          </cell>
          <cell r="D343" t="str">
            <v>FELP</v>
          </cell>
          <cell r="E343" t="str">
            <v>Federation de l'enseignement libre protestant (FELP)</v>
          </cell>
          <cell r="F343" t="str">
            <v>G</v>
          </cell>
          <cell r="G343" t="str">
            <v>Church (Government Assisted)</v>
          </cell>
          <cell r="H343" t="str">
            <v>Efate</v>
          </cell>
          <cell r="I343" t="str">
            <v>Shefa</v>
          </cell>
          <cell r="J343" t="str">
            <v>0140903001</v>
          </cell>
          <cell r="K343" t="str">
            <v>ECOLE FELP FRANCAISE DE CLUB HIPPIQUE</v>
          </cell>
          <cell r="L343" t="str">
            <v>PS</v>
          </cell>
          <cell r="M343" t="str">
            <v>No</v>
          </cell>
          <cell r="N343" t="str">
            <v>Yes</v>
          </cell>
          <cell r="O343" t="str">
            <v>Yes</v>
          </cell>
          <cell r="P343" t="str">
            <v>Yes</v>
          </cell>
          <cell r="Q343" t="str">
            <v>Yes</v>
          </cell>
          <cell r="R343" t="str">
            <v>Yes</v>
          </cell>
          <cell r="S343" t="str">
            <v>Yes</v>
          </cell>
          <cell r="T343" t="str">
            <v>No</v>
          </cell>
          <cell r="U343" t="str">
            <v>No</v>
          </cell>
          <cell r="V343" t="str">
            <v>No</v>
          </cell>
          <cell r="W343" t="str">
            <v>No</v>
          </cell>
          <cell r="X343" t="str">
            <v>No</v>
          </cell>
          <cell r="Y343" t="str">
            <v>No</v>
          </cell>
          <cell r="Z343" t="str">
            <v>No</v>
          </cell>
          <cell r="AA343" t="str">
            <v>No</v>
          </cell>
          <cell r="AB343" t="str">
            <v>No</v>
          </cell>
          <cell r="AC343" t="str">
            <v>No</v>
          </cell>
          <cell r="AD343" t="str">
            <v xml:space="preserve">1 2 3 4 5 6 </v>
          </cell>
          <cell r="AE343" t="str">
            <v>No</v>
          </cell>
          <cell r="AF343" t="str">
            <v>Yes</v>
          </cell>
          <cell r="AG343" t="str">
            <v>No</v>
          </cell>
          <cell r="AH343" t="str">
            <v>No</v>
          </cell>
          <cell r="AI343" t="str">
            <v>No</v>
          </cell>
          <cell r="AJ343" t="str">
            <v>Yes</v>
          </cell>
          <cell r="AK343" t="str">
            <v>Yes</v>
          </cell>
          <cell r="AL343" t="str">
            <v>Yes</v>
          </cell>
          <cell r="AM343" t="str">
            <v>Yes</v>
          </cell>
          <cell r="AN343" t="str">
            <v>Yes</v>
          </cell>
          <cell r="AO343" t="str">
            <v>Yes</v>
          </cell>
          <cell r="AP343" t="str">
            <v>Yes</v>
          </cell>
          <cell r="AQ343" t="str">
            <v>Yes</v>
          </cell>
          <cell r="AR343" t="str">
            <v>Yes</v>
          </cell>
          <cell r="AS343" t="str">
            <v>Yes</v>
          </cell>
          <cell r="AT343" t="str">
            <v>Yes</v>
          </cell>
          <cell r="AU343" t="str">
            <v>Yes</v>
          </cell>
          <cell r="AV343" t="str">
            <v>No</v>
          </cell>
          <cell r="AW343" t="str">
            <v>No</v>
          </cell>
          <cell r="AX343">
            <v>0</v>
          </cell>
          <cell r="AY343">
            <v>25</v>
          </cell>
          <cell r="AZ343">
            <v>14</v>
          </cell>
          <cell r="BA343">
            <v>21</v>
          </cell>
          <cell r="BB343">
            <v>30</v>
          </cell>
          <cell r="BC343">
            <v>19</v>
          </cell>
          <cell r="BD343">
            <v>15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124</v>
          </cell>
          <cell r="BO343">
            <v>0</v>
          </cell>
          <cell r="BP343">
            <v>0</v>
          </cell>
          <cell r="BQ343">
            <v>25</v>
          </cell>
          <cell r="BR343">
            <v>14</v>
          </cell>
          <cell r="BS343">
            <v>21</v>
          </cell>
          <cell r="BT343">
            <v>30</v>
          </cell>
          <cell r="BU343">
            <v>19</v>
          </cell>
          <cell r="BV343">
            <v>15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124</v>
          </cell>
          <cell r="CG343">
            <v>0</v>
          </cell>
          <cell r="CH343">
            <v>0</v>
          </cell>
          <cell r="CI343">
            <v>0</v>
          </cell>
          <cell r="CJ343">
            <v>13</v>
          </cell>
        </row>
        <row r="344">
          <cell r="A344" t="str">
            <v>055447</v>
          </cell>
          <cell r="B344" t="str">
            <v>Pango English Primary</v>
          </cell>
          <cell r="C344" t="str">
            <v>ENG</v>
          </cell>
          <cell r="D344" t="str">
            <v>PEB_SHEFA</v>
          </cell>
          <cell r="E344" t="str">
            <v>Shefa PEB</v>
          </cell>
          <cell r="F344" t="str">
            <v>V</v>
          </cell>
          <cell r="G344" t="str">
            <v>Government of Vanuatu</v>
          </cell>
          <cell r="H344" t="str">
            <v>Efate</v>
          </cell>
          <cell r="I344" t="str">
            <v>Shefa</v>
          </cell>
          <cell r="J344" t="str">
            <v>0084802001</v>
          </cell>
          <cell r="K344" t="str">
            <v>PANGO PRIMARY SCHOOL</v>
          </cell>
          <cell r="L344" t="str">
            <v>PS</v>
          </cell>
          <cell r="M344" t="str">
            <v>No</v>
          </cell>
          <cell r="N344" t="str">
            <v>Yes</v>
          </cell>
          <cell r="O344" t="str">
            <v>Yes</v>
          </cell>
          <cell r="P344" t="str">
            <v>Yes</v>
          </cell>
          <cell r="Q344" t="str">
            <v>Yes</v>
          </cell>
          <cell r="R344" t="str">
            <v>Yes</v>
          </cell>
          <cell r="S344" t="str">
            <v>Yes</v>
          </cell>
          <cell r="T344" t="str">
            <v>Yes</v>
          </cell>
          <cell r="U344" t="str">
            <v>Yes</v>
          </cell>
          <cell r="V344" t="str">
            <v>No</v>
          </cell>
          <cell r="W344" t="str">
            <v>No</v>
          </cell>
          <cell r="X344" t="str">
            <v>No</v>
          </cell>
          <cell r="Y344" t="str">
            <v>No</v>
          </cell>
          <cell r="Z344" t="str">
            <v>No</v>
          </cell>
          <cell r="AA344" t="str">
            <v>No</v>
          </cell>
          <cell r="AB344" t="str">
            <v>No</v>
          </cell>
          <cell r="AC344" t="str">
            <v>No</v>
          </cell>
          <cell r="AD344" t="str">
            <v xml:space="preserve">1 2 3 4 5 6 7 8 </v>
          </cell>
          <cell r="AE344" t="str">
            <v>No</v>
          </cell>
          <cell r="AF344" t="str">
            <v>Yes</v>
          </cell>
          <cell r="AG344" t="str">
            <v>Yes</v>
          </cell>
          <cell r="AH344" t="str">
            <v>Yes</v>
          </cell>
          <cell r="AI344" t="str">
            <v>No</v>
          </cell>
          <cell r="AJ344" t="str">
            <v>Yes</v>
          </cell>
          <cell r="AK344" t="str">
            <v>Yes</v>
          </cell>
          <cell r="AL344" t="str">
            <v>Yes</v>
          </cell>
          <cell r="AM344" t="str">
            <v>Yes</v>
          </cell>
          <cell r="AN344" t="str">
            <v>Yes</v>
          </cell>
          <cell r="AO344" t="str">
            <v>Yes</v>
          </cell>
          <cell r="AP344" t="str">
            <v>No</v>
          </cell>
          <cell r="AQ344" t="str">
            <v>No</v>
          </cell>
          <cell r="AR344" t="str">
            <v>Yes</v>
          </cell>
          <cell r="AS344" t="str">
            <v>Yes</v>
          </cell>
          <cell r="AT344" t="str">
            <v>Yes</v>
          </cell>
          <cell r="AU344" t="str">
            <v>Yes</v>
          </cell>
          <cell r="AV344" t="str">
            <v>No</v>
          </cell>
          <cell r="AW344" t="str">
            <v>No</v>
          </cell>
          <cell r="AX344">
            <v>0</v>
          </cell>
          <cell r="AY344">
            <v>52</v>
          </cell>
          <cell r="AZ344">
            <v>45</v>
          </cell>
          <cell r="BA344">
            <v>60</v>
          </cell>
          <cell r="BB344">
            <v>67</v>
          </cell>
          <cell r="BC344">
            <v>57</v>
          </cell>
          <cell r="BD344">
            <v>58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339</v>
          </cell>
          <cell r="BO344">
            <v>0</v>
          </cell>
          <cell r="BP344">
            <v>0</v>
          </cell>
          <cell r="BQ344">
            <v>52</v>
          </cell>
          <cell r="BR344">
            <v>45</v>
          </cell>
          <cell r="BS344">
            <v>60</v>
          </cell>
          <cell r="BT344">
            <v>67</v>
          </cell>
          <cell r="BU344">
            <v>57</v>
          </cell>
          <cell r="BV344">
            <v>58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339</v>
          </cell>
          <cell r="CG344">
            <v>0</v>
          </cell>
          <cell r="CH344">
            <v>0</v>
          </cell>
          <cell r="CI344">
            <v>0</v>
          </cell>
          <cell r="CJ344">
            <v>62</v>
          </cell>
        </row>
        <row r="345">
          <cell r="A345" t="str">
            <v>0554483</v>
          </cell>
          <cell r="B345" t="str">
            <v>Efate Macses Presbyterian Mission Primary</v>
          </cell>
          <cell r="C345" t="str">
            <v>ENG</v>
          </cell>
          <cell r="D345" t="str">
            <v>PCV</v>
          </cell>
          <cell r="E345" t="str">
            <v>Presbyterian Church of Vanuatu</v>
          </cell>
          <cell r="F345" t="str">
            <v>G</v>
          </cell>
          <cell r="G345" t="str">
            <v>Church (Government Assisted)</v>
          </cell>
          <cell r="H345" t="str">
            <v>Efate</v>
          </cell>
          <cell r="I345" t="str">
            <v>Shefa</v>
          </cell>
          <cell r="J345" t="str">
            <v>0170001002</v>
          </cell>
          <cell r="K345" t="str">
            <v>EFATE MACSES PRESBYTERIAN MISSION SCHOOL</v>
          </cell>
          <cell r="L345" t="str">
            <v>PS</v>
          </cell>
          <cell r="M345" t="str">
            <v>No</v>
          </cell>
          <cell r="N345" t="str">
            <v>Yes</v>
          </cell>
          <cell r="O345" t="str">
            <v>Yes</v>
          </cell>
          <cell r="P345" t="str">
            <v>Yes</v>
          </cell>
          <cell r="Q345" t="str">
            <v>Yes</v>
          </cell>
          <cell r="R345" t="str">
            <v>Yes</v>
          </cell>
          <cell r="S345" t="str">
            <v>Yes</v>
          </cell>
          <cell r="T345" t="str">
            <v>No</v>
          </cell>
          <cell r="U345" t="str">
            <v>No</v>
          </cell>
          <cell r="V345" t="str">
            <v>No</v>
          </cell>
          <cell r="W345" t="str">
            <v>No</v>
          </cell>
          <cell r="X345" t="str">
            <v>No</v>
          </cell>
          <cell r="Y345" t="str">
            <v>No</v>
          </cell>
          <cell r="Z345" t="str">
            <v>No</v>
          </cell>
          <cell r="AA345" t="str">
            <v>No</v>
          </cell>
          <cell r="AB345" t="str">
            <v>No</v>
          </cell>
          <cell r="AC345" t="str">
            <v>No</v>
          </cell>
          <cell r="AD345" t="str">
            <v xml:space="preserve">1 2 3 4 5 6 </v>
          </cell>
          <cell r="AE345" t="str">
            <v>No</v>
          </cell>
          <cell r="AF345" t="str">
            <v>Yes</v>
          </cell>
          <cell r="AG345" t="str">
            <v>No</v>
          </cell>
          <cell r="AH345" t="str">
            <v>No</v>
          </cell>
          <cell r="AI345" t="str">
            <v>No</v>
          </cell>
          <cell r="AJ345" t="str">
            <v>No</v>
          </cell>
          <cell r="AK345" t="str">
            <v>No</v>
          </cell>
          <cell r="AL345" t="str">
            <v>No</v>
          </cell>
          <cell r="AM345" t="str">
            <v>No</v>
          </cell>
          <cell r="AN345" t="str">
            <v>No</v>
          </cell>
          <cell r="AO345" t="str">
            <v>No</v>
          </cell>
          <cell r="AP345" t="str">
            <v>No</v>
          </cell>
          <cell r="AQ345" t="str">
            <v>No</v>
          </cell>
          <cell r="AR345" t="str">
            <v>No</v>
          </cell>
          <cell r="AS345" t="str">
            <v>No</v>
          </cell>
          <cell r="AT345" t="str">
            <v>No</v>
          </cell>
          <cell r="AU345" t="str">
            <v>No</v>
          </cell>
          <cell r="AV345" t="str">
            <v>No</v>
          </cell>
          <cell r="AW345" t="str">
            <v>No</v>
          </cell>
          <cell r="AX345">
            <v>0</v>
          </cell>
          <cell r="AY345">
            <v>15</v>
          </cell>
          <cell r="AZ345">
            <v>18</v>
          </cell>
          <cell r="BA345">
            <v>9</v>
          </cell>
          <cell r="BB345">
            <v>10</v>
          </cell>
          <cell r="BC345">
            <v>9</v>
          </cell>
          <cell r="BD345">
            <v>7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68</v>
          </cell>
          <cell r="BO345">
            <v>0</v>
          </cell>
          <cell r="BP345">
            <v>0</v>
          </cell>
          <cell r="BQ345">
            <v>15</v>
          </cell>
          <cell r="BR345">
            <v>18</v>
          </cell>
          <cell r="BS345">
            <v>9</v>
          </cell>
          <cell r="BT345">
            <v>10</v>
          </cell>
          <cell r="BU345">
            <v>9</v>
          </cell>
          <cell r="BV345">
            <v>7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68</v>
          </cell>
          <cell r="CG345">
            <v>0</v>
          </cell>
          <cell r="CH345">
            <v>0</v>
          </cell>
          <cell r="CI345">
            <v>0</v>
          </cell>
          <cell r="CJ345">
            <v>6</v>
          </cell>
        </row>
        <row r="346">
          <cell r="A346" t="str">
            <v>0554487</v>
          </cell>
          <cell r="B346" t="str">
            <v>Suango English Primary</v>
          </cell>
          <cell r="C346" t="str">
            <v>ENG</v>
          </cell>
          <cell r="D346" t="str">
            <v>PEB_SHEFA</v>
          </cell>
          <cell r="E346" t="str">
            <v>Shefa PEB</v>
          </cell>
          <cell r="F346" t="str">
            <v>V</v>
          </cell>
          <cell r="G346" t="str">
            <v>Government of Vanuatu</v>
          </cell>
          <cell r="H346" t="str">
            <v>Efate</v>
          </cell>
          <cell r="I346" t="str">
            <v>Shefa</v>
          </cell>
          <cell r="L346" t="str">
            <v>PS</v>
          </cell>
          <cell r="M346" t="str">
            <v>No</v>
          </cell>
          <cell r="N346" t="str">
            <v>Yes</v>
          </cell>
          <cell r="O346" t="str">
            <v>Yes</v>
          </cell>
          <cell r="P346" t="str">
            <v>Yes</v>
          </cell>
          <cell r="Q346" t="str">
            <v>Yes</v>
          </cell>
          <cell r="R346" t="str">
            <v>Yes</v>
          </cell>
          <cell r="S346" t="str">
            <v>Yes</v>
          </cell>
          <cell r="T346" t="str">
            <v>No</v>
          </cell>
          <cell r="U346" t="str">
            <v>No</v>
          </cell>
          <cell r="V346" t="str">
            <v>No</v>
          </cell>
          <cell r="W346" t="str">
            <v>No</v>
          </cell>
          <cell r="X346" t="str">
            <v>No</v>
          </cell>
          <cell r="Y346" t="str">
            <v>No</v>
          </cell>
          <cell r="Z346" t="str">
            <v>No</v>
          </cell>
          <cell r="AA346" t="str">
            <v>No</v>
          </cell>
          <cell r="AB346" t="str">
            <v>No</v>
          </cell>
          <cell r="AC346" t="str">
            <v>No</v>
          </cell>
          <cell r="AD346" t="str">
            <v xml:space="preserve">1 2 3 4 5 6 </v>
          </cell>
          <cell r="AE346" t="str">
            <v>No</v>
          </cell>
          <cell r="AF346" t="str">
            <v>Yes</v>
          </cell>
          <cell r="AG346" t="str">
            <v>No</v>
          </cell>
          <cell r="AH346" t="str">
            <v>No</v>
          </cell>
          <cell r="AI346" t="str">
            <v>No</v>
          </cell>
          <cell r="AJ346" t="str">
            <v>No</v>
          </cell>
          <cell r="AK346" t="str">
            <v>No</v>
          </cell>
          <cell r="AL346" t="str">
            <v>No</v>
          </cell>
          <cell r="AM346" t="str">
            <v>No</v>
          </cell>
          <cell r="AN346" t="str">
            <v>No</v>
          </cell>
          <cell r="AO346" t="str">
            <v>No</v>
          </cell>
          <cell r="AP346" t="str">
            <v>No</v>
          </cell>
          <cell r="AQ346" t="str">
            <v>No</v>
          </cell>
          <cell r="AR346" t="str">
            <v>No</v>
          </cell>
          <cell r="AS346" t="str">
            <v>No</v>
          </cell>
          <cell r="AT346" t="str">
            <v>No</v>
          </cell>
          <cell r="AU346" t="str">
            <v>No</v>
          </cell>
          <cell r="AV346" t="str">
            <v>No</v>
          </cell>
          <cell r="AW346" t="str">
            <v>Yes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</row>
        <row r="347">
          <cell r="A347" t="str">
            <v>055450</v>
          </cell>
          <cell r="B347" t="str">
            <v>Roau Primary</v>
          </cell>
          <cell r="C347" t="str">
            <v>FRE</v>
          </cell>
          <cell r="D347" t="str">
            <v>PEB_SHEFA</v>
          </cell>
          <cell r="E347" t="str">
            <v>Shefa PEB</v>
          </cell>
          <cell r="F347" t="str">
            <v>V</v>
          </cell>
          <cell r="G347" t="str">
            <v>Government of Vanuatu</v>
          </cell>
          <cell r="H347" t="str">
            <v>Efate</v>
          </cell>
          <cell r="I347" t="str">
            <v>Shefa</v>
          </cell>
          <cell r="J347" t="str">
            <v>0084823001</v>
          </cell>
          <cell r="K347" t="str">
            <v>ECOLE PUBLIQUE ROAU</v>
          </cell>
          <cell r="L347" t="str">
            <v>PS</v>
          </cell>
          <cell r="M347" t="str">
            <v>No</v>
          </cell>
          <cell r="N347" t="str">
            <v>Yes</v>
          </cell>
          <cell r="O347" t="str">
            <v>Yes</v>
          </cell>
          <cell r="P347" t="str">
            <v>Yes</v>
          </cell>
          <cell r="Q347" t="str">
            <v>Yes</v>
          </cell>
          <cell r="R347" t="str">
            <v>Yes</v>
          </cell>
          <cell r="S347" t="str">
            <v>Yes</v>
          </cell>
          <cell r="T347" t="str">
            <v>Yes</v>
          </cell>
          <cell r="U347" t="str">
            <v>Yes</v>
          </cell>
          <cell r="V347" t="str">
            <v>No</v>
          </cell>
          <cell r="W347" t="str">
            <v>No</v>
          </cell>
          <cell r="X347" t="str">
            <v>No</v>
          </cell>
          <cell r="Y347" t="str">
            <v>No</v>
          </cell>
          <cell r="Z347" t="str">
            <v>No</v>
          </cell>
          <cell r="AA347" t="str">
            <v>No</v>
          </cell>
          <cell r="AB347" t="str">
            <v>No</v>
          </cell>
          <cell r="AC347" t="str">
            <v>No</v>
          </cell>
          <cell r="AD347" t="str">
            <v xml:space="preserve">1 2 3 4 5 6 7 8 </v>
          </cell>
          <cell r="AE347" t="str">
            <v>No</v>
          </cell>
          <cell r="AF347" t="str">
            <v>Yes</v>
          </cell>
          <cell r="AG347" t="str">
            <v>Yes</v>
          </cell>
          <cell r="AH347" t="str">
            <v>Yes</v>
          </cell>
          <cell r="AI347" t="str">
            <v>No</v>
          </cell>
          <cell r="AJ347" t="str">
            <v>Yes</v>
          </cell>
          <cell r="AK347" t="str">
            <v>Yes</v>
          </cell>
          <cell r="AL347" t="str">
            <v>Yes</v>
          </cell>
          <cell r="AM347" t="str">
            <v>Yes</v>
          </cell>
          <cell r="AN347" t="str">
            <v>Yes</v>
          </cell>
          <cell r="AO347" t="str">
            <v>Yes</v>
          </cell>
          <cell r="AP347" t="str">
            <v>Yes</v>
          </cell>
          <cell r="AQ347" t="str">
            <v>Yes</v>
          </cell>
          <cell r="AR347" t="str">
            <v>Yes</v>
          </cell>
          <cell r="AS347" t="str">
            <v>Yes</v>
          </cell>
          <cell r="AT347" t="str">
            <v>Yes</v>
          </cell>
          <cell r="AU347" t="str">
            <v>Yes</v>
          </cell>
          <cell r="AV347" t="str">
            <v>No</v>
          </cell>
          <cell r="AW347" t="str">
            <v>No</v>
          </cell>
          <cell r="AX347">
            <v>0</v>
          </cell>
          <cell r="AY347">
            <v>14</v>
          </cell>
          <cell r="AZ347">
            <v>10</v>
          </cell>
          <cell r="BA347">
            <v>12</v>
          </cell>
          <cell r="BB347">
            <v>7</v>
          </cell>
          <cell r="BC347">
            <v>8</v>
          </cell>
          <cell r="BD347">
            <v>13</v>
          </cell>
          <cell r="BE347">
            <v>8</v>
          </cell>
          <cell r="BF347">
            <v>8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64</v>
          </cell>
          <cell r="BO347">
            <v>16</v>
          </cell>
          <cell r="BP347">
            <v>0</v>
          </cell>
          <cell r="BQ347">
            <v>14</v>
          </cell>
          <cell r="BR347">
            <v>10</v>
          </cell>
          <cell r="BS347">
            <v>12</v>
          </cell>
          <cell r="BT347">
            <v>7</v>
          </cell>
          <cell r="BU347">
            <v>8</v>
          </cell>
          <cell r="BV347">
            <v>13</v>
          </cell>
          <cell r="BW347">
            <v>8</v>
          </cell>
          <cell r="BX347">
            <v>8</v>
          </cell>
          <cell r="BY347">
            <v>0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64</v>
          </cell>
          <cell r="CG347">
            <v>16</v>
          </cell>
          <cell r="CH347">
            <v>0</v>
          </cell>
          <cell r="CI347">
            <v>0</v>
          </cell>
          <cell r="CJ347">
            <v>12</v>
          </cell>
        </row>
        <row r="348">
          <cell r="A348" t="str">
            <v>0554500</v>
          </cell>
          <cell r="B348" t="str">
            <v>Rongdal Primary</v>
          </cell>
          <cell r="C348" t="str">
            <v>ENG</v>
          </cell>
          <cell r="D348" t="str">
            <v>PEB_SHEFA</v>
          </cell>
          <cell r="E348" t="str">
            <v>Shefa PEB</v>
          </cell>
          <cell r="F348" t="str">
            <v>V</v>
          </cell>
          <cell r="G348" t="str">
            <v>Government of Vanuatu</v>
          </cell>
          <cell r="H348" t="str">
            <v>Efate</v>
          </cell>
          <cell r="I348" t="str">
            <v>Shefa</v>
          </cell>
          <cell r="L348" t="str">
            <v>PS</v>
          </cell>
          <cell r="M348" t="str">
            <v>No</v>
          </cell>
          <cell r="N348" t="str">
            <v>Yes</v>
          </cell>
          <cell r="O348" t="str">
            <v>Yes</v>
          </cell>
          <cell r="P348" t="str">
            <v>Yes</v>
          </cell>
          <cell r="Q348" t="str">
            <v>Yes</v>
          </cell>
          <cell r="R348" t="str">
            <v>Yes</v>
          </cell>
          <cell r="S348" t="str">
            <v>Yes</v>
          </cell>
          <cell r="T348" t="str">
            <v>No</v>
          </cell>
          <cell r="U348" t="str">
            <v>No</v>
          </cell>
          <cell r="V348" t="str">
            <v>No</v>
          </cell>
          <cell r="W348" t="str">
            <v>No</v>
          </cell>
          <cell r="X348" t="str">
            <v>No</v>
          </cell>
          <cell r="Y348" t="str">
            <v>No</v>
          </cell>
          <cell r="Z348" t="str">
            <v>No</v>
          </cell>
          <cell r="AA348" t="str">
            <v>No</v>
          </cell>
          <cell r="AB348" t="str">
            <v>No</v>
          </cell>
          <cell r="AC348" t="str">
            <v>No</v>
          </cell>
          <cell r="AD348" t="str">
            <v xml:space="preserve">1 2 3 4 5 6 </v>
          </cell>
          <cell r="AE348" t="str">
            <v>No</v>
          </cell>
          <cell r="AF348" t="str">
            <v>Yes</v>
          </cell>
          <cell r="AG348" t="str">
            <v>No</v>
          </cell>
          <cell r="AH348" t="str">
            <v>No</v>
          </cell>
          <cell r="AI348" t="str">
            <v>No</v>
          </cell>
          <cell r="AJ348" t="str">
            <v>No</v>
          </cell>
          <cell r="AK348" t="str">
            <v>No</v>
          </cell>
          <cell r="AL348" t="str">
            <v>No</v>
          </cell>
          <cell r="AM348" t="str">
            <v>No</v>
          </cell>
          <cell r="AN348" t="str">
            <v>No</v>
          </cell>
          <cell r="AO348" t="str">
            <v>No</v>
          </cell>
          <cell r="AP348" t="str">
            <v>No</v>
          </cell>
          <cell r="AQ348" t="str">
            <v>No</v>
          </cell>
          <cell r="AR348" t="str">
            <v>No</v>
          </cell>
          <cell r="AS348" t="str">
            <v>Yes</v>
          </cell>
          <cell r="AT348" t="str">
            <v>Yes</v>
          </cell>
          <cell r="AU348" t="str">
            <v>No</v>
          </cell>
          <cell r="AV348" t="str">
            <v>No</v>
          </cell>
          <cell r="AW348" t="str">
            <v>No</v>
          </cell>
          <cell r="AX348">
            <v>0</v>
          </cell>
          <cell r="AY348">
            <v>8</v>
          </cell>
          <cell r="AZ348">
            <v>10</v>
          </cell>
          <cell r="BA348">
            <v>6</v>
          </cell>
          <cell r="BB348">
            <v>9</v>
          </cell>
          <cell r="BC348">
            <v>7</v>
          </cell>
          <cell r="BD348">
            <v>10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50</v>
          </cell>
          <cell r="BO348">
            <v>0</v>
          </cell>
          <cell r="BP348">
            <v>0</v>
          </cell>
          <cell r="BQ348">
            <v>8</v>
          </cell>
          <cell r="BR348">
            <v>10</v>
          </cell>
          <cell r="BS348">
            <v>6</v>
          </cell>
          <cell r="BT348">
            <v>9</v>
          </cell>
          <cell r="BU348">
            <v>7</v>
          </cell>
          <cell r="BV348">
            <v>10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50</v>
          </cell>
          <cell r="CG348">
            <v>0</v>
          </cell>
          <cell r="CH348">
            <v>0</v>
          </cell>
          <cell r="CI348">
            <v>0</v>
          </cell>
          <cell r="CJ348">
            <v>14</v>
          </cell>
        </row>
        <row r="349">
          <cell r="A349" t="str">
            <v>0554511</v>
          </cell>
          <cell r="B349" t="str">
            <v>Beverly Hills Primary</v>
          </cell>
          <cell r="C349" t="str">
            <v>ENG</v>
          </cell>
          <cell r="D349" t="str">
            <v>PEB_SHEFA</v>
          </cell>
          <cell r="E349" t="str">
            <v>Shefa PEB</v>
          </cell>
          <cell r="F349" t="str">
            <v>V</v>
          </cell>
          <cell r="G349" t="str">
            <v>Government of Vanuatu</v>
          </cell>
          <cell r="H349" t="str">
            <v>Efate</v>
          </cell>
          <cell r="I349" t="str">
            <v>Shefa</v>
          </cell>
          <cell r="L349" t="str">
            <v>PS</v>
          </cell>
          <cell r="M349" t="str">
            <v>No</v>
          </cell>
          <cell r="N349" t="str">
            <v>Yes</v>
          </cell>
          <cell r="O349" t="str">
            <v>Yes</v>
          </cell>
          <cell r="P349" t="str">
            <v>Yes</v>
          </cell>
          <cell r="Q349" t="str">
            <v>Yes</v>
          </cell>
          <cell r="R349" t="str">
            <v>Yes</v>
          </cell>
          <cell r="S349" t="str">
            <v>Yes</v>
          </cell>
          <cell r="T349" t="str">
            <v>No</v>
          </cell>
          <cell r="U349" t="str">
            <v>No</v>
          </cell>
          <cell r="V349" t="str">
            <v>No</v>
          </cell>
          <cell r="W349" t="str">
            <v>No</v>
          </cell>
          <cell r="X349" t="str">
            <v>No</v>
          </cell>
          <cell r="Y349" t="str">
            <v>No</v>
          </cell>
          <cell r="Z349" t="str">
            <v>No</v>
          </cell>
          <cell r="AA349" t="str">
            <v>No</v>
          </cell>
          <cell r="AB349" t="str">
            <v>No</v>
          </cell>
          <cell r="AC349" t="str">
            <v>No</v>
          </cell>
          <cell r="AD349" t="str">
            <v xml:space="preserve">1 2 3 4 5 6 </v>
          </cell>
          <cell r="AE349" t="str">
            <v>No</v>
          </cell>
          <cell r="AF349" t="str">
            <v>Yes</v>
          </cell>
          <cell r="AG349" t="str">
            <v>No</v>
          </cell>
          <cell r="AH349" t="str">
            <v>No</v>
          </cell>
          <cell r="AI349" t="str">
            <v>No</v>
          </cell>
          <cell r="AJ349" t="str">
            <v>Yes</v>
          </cell>
          <cell r="AK349" t="str">
            <v>Yes</v>
          </cell>
          <cell r="AL349" t="str">
            <v>Yes</v>
          </cell>
          <cell r="AM349" t="str">
            <v>Yes</v>
          </cell>
          <cell r="AN349" t="str">
            <v>Yes</v>
          </cell>
          <cell r="AO349" t="str">
            <v>Yes</v>
          </cell>
          <cell r="AP349" t="str">
            <v>No</v>
          </cell>
          <cell r="AQ349" t="str">
            <v>No</v>
          </cell>
          <cell r="AR349" t="str">
            <v>Yes</v>
          </cell>
          <cell r="AS349" t="str">
            <v>Yes</v>
          </cell>
          <cell r="AT349" t="str">
            <v>Yes</v>
          </cell>
          <cell r="AU349" t="str">
            <v>Yes</v>
          </cell>
          <cell r="AV349" t="str">
            <v>No</v>
          </cell>
          <cell r="AW349" t="str">
            <v>No</v>
          </cell>
          <cell r="AX349">
            <v>0</v>
          </cell>
          <cell r="AY349">
            <v>25</v>
          </cell>
          <cell r="AZ349">
            <v>35</v>
          </cell>
          <cell r="BA349">
            <v>41</v>
          </cell>
          <cell r="BB349">
            <v>36</v>
          </cell>
          <cell r="BC349">
            <v>35</v>
          </cell>
          <cell r="BD349">
            <v>34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206</v>
          </cell>
          <cell r="BO349">
            <v>0</v>
          </cell>
          <cell r="BP349">
            <v>0</v>
          </cell>
          <cell r="BQ349">
            <v>25</v>
          </cell>
          <cell r="BR349">
            <v>35</v>
          </cell>
          <cell r="BS349">
            <v>41</v>
          </cell>
          <cell r="BT349">
            <v>36</v>
          </cell>
          <cell r="BU349">
            <v>35</v>
          </cell>
          <cell r="BV349">
            <v>34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206</v>
          </cell>
          <cell r="CG349">
            <v>0</v>
          </cell>
          <cell r="CH349">
            <v>0</v>
          </cell>
          <cell r="CI349">
            <v>0</v>
          </cell>
          <cell r="CJ349">
            <v>13</v>
          </cell>
        </row>
        <row r="350">
          <cell r="A350" t="str">
            <v>055455</v>
          </cell>
          <cell r="B350" t="str">
            <v>Suango French Primary</v>
          </cell>
          <cell r="C350" t="str">
            <v>FRE</v>
          </cell>
          <cell r="D350" t="str">
            <v>PEB_SHEFA</v>
          </cell>
          <cell r="E350" t="str">
            <v>Shefa PEB</v>
          </cell>
          <cell r="F350" t="str">
            <v>V</v>
          </cell>
          <cell r="G350" t="str">
            <v>Government of Vanuatu</v>
          </cell>
          <cell r="H350" t="str">
            <v>Efate</v>
          </cell>
          <cell r="I350" t="str">
            <v>Shefa</v>
          </cell>
          <cell r="J350" t="str">
            <v>0084825001</v>
          </cell>
          <cell r="K350" t="str">
            <v>ECOLE PUBLIQUE DE SUANGO</v>
          </cell>
          <cell r="L350" t="str">
            <v>PS</v>
          </cell>
          <cell r="M350" t="str">
            <v>No</v>
          </cell>
          <cell r="N350" t="str">
            <v>Yes</v>
          </cell>
          <cell r="O350" t="str">
            <v>Yes</v>
          </cell>
          <cell r="P350" t="str">
            <v>Yes</v>
          </cell>
          <cell r="Q350" t="str">
            <v>Yes</v>
          </cell>
          <cell r="R350" t="str">
            <v>Yes</v>
          </cell>
          <cell r="S350" t="str">
            <v>Yes</v>
          </cell>
          <cell r="T350" t="str">
            <v>No</v>
          </cell>
          <cell r="U350" t="str">
            <v>No</v>
          </cell>
          <cell r="V350" t="str">
            <v>No</v>
          </cell>
          <cell r="W350" t="str">
            <v>No</v>
          </cell>
          <cell r="X350" t="str">
            <v>No</v>
          </cell>
          <cell r="Y350" t="str">
            <v>No</v>
          </cell>
          <cell r="Z350" t="str">
            <v>No</v>
          </cell>
          <cell r="AA350" t="str">
            <v>No</v>
          </cell>
          <cell r="AB350" t="str">
            <v>No</v>
          </cell>
          <cell r="AC350" t="str">
            <v>No</v>
          </cell>
          <cell r="AD350" t="str">
            <v xml:space="preserve">1 2 3 4 5 6 </v>
          </cell>
          <cell r="AE350" t="str">
            <v>No</v>
          </cell>
          <cell r="AF350" t="str">
            <v>Yes</v>
          </cell>
          <cell r="AG350" t="str">
            <v>No</v>
          </cell>
          <cell r="AH350" t="str">
            <v>No</v>
          </cell>
          <cell r="AI350" t="str">
            <v>No</v>
          </cell>
          <cell r="AJ350" t="str">
            <v>Yes</v>
          </cell>
          <cell r="AK350" t="str">
            <v>Yes</v>
          </cell>
          <cell r="AL350" t="str">
            <v>Yes</v>
          </cell>
          <cell r="AM350" t="str">
            <v>Yes</v>
          </cell>
          <cell r="AN350" t="str">
            <v>Yes</v>
          </cell>
          <cell r="AO350" t="str">
            <v>Yes</v>
          </cell>
          <cell r="AP350" t="str">
            <v>No</v>
          </cell>
          <cell r="AQ350" t="str">
            <v>Yes</v>
          </cell>
          <cell r="AR350" t="str">
            <v>Yes</v>
          </cell>
          <cell r="AS350" t="str">
            <v>Yes</v>
          </cell>
          <cell r="AT350" t="str">
            <v>Yes</v>
          </cell>
          <cell r="AU350" t="str">
            <v>Yes</v>
          </cell>
          <cell r="AV350" t="str">
            <v>No</v>
          </cell>
          <cell r="AW350" t="str">
            <v>No</v>
          </cell>
          <cell r="AX350">
            <v>0</v>
          </cell>
          <cell r="AY350">
            <v>27</v>
          </cell>
          <cell r="AZ350">
            <v>55</v>
          </cell>
          <cell r="BA350">
            <v>47</v>
          </cell>
          <cell r="BB350">
            <v>56</v>
          </cell>
          <cell r="BC350">
            <v>49</v>
          </cell>
          <cell r="BD350">
            <v>43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277</v>
          </cell>
          <cell r="BO350">
            <v>0</v>
          </cell>
          <cell r="BP350">
            <v>0</v>
          </cell>
          <cell r="BQ350">
            <v>27</v>
          </cell>
          <cell r="BR350">
            <v>55</v>
          </cell>
          <cell r="BS350">
            <v>47</v>
          </cell>
          <cell r="BT350">
            <v>56</v>
          </cell>
          <cell r="BU350">
            <v>49</v>
          </cell>
          <cell r="BV350">
            <v>43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277</v>
          </cell>
          <cell r="CG350">
            <v>0</v>
          </cell>
          <cell r="CH350">
            <v>0</v>
          </cell>
          <cell r="CI350">
            <v>0</v>
          </cell>
          <cell r="CJ350">
            <v>45</v>
          </cell>
        </row>
        <row r="351">
          <cell r="A351" t="str">
            <v>055457</v>
          </cell>
          <cell r="B351" t="str">
            <v>Takara Primary</v>
          </cell>
          <cell r="C351" t="str">
            <v>ENG</v>
          </cell>
          <cell r="D351" t="str">
            <v>PEB_SHEFA</v>
          </cell>
          <cell r="E351" t="str">
            <v>Shefa PEB</v>
          </cell>
          <cell r="F351" t="str">
            <v>V</v>
          </cell>
          <cell r="G351" t="str">
            <v>Government of Vanuatu</v>
          </cell>
          <cell r="H351" t="str">
            <v>Efate</v>
          </cell>
          <cell r="I351" t="str">
            <v>Shefa</v>
          </cell>
          <cell r="J351" t="str">
            <v>0084803001</v>
          </cell>
          <cell r="K351" t="str">
            <v>TAKARA PRIMARY SCHOOL</v>
          </cell>
          <cell r="L351" t="str">
            <v>PS</v>
          </cell>
          <cell r="M351" t="str">
            <v>No</v>
          </cell>
          <cell r="N351" t="str">
            <v>Yes</v>
          </cell>
          <cell r="O351" t="str">
            <v>Yes</v>
          </cell>
          <cell r="P351" t="str">
            <v>Yes</v>
          </cell>
          <cell r="Q351" t="str">
            <v>Yes</v>
          </cell>
          <cell r="R351" t="str">
            <v>Yes</v>
          </cell>
          <cell r="S351" t="str">
            <v>Yes</v>
          </cell>
          <cell r="T351" t="str">
            <v>No</v>
          </cell>
          <cell r="U351" t="str">
            <v>No</v>
          </cell>
          <cell r="V351" t="str">
            <v>No</v>
          </cell>
          <cell r="W351" t="str">
            <v>No</v>
          </cell>
          <cell r="X351" t="str">
            <v>No</v>
          </cell>
          <cell r="Y351" t="str">
            <v>No</v>
          </cell>
          <cell r="Z351" t="str">
            <v>No</v>
          </cell>
          <cell r="AA351" t="str">
            <v>No</v>
          </cell>
          <cell r="AB351" t="str">
            <v>No</v>
          </cell>
          <cell r="AC351" t="str">
            <v>No</v>
          </cell>
          <cell r="AD351" t="str">
            <v xml:space="preserve">1 2 3 4 5 6 </v>
          </cell>
          <cell r="AE351" t="str">
            <v>No</v>
          </cell>
          <cell r="AF351" t="str">
            <v>Yes</v>
          </cell>
          <cell r="AG351" t="str">
            <v>No</v>
          </cell>
          <cell r="AH351" t="str">
            <v>No</v>
          </cell>
          <cell r="AI351" t="str">
            <v>No</v>
          </cell>
          <cell r="AJ351" t="str">
            <v>No</v>
          </cell>
          <cell r="AK351" t="str">
            <v>Yes</v>
          </cell>
          <cell r="AL351" t="str">
            <v>Yes</v>
          </cell>
          <cell r="AM351" t="str">
            <v>Yes</v>
          </cell>
          <cell r="AN351" t="str">
            <v>Yes</v>
          </cell>
          <cell r="AO351" t="str">
            <v>Yes</v>
          </cell>
          <cell r="AP351" t="str">
            <v>No</v>
          </cell>
          <cell r="AQ351" t="str">
            <v>Yes</v>
          </cell>
          <cell r="AR351" t="str">
            <v>Yes</v>
          </cell>
          <cell r="AS351" t="str">
            <v>Yes</v>
          </cell>
          <cell r="AT351" t="str">
            <v>Yes</v>
          </cell>
          <cell r="AU351" t="str">
            <v>Yes</v>
          </cell>
          <cell r="AV351" t="str">
            <v>No</v>
          </cell>
          <cell r="AW351" t="str">
            <v>No</v>
          </cell>
          <cell r="AX351">
            <v>0</v>
          </cell>
          <cell r="AY351">
            <v>8</v>
          </cell>
          <cell r="AZ351">
            <v>28</v>
          </cell>
          <cell r="BA351">
            <v>22</v>
          </cell>
          <cell r="BB351">
            <v>18</v>
          </cell>
          <cell r="BC351">
            <v>24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100</v>
          </cell>
          <cell r="BO351">
            <v>0</v>
          </cell>
          <cell r="BP351">
            <v>0</v>
          </cell>
          <cell r="BQ351">
            <v>8</v>
          </cell>
          <cell r="BR351">
            <v>28</v>
          </cell>
          <cell r="BS351">
            <v>22</v>
          </cell>
          <cell r="BT351">
            <v>18</v>
          </cell>
          <cell r="BU351">
            <v>24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100</v>
          </cell>
          <cell r="CG351">
            <v>0</v>
          </cell>
          <cell r="CH351">
            <v>0</v>
          </cell>
          <cell r="CI351">
            <v>0</v>
          </cell>
          <cell r="CJ351">
            <v>36</v>
          </cell>
        </row>
        <row r="352">
          <cell r="A352" t="str">
            <v>055458</v>
          </cell>
          <cell r="B352" t="str">
            <v>Tangovawia Primary</v>
          </cell>
          <cell r="C352" t="str">
            <v>ENG</v>
          </cell>
          <cell r="D352" t="str">
            <v>PEB_SHEFA</v>
          </cell>
          <cell r="E352" t="str">
            <v>Shefa PEB</v>
          </cell>
          <cell r="F352" t="str">
            <v>V</v>
          </cell>
          <cell r="G352" t="str">
            <v>Government of Vanuatu</v>
          </cell>
          <cell r="H352" t="str">
            <v>Pele</v>
          </cell>
          <cell r="I352" t="str">
            <v>Shefa</v>
          </cell>
          <cell r="J352" t="str">
            <v>0084804001</v>
          </cell>
          <cell r="K352" t="str">
            <v>TANGOVAWIA PRIMARY SCHOOL</v>
          </cell>
          <cell r="L352" t="str">
            <v>PS</v>
          </cell>
          <cell r="M352" t="str">
            <v>No</v>
          </cell>
          <cell r="N352" t="str">
            <v>Yes</v>
          </cell>
          <cell r="O352" t="str">
            <v>Yes</v>
          </cell>
          <cell r="P352" t="str">
            <v>Yes</v>
          </cell>
          <cell r="Q352" t="str">
            <v>Yes</v>
          </cell>
          <cell r="R352" t="str">
            <v>Yes</v>
          </cell>
          <cell r="S352" t="str">
            <v>Yes</v>
          </cell>
          <cell r="T352" t="str">
            <v>No</v>
          </cell>
          <cell r="U352" t="str">
            <v>No</v>
          </cell>
          <cell r="V352" t="str">
            <v>No</v>
          </cell>
          <cell r="W352" t="str">
            <v>No</v>
          </cell>
          <cell r="X352" t="str">
            <v>No</v>
          </cell>
          <cell r="Y352" t="str">
            <v>No</v>
          </cell>
          <cell r="Z352" t="str">
            <v>No</v>
          </cell>
          <cell r="AA352" t="str">
            <v>No</v>
          </cell>
          <cell r="AB352" t="str">
            <v>No</v>
          </cell>
          <cell r="AC352" t="str">
            <v>No</v>
          </cell>
          <cell r="AD352" t="str">
            <v xml:space="preserve">1 2 3 4 5 6 </v>
          </cell>
          <cell r="AE352" t="str">
            <v>No</v>
          </cell>
          <cell r="AF352" t="str">
            <v>Yes</v>
          </cell>
          <cell r="AG352" t="str">
            <v>No</v>
          </cell>
          <cell r="AH352" t="str">
            <v>No</v>
          </cell>
          <cell r="AI352" t="str">
            <v>No</v>
          </cell>
          <cell r="AJ352" t="str">
            <v>Yes</v>
          </cell>
          <cell r="AK352" t="str">
            <v>Yes</v>
          </cell>
          <cell r="AL352" t="str">
            <v>Yes</v>
          </cell>
          <cell r="AM352" t="str">
            <v>Yes</v>
          </cell>
          <cell r="AN352" t="str">
            <v>Yes</v>
          </cell>
          <cell r="AO352" t="str">
            <v>Yes</v>
          </cell>
          <cell r="AP352" t="str">
            <v>Yes</v>
          </cell>
          <cell r="AQ352" t="str">
            <v>Yes</v>
          </cell>
          <cell r="AR352" t="str">
            <v>Yes</v>
          </cell>
          <cell r="AS352" t="str">
            <v>Yes</v>
          </cell>
          <cell r="AT352" t="str">
            <v>Yes</v>
          </cell>
          <cell r="AU352" t="str">
            <v>Yes</v>
          </cell>
          <cell r="AV352" t="str">
            <v>No</v>
          </cell>
          <cell r="AW352" t="str">
            <v>No</v>
          </cell>
          <cell r="AX352">
            <v>0</v>
          </cell>
          <cell r="AY352">
            <v>9</v>
          </cell>
          <cell r="AZ352">
            <v>10</v>
          </cell>
          <cell r="BA352">
            <v>10</v>
          </cell>
          <cell r="BB352">
            <v>12</v>
          </cell>
          <cell r="BC352">
            <v>14</v>
          </cell>
          <cell r="BD352">
            <v>14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69</v>
          </cell>
          <cell r="BO352">
            <v>0</v>
          </cell>
          <cell r="BP352">
            <v>0</v>
          </cell>
          <cell r="BQ352">
            <v>9</v>
          </cell>
          <cell r="BR352">
            <v>10</v>
          </cell>
          <cell r="BS352">
            <v>10</v>
          </cell>
          <cell r="BT352">
            <v>12</v>
          </cell>
          <cell r="BU352">
            <v>14</v>
          </cell>
          <cell r="BV352">
            <v>14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69</v>
          </cell>
          <cell r="CG352">
            <v>0</v>
          </cell>
          <cell r="CH352">
            <v>0</v>
          </cell>
          <cell r="CI352">
            <v>0</v>
          </cell>
          <cell r="CJ352">
            <v>10</v>
          </cell>
        </row>
        <row r="353">
          <cell r="A353" t="str">
            <v>055459</v>
          </cell>
          <cell r="B353" t="str">
            <v>Tanoliu Primary</v>
          </cell>
          <cell r="C353" t="str">
            <v>ENG</v>
          </cell>
          <cell r="D353" t="str">
            <v>PEB_SHEFA</v>
          </cell>
          <cell r="E353" t="str">
            <v>Shefa PEB</v>
          </cell>
          <cell r="F353" t="str">
            <v>V</v>
          </cell>
          <cell r="G353" t="str">
            <v>Government of Vanuatu</v>
          </cell>
          <cell r="H353" t="str">
            <v>Efate</v>
          </cell>
          <cell r="I353" t="str">
            <v>Shefa</v>
          </cell>
          <cell r="J353" t="str">
            <v>0084826001</v>
          </cell>
          <cell r="K353" t="str">
            <v>TANOLIU PRIMARY SCHOOL</v>
          </cell>
          <cell r="L353" t="str">
            <v>PS</v>
          </cell>
          <cell r="M353" t="str">
            <v>No</v>
          </cell>
          <cell r="N353" t="str">
            <v>Yes</v>
          </cell>
          <cell r="O353" t="str">
            <v>Yes</v>
          </cell>
          <cell r="P353" t="str">
            <v>Yes</v>
          </cell>
          <cell r="Q353" t="str">
            <v>Yes</v>
          </cell>
          <cell r="R353" t="str">
            <v>Yes</v>
          </cell>
          <cell r="S353" t="str">
            <v>Yes</v>
          </cell>
          <cell r="T353" t="str">
            <v>No</v>
          </cell>
          <cell r="U353" t="str">
            <v>No</v>
          </cell>
          <cell r="V353" t="str">
            <v>No</v>
          </cell>
          <cell r="W353" t="str">
            <v>No</v>
          </cell>
          <cell r="X353" t="str">
            <v>No</v>
          </cell>
          <cell r="Y353" t="str">
            <v>No</v>
          </cell>
          <cell r="Z353" t="str">
            <v>No</v>
          </cell>
          <cell r="AA353" t="str">
            <v>No</v>
          </cell>
          <cell r="AB353" t="str">
            <v>No</v>
          </cell>
          <cell r="AC353" t="str">
            <v>No</v>
          </cell>
          <cell r="AD353" t="str">
            <v xml:space="preserve">1 2 3 4 5 6 </v>
          </cell>
          <cell r="AE353" t="str">
            <v>No</v>
          </cell>
          <cell r="AF353" t="str">
            <v>Yes</v>
          </cell>
          <cell r="AG353" t="str">
            <v>No</v>
          </cell>
          <cell r="AH353" t="str">
            <v>No</v>
          </cell>
          <cell r="AI353" t="str">
            <v>No</v>
          </cell>
          <cell r="AJ353" t="str">
            <v>No</v>
          </cell>
          <cell r="AK353" t="str">
            <v>Yes</v>
          </cell>
          <cell r="AL353" t="str">
            <v>Yes</v>
          </cell>
          <cell r="AM353" t="str">
            <v>Yes</v>
          </cell>
          <cell r="AN353" t="str">
            <v>Yes</v>
          </cell>
          <cell r="AO353" t="str">
            <v>Yes</v>
          </cell>
          <cell r="AP353" t="str">
            <v>No</v>
          </cell>
          <cell r="AQ353" t="str">
            <v>No</v>
          </cell>
          <cell r="AR353" t="str">
            <v>Yes</v>
          </cell>
          <cell r="AS353" t="str">
            <v>Yes</v>
          </cell>
          <cell r="AT353" t="str">
            <v>Yes</v>
          </cell>
          <cell r="AU353" t="str">
            <v>Yes</v>
          </cell>
          <cell r="AV353" t="str">
            <v>No</v>
          </cell>
          <cell r="AW353" t="str">
            <v>No</v>
          </cell>
          <cell r="AX353">
            <v>0</v>
          </cell>
          <cell r="AY353">
            <v>20</v>
          </cell>
          <cell r="AZ353">
            <v>23</v>
          </cell>
          <cell r="BA353">
            <v>22</v>
          </cell>
          <cell r="BB353">
            <v>17</v>
          </cell>
          <cell r="BC353">
            <v>19</v>
          </cell>
          <cell r="BD353">
            <v>18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119</v>
          </cell>
          <cell r="BO353">
            <v>0</v>
          </cell>
          <cell r="BP353">
            <v>0</v>
          </cell>
          <cell r="BQ353">
            <v>20</v>
          </cell>
          <cell r="BR353">
            <v>23</v>
          </cell>
          <cell r="BS353">
            <v>22</v>
          </cell>
          <cell r="BT353">
            <v>17</v>
          </cell>
          <cell r="BU353">
            <v>19</v>
          </cell>
          <cell r="BV353">
            <v>18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119</v>
          </cell>
          <cell r="CG353">
            <v>0</v>
          </cell>
          <cell r="CH353">
            <v>0</v>
          </cell>
          <cell r="CI353">
            <v>0</v>
          </cell>
          <cell r="CJ353">
            <v>27</v>
          </cell>
        </row>
        <row r="354">
          <cell r="A354" t="str">
            <v>055713</v>
          </cell>
          <cell r="B354" t="str">
            <v>Eles Primary</v>
          </cell>
          <cell r="C354" t="str">
            <v>ENG</v>
          </cell>
          <cell r="D354" t="str">
            <v>PEB_SHEFA</v>
          </cell>
          <cell r="E354" t="str">
            <v>Shefa PEB</v>
          </cell>
          <cell r="F354" t="str">
            <v>V</v>
          </cell>
          <cell r="G354" t="str">
            <v>Government of Vanuatu</v>
          </cell>
          <cell r="H354" t="str">
            <v>Nguna</v>
          </cell>
          <cell r="I354" t="str">
            <v>Shefa</v>
          </cell>
          <cell r="J354" t="str">
            <v>0084805001</v>
          </cell>
          <cell r="K354" t="str">
            <v>ELES PRIMARY SCHOOL</v>
          </cell>
          <cell r="L354" t="str">
            <v>PS</v>
          </cell>
          <cell r="M354" t="str">
            <v>No</v>
          </cell>
          <cell r="N354" t="str">
            <v>Yes</v>
          </cell>
          <cell r="O354" t="str">
            <v>Yes</v>
          </cell>
          <cell r="P354" t="str">
            <v>Yes</v>
          </cell>
          <cell r="Q354" t="str">
            <v>Yes</v>
          </cell>
          <cell r="R354" t="str">
            <v>Yes</v>
          </cell>
          <cell r="S354" t="str">
            <v>Yes</v>
          </cell>
          <cell r="T354" t="str">
            <v>No</v>
          </cell>
          <cell r="U354" t="str">
            <v>No</v>
          </cell>
          <cell r="V354" t="str">
            <v>No</v>
          </cell>
          <cell r="W354" t="str">
            <v>No</v>
          </cell>
          <cell r="X354" t="str">
            <v>No</v>
          </cell>
          <cell r="Y354" t="str">
            <v>No</v>
          </cell>
          <cell r="Z354" t="str">
            <v>No</v>
          </cell>
          <cell r="AA354" t="str">
            <v>No</v>
          </cell>
          <cell r="AB354" t="str">
            <v>No</v>
          </cell>
          <cell r="AC354" t="str">
            <v>No</v>
          </cell>
          <cell r="AD354" t="str">
            <v xml:space="preserve">1 2 3 4 5 6 </v>
          </cell>
          <cell r="AE354" t="str">
            <v>No</v>
          </cell>
          <cell r="AF354" t="str">
            <v>Yes</v>
          </cell>
          <cell r="AG354" t="str">
            <v>No</v>
          </cell>
          <cell r="AH354" t="str">
            <v>No</v>
          </cell>
          <cell r="AI354" t="str">
            <v>No</v>
          </cell>
          <cell r="AJ354" t="str">
            <v>Yes</v>
          </cell>
          <cell r="AK354" t="str">
            <v>Yes</v>
          </cell>
          <cell r="AL354" t="str">
            <v>Yes</v>
          </cell>
          <cell r="AM354" t="str">
            <v>Yes</v>
          </cell>
          <cell r="AN354" t="str">
            <v>Yes</v>
          </cell>
          <cell r="AO354" t="str">
            <v>Yes</v>
          </cell>
          <cell r="AP354" t="str">
            <v>Yes</v>
          </cell>
          <cell r="AQ354" t="str">
            <v>Yes</v>
          </cell>
          <cell r="AR354" t="str">
            <v>Yes</v>
          </cell>
          <cell r="AS354" t="str">
            <v>Yes</v>
          </cell>
          <cell r="AT354" t="str">
            <v>Yes</v>
          </cell>
          <cell r="AU354" t="str">
            <v>Yes</v>
          </cell>
          <cell r="AV354" t="str">
            <v>No</v>
          </cell>
          <cell r="AW354" t="str">
            <v>No</v>
          </cell>
          <cell r="AX354">
            <v>0</v>
          </cell>
          <cell r="AY354">
            <v>15</v>
          </cell>
          <cell r="AZ354">
            <v>21</v>
          </cell>
          <cell r="BA354">
            <v>34</v>
          </cell>
          <cell r="BB354">
            <v>33</v>
          </cell>
          <cell r="BC354">
            <v>31</v>
          </cell>
          <cell r="BD354">
            <v>35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169</v>
          </cell>
          <cell r="BO354">
            <v>0</v>
          </cell>
          <cell r="BP354">
            <v>0</v>
          </cell>
          <cell r="BQ354">
            <v>15</v>
          </cell>
          <cell r="BR354">
            <v>21</v>
          </cell>
          <cell r="BS354">
            <v>34</v>
          </cell>
          <cell r="BT354">
            <v>33</v>
          </cell>
          <cell r="BU354">
            <v>31</v>
          </cell>
          <cell r="BV354">
            <v>35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169</v>
          </cell>
          <cell r="CG354">
            <v>0</v>
          </cell>
          <cell r="CH354">
            <v>0</v>
          </cell>
          <cell r="CI354">
            <v>0</v>
          </cell>
          <cell r="CJ354">
            <v>16</v>
          </cell>
        </row>
        <row r="355">
          <cell r="A355" t="str">
            <v>055743</v>
          </cell>
          <cell r="B355" t="str">
            <v>Noaiwia Primary</v>
          </cell>
          <cell r="C355" t="str">
            <v>ENG</v>
          </cell>
          <cell r="D355" t="str">
            <v>PEB_SHEFA</v>
          </cell>
          <cell r="E355" t="str">
            <v>Shefa PEB</v>
          </cell>
          <cell r="F355" t="str">
            <v>V</v>
          </cell>
          <cell r="G355" t="str">
            <v>Government of Vanuatu</v>
          </cell>
          <cell r="H355" t="str">
            <v>Nguna</v>
          </cell>
          <cell r="I355" t="str">
            <v>Shefa</v>
          </cell>
          <cell r="J355" t="str">
            <v>0084806001</v>
          </cell>
          <cell r="K355" t="str">
            <v>NOAIWIA PRIMARY SCHOOL</v>
          </cell>
          <cell r="L355" t="str">
            <v>PS</v>
          </cell>
          <cell r="M355" t="str">
            <v>No</v>
          </cell>
          <cell r="N355" t="str">
            <v>Yes</v>
          </cell>
          <cell r="O355" t="str">
            <v>Yes</v>
          </cell>
          <cell r="P355" t="str">
            <v>Yes</v>
          </cell>
          <cell r="Q355" t="str">
            <v>Yes</v>
          </cell>
          <cell r="R355" t="str">
            <v>Yes</v>
          </cell>
          <cell r="S355" t="str">
            <v>Yes</v>
          </cell>
          <cell r="T355" t="str">
            <v>No</v>
          </cell>
          <cell r="U355" t="str">
            <v>No</v>
          </cell>
          <cell r="V355" t="str">
            <v>No</v>
          </cell>
          <cell r="W355" t="str">
            <v>No</v>
          </cell>
          <cell r="X355" t="str">
            <v>No</v>
          </cell>
          <cell r="Y355" t="str">
            <v>No</v>
          </cell>
          <cell r="Z355" t="str">
            <v>No</v>
          </cell>
          <cell r="AA355" t="str">
            <v>No</v>
          </cell>
          <cell r="AB355" t="str">
            <v>No</v>
          </cell>
          <cell r="AC355" t="str">
            <v>No</v>
          </cell>
          <cell r="AD355" t="str">
            <v xml:space="preserve">1 2 3 4 5 6 </v>
          </cell>
          <cell r="AE355" t="str">
            <v>No</v>
          </cell>
          <cell r="AF355" t="str">
            <v>Yes</v>
          </cell>
          <cell r="AG355" t="str">
            <v>No</v>
          </cell>
          <cell r="AH355" t="str">
            <v>No</v>
          </cell>
          <cell r="AI355" t="str">
            <v>No</v>
          </cell>
          <cell r="AJ355" t="str">
            <v>No</v>
          </cell>
          <cell r="AK355" t="str">
            <v>Yes</v>
          </cell>
          <cell r="AL355" t="str">
            <v>Yes</v>
          </cell>
          <cell r="AM355" t="str">
            <v>Yes</v>
          </cell>
          <cell r="AN355" t="str">
            <v>Yes</v>
          </cell>
          <cell r="AO355" t="str">
            <v>Yes</v>
          </cell>
          <cell r="AP355" t="str">
            <v>Yes</v>
          </cell>
          <cell r="AQ355" t="str">
            <v>No</v>
          </cell>
          <cell r="AR355" t="str">
            <v>Yes</v>
          </cell>
          <cell r="AS355" t="str">
            <v>Yes</v>
          </cell>
          <cell r="AT355" t="str">
            <v>Yes</v>
          </cell>
          <cell r="AU355" t="str">
            <v>Yes</v>
          </cell>
          <cell r="AV355" t="str">
            <v>No</v>
          </cell>
          <cell r="AW355" t="str">
            <v>No</v>
          </cell>
          <cell r="AX355">
            <v>0</v>
          </cell>
          <cell r="AY355">
            <v>14</v>
          </cell>
          <cell r="AZ355">
            <v>12</v>
          </cell>
          <cell r="BA355">
            <v>12</v>
          </cell>
          <cell r="BB355">
            <v>15</v>
          </cell>
          <cell r="BC355">
            <v>8</v>
          </cell>
          <cell r="BD355">
            <v>9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70</v>
          </cell>
          <cell r="BO355">
            <v>0</v>
          </cell>
          <cell r="BP355">
            <v>0</v>
          </cell>
          <cell r="BQ355">
            <v>14</v>
          </cell>
          <cell r="BR355">
            <v>12</v>
          </cell>
          <cell r="BS355">
            <v>12</v>
          </cell>
          <cell r="BT355">
            <v>15</v>
          </cell>
          <cell r="BU355">
            <v>8</v>
          </cell>
          <cell r="BV355">
            <v>9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70</v>
          </cell>
          <cell r="CG355">
            <v>0</v>
          </cell>
          <cell r="CH355">
            <v>0</v>
          </cell>
          <cell r="CI355">
            <v>0</v>
          </cell>
          <cell r="CJ355">
            <v>20</v>
          </cell>
        </row>
        <row r="356">
          <cell r="A356" t="str">
            <v>0557446</v>
          </cell>
          <cell r="B356" t="str">
            <v>Amaronea Primary</v>
          </cell>
          <cell r="C356" t="str">
            <v>ENG</v>
          </cell>
          <cell r="D356" t="str">
            <v>PEB_SHEFA</v>
          </cell>
          <cell r="E356" t="str">
            <v>Shefa PEB</v>
          </cell>
          <cell r="F356" t="str">
            <v>V</v>
          </cell>
          <cell r="G356" t="str">
            <v>Government of Vanuatu</v>
          </cell>
          <cell r="H356" t="str">
            <v>Nguna</v>
          </cell>
          <cell r="I356" t="str">
            <v>Shefa</v>
          </cell>
          <cell r="J356" t="str">
            <v>0207934001</v>
          </cell>
          <cell r="K356" t="str">
            <v>AMARONEA PRIMARY SCHOOL</v>
          </cell>
          <cell r="L356" t="str">
            <v>PS</v>
          </cell>
          <cell r="M356" t="str">
            <v>No</v>
          </cell>
          <cell r="N356" t="str">
            <v>Yes</v>
          </cell>
          <cell r="O356" t="str">
            <v>Yes</v>
          </cell>
          <cell r="P356" t="str">
            <v>Yes</v>
          </cell>
          <cell r="Q356" t="str">
            <v>Yes</v>
          </cell>
          <cell r="R356" t="str">
            <v>Yes</v>
          </cell>
          <cell r="S356" t="str">
            <v>Yes</v>
          </cell>
          <cell r="T356" t="str">
            <v>No</v>
          </cell>
          <cell r="U356" t="str">
            <v>No</v>
          </cell>
          <cell r="V356" t="str">
            <v>No</v>
          </cell>
          <cell r="W356" t="str">
            <v>No</v>
          </cell>
          <cell r="X356" t="str">
            <v>No</v>
          </cell>
          <cell r="Y356" t="str">
            <v>No</v>
          </cell>
          <cell r="Z356" t="str">
            <v>No</v>
          </cell>
          <cell r="AA356" t="str">
            <v>No</v>
          </cell>
          <cell r="AB356" t="str">
            <v>No</v>
          </cell>
          <cell r="AC356" t="str">
            <v>No</v>
          </cell>
          <cell r="AD356" t="str">
            <v xml:space="preserve">1 2 3 4 5 6 </v>
          </cell>
          <cell r="AE356" t="str">
            <v>No</v>
          </cell>
          <cell r="AF356" t="str">
            <v>Yes</v>
          </cell>
          <cell r="AG356" t="str">
            <v>No</v>
          </cell>
          <cell r="AH356" t="str">
            <v>No</v>
          </cell>
          <cell r="AI356" t="str">
            <v>No</v>
          </cell>
          <cell r="AJ356" t="str">
            <v>Yes</v>
          </cell>
          <cell r="AK356" t="str">
            <v>Yes</v>
          </cell>
          <cell r="AL356" t="str">
            <v>Yes</v>
          </cell>
          <cell r="AM356" t="str">
            <v>Yes</v>
          </cell>
          <cell r="AN356" t="str">
            <v>Yes</v>
          </cell>
          <cell r="AO356" t="str">
            <v>Yes</v>
          </cell>
          <cell r="AP356" t="str">
            <v>No</v>
          </cell>
          <cell r="AQ356" t="str">
            <v>No</v>
          </cell>
          <cell r="AR356" t="str">
            <v>Yes</v>
          </cell>
          <cell r="AS356" t="str">
            <v>Yes</v>
          </cell>
          <cell r="AT356" t="str">
            <v>Yes</v>
          </cell>
          <cell r="AU356" t="str">
            <v>Yes</v>
          </cell>
          <cell r="AV356" t="str">
            <v>No</v>
          </cell>
          <cell r="AW356" t="str">
            <v>No</v>
          </cell>
          <cell r="AX356">
            <v>0</v>
          </cell>
          <cell r="AY356">
            <v>4</v>
          </cell>
          <cell r="AZ356">
            <v>7</v>
          </cell>
          <cell r="BA356">
            <v>3</v>
          </cell>
          <cell r="BB356">
            <v>9</v>
          </cell>
          <cell r="BC356">
            <v>3</v>
          </cell>
          <cell r="BD356">
            <v>6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32</v>
          </cell>
          <cell r="BO356">
            <v>0</v>
          </cell>
          <cell r="BP356">
            <v>0</v>
          </cell>
          <cell r="BQ356">
            <v>4</v>
          </cell>
          <cell r="BR356">
            <v>7</v>
          </cell>
          <cell r="BS356">
            <v>3</v>
          </cell>
          <cell r="BT356">
            <v>9</v>
          </cell>
          <cell r="BU356">
            <v>3</v>
          </cell>
          <cell r="BV356">
            <v>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32</v>
          </cell>
          <cell r="CG356">
            <v>0</v>
          </cell>
          <cell r="CH356">
            <v>0</v>
          </cell>
          <cell r="CI356">
            <v>0</v>
          </cell>
          <cell r="CJ356">
            <v>6</v>
          </cell>
        </row>
        <row r="357">
          <cell r="A357" t="str">
            <v>055860</v>
          </cell>
          <cell r="B357" t="str">
            <v>Tasiriki Primary</v>
          </cell>
          <cell r="C357" t="str">
            <v>ENG</v>
          </cell>
          <cell r="D357" t="str">
            <v>PEB_SHEFA</v>
          </cell>
          <cell r="E357" t="str">
            <v>Shefa PEB</v>
          </cell>
          <cell r="F357" t="str">
            <v>V</v>
          </cell>
          <cell r="G357" t="str">
            <v>Government of Vanuatu</v>
          </cell>
          <cell r="H357" t="str">
            <v>Moso</v>
          </cell>
          <cell r="I357" t="str">
            <v>Shefa</v>
          </cell>
          <cell r="J357" t="str">
            <v>0084808001</v>
          </cell>
          <cell r="K357" t="str">
            <v>TASARIKI PRIMARY SCHOOL</v>
          </cell>
          <cell r="L357" t="str">
            <v>PS</v>
          </cell>
          <cell r="M357" t="str">
            <v>No</v>
          </cell>
          <cell r="N357" t="str">
            <v>Yes</v>
          </cell>
          <cell r="O357" t="str">
            <v>Yes</v>
          </cell>
          <cell r="P357" t="str">
            <v>Yes</v>
          </cell>
          <cell r="Q357" t="str">
            <v>Yes</v>
          </cell>
          <cell r="R357" t="str">
            <v>Yes</v>
          </cell>
          <cell r="S357" t="str">
            <v>Yes</v>
          </cell>
          <cell r="T357" t="str">
            <v>No</v>
          </cell>
          <cell r="U357" t="str">
            <v>No</v>
          </cell>
          <cell r="V357" t="str">
            <v>No</v>
          </cell>
          <cell r="W357" t="str">
            <v>No</v>
          </cell>
          <cell r="X357" t="str">
            <v>No</v>
          </cell>
          <cell r="Y357" t="str">
            <v>No</v>
          </cell>
          <cell r="Z357" t="str">
            <v>No</v>
          </cell>
          <cell r="AA357" t="str">
            <v>No</v>
          </cell>
          <cell r="AB357" t="str">
            <v>No</v>
          </cell>
          <cell r="AC357" t="str">
            <v>No</v>
          </cell>
          <cell r="AD357" t="str">
            <v xml:space="preserve">1 2 3 4 5 6 </v>
          </cell>
          <cell r="AE357" t="str">
            <v>No</v>
          </cell>
          <cell r="AF357" t="str">
            <v>Yes</v>
          </cell>
          <cell r="AG357" t="str">
            <v>No</v>
          </cell>
          <cell r="AH357" t="str">
            <v>No</v>
          </cell>
          <cell r="AI357" t="str">
            <v>No</v>
          </cell>
          <cell r="AJ357" t="str">
            <v>Yes</v>
          </cell>
          <cell r="AK357" t="str">
            <v>Yes</v>
          </cell>
          <cell r="AL357" t="str">
            <v>Yes</v>
          </cell>
          <cell r="AM357" t="str">
            <v>Yes</v>
          </cell>
          <cell r="AN357" t="str">
            <v>Yes</v>
          </cell>
          <cell r="AO357" t="str">
            <v>Yes</v>
          </cell>
          <cell r="AP357" t="str">
            <v>Yes</v>
          </cell>
          <cell r="AQ357" t="str">
            <v>Yes</v>
          </cell>
          <cell r="AR357" t="str">
            <v>Yes</v>
          </cell>
          <cell r="AS357" t="str">
            <v>Yes</v>
          </cell>
          <cell r="AT357" t="str">
            <v>Yes</v>
          </cell>
          <cell r="AU357" t="str">
            <v>Yes</v>
          </cell>
          <cell r="AV357" t="str">
            <v>No</v>
          </cell>
          <cell r="AW357" t="str">
            <v>No</v>
          </cell>
          <cell r="AX357">
            <v>0</v>
          </cell>
          <cell r="AY357">
            <v>14</v>
          </cell>
          <cell r="AZ357">
            <v>13</v>
          </cell>
          <cell r="BA357">
            <v>20</v>
          </cell>
          <cell r="BB357">
            <v>30</v>
          </cell>
          <cell r="BC357">
            <v>11</v>
          </cell>
          <cell r="BD357">
            <v>15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103</v>
          </cell>
          <cell r="BO357">
            <v>0</v>
          </cell>
          <cell r="BP357">
            <v>0</v>
          </cell>
          <cell r="BQ357">
            <v>14</v>
          </cell>
          <cell r="BR357">
            <v>13</v>
          </cell>
          <cell r="BS357">
            <v>20</v>
          </cell>
          <cell r="BT357">
            <v>30</v>
          </cell>
          <cell r="BU357">
            <v>11</v>
          </cell>
          <cell r="BV357">
            <v>15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103</v>
          </cell>
          <cell r="CG357">
            <v>0</v>
          </cell>
          <cell r="CH357">
            <v>0</v>
          </cell>
          <cell r="CI357">
            <v>0</v>
          </cell>
          <cell r="CJ357">
            <v>9</v>
          </cell>
        </row>
        <row r="358">
          <cell r="A358" t="str">
            <v>055905</v>
          </cell>
          <cell r="B358" t="str">
            <v>Amoro Primary</v>
          </cell>
          <cell r="C358" t="str">
            <v>ENG</v>
          </cell>
          <cell r="D358" t="str">
            <v>PEB_SHEFA</v>
          </cell>
          <cell r="E358" t="str">
            <v>Shefa PEB</v>
          </cell>
          <cell r="F358" t="str">
            <v>V</v>
          </cell>
          <cell r="G358" t="str">
            <v>Government of Vanuatu</v>
          </cell>
          <cell r="H358" t="str">
            <v>Lelepa</v>
          </cell>
          <cell r="I358" t="str">
            <v>Shefa</v>
          </cell>
          <cell r="J358" t="str">
            <v>0084807001</v>
          </cell>
          <cell r="K358" t="str">
            <v>AMORO PRIMARY SCHOOL</v>
          </cell>
          <cell r="L358" t="str">
            <v>PS</v>
          </cell>
          <cell r="M358" t="str">
            <v>No</v>
          </cell>
          <cell r="N358" t="str">
            <v>Yes</v>
          </cell>
          <cell r="O358" t="str">
            <v>Yes</v>
          </cell>
          <cell r="P358" t="str">
            <v>Yes</v>
          </cell>
          <cell r="Q358" t="str">
            <v>Yes</v>
          </cell>
          <cell r="R358" t="str">
            <v>Yes</v>
          </cell>
          <cell r="S358" t="str">
            <v>Yes</v>
          </cell>
          <cell r="T358" t="str">
            <v>No</v>
          </cell>
          <cell r="U358" t="str">
            <v>No</v>
          </cell>
          <cell r="V358" t="str">
            <v>No</v>
          </cell>
          <cell r="W358" t="str">
            <v>No</v>
          </cell>
          <cell r="X358" t="str">
            <v>No</v>
          </cell>
          <cell r="Y358" t="str">
            <v>No</v>
          </cell>
          <cell r="Z358" t="str">
            <v>No</v>
          </cell>
          <cell r="AA358" t="str">
            <v>No</v>
          </cell>
          <cell r="AB358" t="str">
            <v>No</v>
          </cell>
          <cell r="AC358" t="str">
            <v>No</v>
          </cell>
          <cell r="AD358" t="str">
            <v xml:space="preserve">1 2 3 4 5 6 </v>
          </cell>
          <cell r="AE358" t="str">
            <v>No</v>
          </cell>
          <cell r="AF358" t="str">
            <v>Yes</v>
          </cell>
          <cell r="AG358" t="str">
            <v>No</v>
          </cell>
          <cell r="AH358" t="str">
            <v>No</v>
          </cell>
          <cell r="AI358" t="str">
            <v>No</v>
          </cell>
          <cell r="AJ358" t="str">
            <v>No</v>
          </cell>
          <cell r="AK358" t="str">
            <v>Yes</v>
          </cell>
          <cell r="AL358" t="str">
            <v>Yes</v>
          </cell>
          <cell r="AM358" t="str">
            <v>Yes</v>
          </cell>
          <cell r="AN358" t="str">
            <v>Yes</v>
          </cell>
          <cell r="AO358" t="str">
            <v>Yes</v>
          </cell>
          <cell r="AP358" t="str">
            <v>Yes</v>
          </cell>
          <cell r="AQ358" t="str">
            <v>Yes</v>
          </cell>
          <cell r="AR358" t="str">
            <v>Yes</v>
          </cell>
          <cell r="AS358" t="str">
            <v>Yes</v>
          </cell>
          <cell r="AT358" t="str">
            <v>Yes</v>
          </cell>
          <cell r="AU358" t="str">
            <v>Yes</v>
          </cell>
          <cell r="AV358" t="str">
            <v>No</v>
          </cell>
          <cell r="AW358" t="str">
            <v>No</v>
          </cell>
          <cell r="AX358">
            <v>0</v>
          </cell>
          <cell r="AY358">
            <v>23</v>
          </cell>
          <cell r="AZ358">
            <v>11</v>
          </cell>
          <cell r="BA358">
            <v>17</v>
          </cell>
          <cell r="BB358">
            <v>19</v>
          </cell>
          <cell r="BC358">
            <v>13</v>
          </cell>
          <cell r="BD358">
            <v>20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103</v>
          </cell>
          <cell r="BO358">
            <v>0</v>
          </cell>
          <cell r="BP358">
            <v>0</v>
          </cell>
          <cell r="BQ358">
            <v>23</v>
          </cell>
          <cell r="BR358">
            <v>11</v>
          </cell>
          <cell r="BS358">
            <v>17</v>
          </cell>
          <cell r="BT358">
            <v>19</v>
          </cell>
          <cell r="BU358">
            <v>13</v>
          </cell>
          <cell r="BV358">
            <v>20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103</v>
          </cell>
          <cell r="CG358">
            <v>0</v>
          </cell>
          <cell r="CH358">
            <v>0</v>
          </cell>
          <cell r="CI358">
            <v>0</v>
          </cell>
          <cell r="CJ358">
            <v>15</v>
          </cell>
        </row>
        <row r="359">
          <cell r="A359" t="str">
            <v>056022</v>
          </cell>
          <cell r="B359" t="str">
            <v>Ifira English Primary</v>
          </cell>
          <cell r="C359" t="str">
            <v>ENG</v>
          </cell>
          <cell r="D359" t="str">
            <v>PEB_SHEFA</v>
          </cell>
          <cell r="E359" t="str">
            <v>Shefa PEB</v>
          </cell>
          <cell r="F359" t="str">
            <v>V</v>
          </cell>
          <cell r="G359" t="str">
            <v>Government of Vanuatu</v>
          </cell>
          <cell r="H359" t="str">
            <v>Ifira</v>
          </cell>
          <cell r="I359" t="str">
            <v>Shefa</v>
          </cell>
          <cell r="J359" t="str">
            <v>0084723001</v>
          </cell>
          <cell r="K359" t="str">
            <v>IFIRA JUNIOR SECONDARY SCHOOL</v>
          </cell>
          <cell r="L359" t="str">
            <v>PS</v>
          </cell>
          <cell r="M359" t="str">
            <v>No</v>
          </cell>
          <cell r="N359" t="str">
            <v>Yes</v>
          </cell>
          <cell r="O359" t="str">
            <v>Yes</v>
          </cell>
          <cell r="P359" t="str">
            <v>Yes</v>
          </cell>
          <cell r="Q359" t="str">
            <v>Yes</v>
          </cell>
          <cell r="R359" t="str">
            <v>Yes</v>
          </cell>
          <cell r="S359" t="str">
            <v>Yes</v>
          </cell>
          <cell r="T359" t="str">
            <v>No</v>
          </cell>
          <cell r="U359" t="str">
            <v>No</v>
          </cell>
          <cell r="V359" t="str">
            <v>No</v>
          </cell>
          <cell r="W359" t="str">
            <v>No</v>
          </cell>
          <cell r="X359" t="str">
            <v>No</v>
          </cell>
          <cell r="Y359" t="str">
            <v>No</v>
          </cell>
          <cell r="Z359" t="str">
            <v>No</v>
          </cell>
          <cell r="AA359" t="str">
            <v>No</v>
          </cell>
          <cell r="AB359" t="str">
            <v>No</v>
          </cell>
          <cell r="AC359" t="str">
            <v>No</v>
          </cell>
          <cell r="AD359" t="str">
            <v xml:space="preserve">1 2 3 4 5 6 </v>
          </cell>
          <cell r="AE359" t="str">
            <v>No</v>
          </cell>
          <cell r="AF359" t="str">
            <v>Yes</v>
          </cell>
          <cell r="AG359" t="str">
            <v>No</v>
          </cell>
          <cell r="AH359" t="str">
            <v>No</v>
          </cell>
          <cell r="AI359" t="str">
            <v>No</v>
          </cell>
          <cell r="AJ359" t="str">
            <v>Yes</v>
          </cell>
          <cell r="AK359" t="str">
            <v>Yes</v>
          </cell>
          <cell r="AL359" t="str">
            <v>Yes</v>
          </cell>
          <cell r="AM359" t="str">
            <v>Yes</v>
          </cell>
          <cell r="AN359" t="str">
            <v>Yes</v>
          </cell>
          <cell r="AO359" t="str">
            <v>Yes</v>
          </cell>
          <cell r="AP359" t="str">
            <v>No</v>
          </cell>
          <cell r="AQ359" t="str">
            <v>No</v>
          </cell>
          <cell r="AR359" t="str">
            <v>Yes</v>
          </cell>
          <cell r="AS359" t="str">
            <v>Yes</v>
          </cell>
          <cell r="AT359" t="str">
            <v>Yes</v>
          </cell>
          <cell r="AU359" t="str">
            <v>Yes</v>
          </cell>
          <cell r="AV359" t="str">
            <v>No</v>
          </cell>
          <cell r="AW359" t="str">
            <v>No</v>
          </cell>
          <cell r="AX359">
            <v>0</v>
          </cell>
          <cell r="AY359">
            <v>14</v>
          </cell>
          <cell r="AZ359">
            <v>26</v>
          </cell>
          <cell r="BA359">
            <v>25</v>
          </cell>
          <cell r="BB359">
            <v>20</v>
          </cell>
          <cell r="BC359">
            <v>14</v>
          </cell>
          <cell r="BD359">
            <v>13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112</v>
          </cell>
          <cell r="BO359">
            <v>0</v>
          </cell>
          <cell r="BP359">
            <v>0</v>
          </cell>
          <cell r="BQ359">
            <v>14</v>
          </cell>
          <cell r="BR359">
            <v>26</v>
          </cell>
          <cell r="BS359">
            <v>25</v>
          </cell>
          <cell r="BT359">
            <v>20</v>
          </cell>
          <cell r="BU359">
            <v>14</v>
          </cell>
          <cell r="BV359">
            <v>13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112</v>
          </cell>
          <cell r="CG359">
            <v>0</v>
          </cell>
          <cell r="CH359">
            <v>0</v>
          </cell>
          <cell r="CI359">
            <v>0</v>
          </cell>
          <cell r="CJ359">
            <v>5</v>
          </cell>
        </row>
        <row r="360">
          <cell r="A360" t="str">
            <v>056023</v>
          </cell>
          <cell r="B360" t="str">
            <v>Ifira French Primary</v>
          </cell>
          <cell r="C360" t="str">
            <v>FRE</v>
          </cell>
          <cell r="D360" t="str">
            <v>PEB_SHEFA</v>
          </cell>
          <cell r="E360" t="str">
            <v>Shefa PEB</v>
          </cell>
          <cell r="F360" t="str">
            <v>V</v>
          </cell>
          <cell r="G360" t="str">
            <v>Government of Vanuatu</v>
          </cell>
          <cell r="H360" t="str">
            <v>Ifira</v>
          </cell>
          <cell r="I360" t="str">
            <v>Shefa</v>
          </cell>
          <cell r="J360" t="str">
            <v>0084723001</v>
          </cell>
          <cell r="K360" t="str">
            <v>IFIRA JUNIOR SECONDARY SCHOOL</v>
          </cell>
          <cell r="L360" t="str">
            <v>PS</v>
          </cell>
          <cell r="M360" t="str">
            <v>No</v>
          </cell>
          <cell r="N360" t="str">
            <v>Yes</v>
          </cell>
          <cell r="O360" t="str">
            <v>Yes</v>
          </cell>
          <cell r="P360" t="str">
            <v>Yes</v>
          </cell>
          <cell r="Q360" t="str">
            <v>Yes</v>
          </cell>
          <cell r="R360" t="str">
            <v>Yes</v>
          </cell>
          <cell r="S360" t="str">
            <v>Yes</v>
          </cell>
          <cell r="T360" t="str">
            <v>No</v>
          </cell>
          <cell r="U360" t="str">
            <v>No</v>
          </cell>
          <cell r="V360" t="str">
            <v>No</v>
          </cell>
          <cell r="W360" t="str">
            <v>No</v>
          </cell>
          <cell r="X360" t="str">
            <v>No</v>
          </cell>
          <cell r="Y360" t="str">
            <v>No</v>
          </cell>
          <cell r="Z360" t="str">
            <v>No</v>
          </cell>
          <cell r="AA360" t="str">
            <v>No</v>
          </cell>
          <cell r="AB360" t="str">
            <v>No</v>
          </cell>
          <cell r="AC360" t="str">
            <v>No</v>
          </cell>
          <cell r="AD360" t="str">
            <v xml:space="preserve">1 2 3 4 5 6 </v>
          </cell>
          <cell r="AE360" t="str">
            <v>No</v>
          </cell>
          <cell r="AF360" t="str">
            <v>Yes</v>
          </cell>
          <cell r="AG360" t="str">
            <v>No</v>
          </cell>
          <cell r="AH360" t="str">
            <v>No</v>
          </cell>
          <cell r="AI360" t="str">
            <v>No</v>
          </cell>
          <cell r="AJ360" t="str">
            <v>No</v>
          </cell>
          <cell r="AK360" t="str">
            <v>No</v>
          </cell>
          <cell r="AL360" t="str">
            <v>No</v>
          </cell>
          <cell r="AM360" t="str">
            <v>No</v>
          </cell>
          <cell r="AN360" t="str">
            <v>No</v>
          </cell>
          <cell r="AO360" t="str">
            <v>No</v>
          </cell>
          <cell r="AP360" t="str">
            <v>No</v>
          </cell>
          <cell r="AQ360" t="str">
            <v>No</v>
          </cell>
          <cell r="AR360" t="str">
            <v>No</v>
          </cell>
          <cell r="AS360" t="str">
            <v>No</v>
          </cell>
          <cell r="AT360" t="str">
            <v>No</v>
          </cell>
          <cell r="AU360" t="str">
            <v>No</v>
          </cell>
          <cell r="AV360" t="str">
            <v>No</v>
          </cell>
          <cell r="AW360" t="str">
            <v>Yes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</row>
        <row r="361">
          <cell r="A361" t="str">
            <v>066304</v>
          </cell>
          <cell r="B361" t="str">
            <v>Dillon's Bay English Primary</v>
          </cell>
          <cell r="C361" t="str">
            <v>ENG</v>
          </cell>
          <cell r="D361" t="str">
            <v>PEB_TAFEA</v>
          </cell>
          <cell r="E361" t="str">
            <v>Tafea PEB</v>
          </cell>
          <cell r="F361" t="str">
            <v>V</v>
          </cell>
          <cell r="G361" t="str">
            <v>Government of Vanuatu</v>
          </cell>
          <cell r="H361" t="str">
            <v>Erromango</v>
          </cell>
          <cell r="I361" t="str">
            <v>Tafea</v>
          </cell>
          <cell r="J361" t="str">
            <v>0084951001</v>
          </cell>
          <cell r="K361" t="str">
            <v>DILLON'S BAY PRIMARY SCHOOL</v>
          </cell>
          <cell r="L361" t="str">
            <v>PS</v>
          </cell>
          <cell r="M361" t="str">
            <v>No</v>
          </cell>
          <cell r="N361" t="str">
            <v>Yes</v>
          </cell>
          <cell r="O361" t="str">
            <v>Yes</v>
          </cell>
          <cell r="P361" t="str">
            <v>Yes</v>
          </cell>
          <cell r="Q361" t="str">
            <v>Yes</v>
          </cell>
          <cell r="R361" t="str">
            <v>Yes</v>
          </cell>
          <cell r="S361" t="str">
            <v>Yes</v>
          </cell>
          <cell r="T361" t="str">
            <v>No</v>
          </cell>
          <cell r="U361" t="str">
            <v>No</v>
          </cell>
          <cell r="V361" t="str">
            <v>No</v>
          </cell>
          <cell r="W361" t="str">
            <v>No</v>
          </cell>
          <cell r="X361" t="str">
            <v>No</v>
          </cell>
          <cell r="Y361" t="str">
            <v>No</v>
          </cell>
          <cell r="Z361" t="str">
            <v>No</v>
          </cell>
          <cell r="AA361" t="str">
            <v>No</v>
          </cell>
          <cell r="AB361" t="str">
            <v>No</v>
          </cell>
          <cell r="AC361" t="str">
            <v>No</v>
          </cell>
          <cell r="AD361" t="str">
            <v xml:space="preserve">1 2 3 4 5 6 </v>
          </cell>
          <cell r="AE361" t="str">
            <v>No</v>
          </cell>
          <cell r="AF361" t="str">
            <v>Yes</v>
          </cell>
          <cell r="AG361" t="str">
            <v>No</v>
          </cell>
          <cell r="AH361" t="str">
            <v>No</v>
          </cell>
          <cell r="AI361" t="str">
            <v>No</v>
          </cell>
          <cell r="AJ361" t="str">
            <v>Yes</v>
          </cell>
          <cell r="AK361" t="str">
            <v>Yes</v>
          </cell>
          <cell r="AL361" t="str">
            <v>Yes</v>
          </cell>
          <cell r="AM361" t="str">
            <v>Yes</v>
          </cell>
          <cell r="AN361" t="str">
            <v>Yes</v>
          </cell>
          <cell r="AO361" t="str">
            <v>Yes</v>
          </cell>
          <cell r="AP361" t="str">
            <v>Yes</v>
          </cell>
          <cell r="AQ361" t="str">
            <v>Yes</v>
          </cell>
          <cell r="AR361" t="str">
            <v>Yes</v>
          </cell>
          <cell r="AS361" t="str">
            <v>Yes</v>
          </cell>
          <cell r="AT361" t="str">
            <v>Yes</v>
          </cell>
          <cell r="AU361" t="str">
            <v>Yes</v>
          </cell>
          <cell r="AV361" t="str">
            <v>No</v>
          </cell>
          <cell r="AW361" t="str">
            <v>No</v>
          </cell>
          <cell r="AX361">
            <v>0</v>
          </cell>
          <cell r="AY361">
            <v>6</v>
          </cell>
          <cell r="AZ361">
            <v>6</v>
          </cell>
          <cell r="BA361">
            <v>22</v>
          </cell>
          <cell r="BB361">
            <v>11</v>
          </cell>
          <cell r="BC361">
            <v>11</v>
          </cell>
          <cell r="BD361">
            <v>22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78</v>
          </cell>
          <cell r="BO361">
            <v>0</v>
          </cell>
          <cell r="BP361">
            <v>0</v>
          </cell>
          <cell r="BQ361">
            <v>6</v>
          </cell>
          <cell r="BR361">
            <v>6</v>
          </cell>
          <cell r="BS361">
            <v>22</v>
          </cell>
          <cell r="BT361">
            <v>11</v>
          </cell>
          <cell r="BU361">
            <v>11</v>
          </cell>
          <cell r="BV361">
            <v>22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78</v>
          </cell>
          <cell r="CG361">
            <v>0</v>
          </cell>
          <cell r="CH361">
            <v>0</v>
          </cell>
          <cell r="CI361">
            <v>0</v>
          </cell>
          <cell r="CJ361">
            <v>77</v>
          </cell>
        </row>
        <row r="362">
          <cell r="A362" t="str">
            <v>066373</v>
          </cell>
          <cell r="B362" t="str">
            <v>Port Melou Primary</v>
          </cell>
          <cell r="C362" t="str">
            <v>FRE</v>
          </cell>
          <cell r="D362" t="str">
            <v>PEB_TAFEA</v>
          </cell>
          <cell r="E362" t="str">
            <v>Tafea PEB</v>
          </cell>
          <cell r="F362" t="str">
            <v>V</v>
          </cell>
          <cell r="G362" t="str">
            <v>Government of Vanuatu</v>
          </cell>
          <cell r="H362" t="str">
            <v>Erromango</v>
          </cell>
          <cell r="I362" t="str">
            <v>Tafea</v>
          </cell>
          <cell r="J362" t="str">
            <v>0084948001</v>
          </cell>
          <cell r="K362" t="str">
            <v>PORT MELOU PRIMARY SCHOOL</v>
          </cell>
          <cell r="L362" t="str">
            <v>PS</v>
          </cell>
          <cell r="M362" t="str">
            <v>No</v>
          </cell>
          <cell r="N362" t="str">
            <v>Yes</v>
          </cell>
          <cell r="O362" t="str">
            <v>Yes</v>
          </cell>
          <cell r="P362" t="str">
            <v>Yes</v>
          </cell>
          <cell r="Q362" t="str">
            <v>Yes</v>
          </cell>
          <cell r="R362" t="str">
            <v>Yes</v>
          </cell>
          <cell r="S362" t="str">
            <v>Yes</v>
          </cell>
          <cell r="T362" t="str">
            <v>No</v>
          </cell>
          <cell r="U362" t="str">
            <v>No</v>
          </cell>
          <cell r="V362" t="str">
            <v>No</v>
          </cell>
          <cell r="W362" t="str">
            <v>No</v>
          </cell>
          <cell r="X362" t="str">
            <v>No</v>
          </cell>
          <cell r="Y362" t="str">
            <v>No</v>
          </cell>
          <cell r="Z362" t="str">
            <v>No</v>
          </cell>
          <cell r="AA362" t="str">
            <v>No</v>
          </cell>
          <cell r="AB362" t="str">
            <v>No</v>
          </cell>
          <cell r="AC362" t="str">
            <v>No</v>
          </cell>
          <cell r="AD362" t="str">
            <v xml:space="preserve">1 2 3 4 5 6 </v>
          </cell>
          <cell r="AE362" t="str">
            <v>No</v>
          </cell>
          <cell r="AF362" t="str">
            <v>Yes</v>
          </cell>
          <cell r="AG362" t="str">
            <v>No</v>
          </cell>
          <cell r="AH362" t="str">
            <v>No</v>
          </cell>
          <cell r="AI362" t="str">
            <v>No</v>
          </cell>
          <cell r="AJ362" t="str">
            <v>Yes</v>
          </cell>
          <cell r="AK362" t="str">
            <v>Yes</v>
          </cell>
          <cell r="AL362" t="str">
            <v>Yes</v>
          </cell>
          <cell r="AM362" t="str">
            <v>Yes</v>
          </cell>
          <cell r="AN362" t="str">
            <v>Yes</v>
          </cell>
          <cell r="AO362" t="str">
            <v>Yes</v>
          </cell>
          <cell r="AP362" t="str">
            <v>Yes</v>
          </cell>
          <cell r="AQ362" t="str">
            <v>Yes</v>
          </cell>
          <cell r="AR362" t="str">
            <v>Yes</v>
          </cell>
          <cell r="AS362" t="str">
            <v>Yes</v>
          </cell>
          <cell r="AT362" t="str">
            <v>Yes</v>
          </cell>
          <cell r="AU362" t="str">
            <v>Yes</v>
          </cell>
          <cell r="AV362" t="str">
            <v>No</v>
          </cell>
          <cell r="AW362" t="str">
            <v>No</v>
          </cell>
          <cell r="AX362">
            <v>0</v>
          </cell>
          <cell r="AY362">
            <v>28</v>
          </cell>
          <cell r="AZ362">
            <v>25</v>
          </cell>
          <cell r="BA362">
            <v>20</v>
          </cell>
          <cell r="BB362">
            <v>3</v>
          </cell>
          <cell r="BC362">
            <v>10</v>
          </cell>
          <cell r="BD362">
            <v>9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95</v>
          </cell>
          <cell r="BO362">
            <v>0</v>
          </cell>
          <cell r="BP362">
            <v>0</v>
          </cell>
          <cell r="BQ362">
            <v>28</v>
          </cell>
          <cell r="BR362">
            <v>25</v>
          </cell>
          <cell r="BS362">
            <v>20</v>
          </cell>
          <cell r="BT362">
            <v>3</v>
          </cell>
          <cell r="BU362">
            <v>10</v>
          </cell>
          <cell r="BV362">
            <v>9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95</v>
          </cell>
          <cell r="CG362">
            <v>0</v>
          </cell>
          <cell r="CH362">
            <v>0</v>
          </cell>
          <cell r="CI362">
            <v>0</v>
          </cell>
          <cell r="CJ362">
            <v>9</v>
          </cell>
        </row>
        <row r="363">
          <cell r="A363" t="str">
            <v>066374</v>
          </cell>
          <cell r="B363" t="str">
            <v>Port Narvin Primary</v>
          </cell>
          <cell r="C363" t="str">
            <v>ENG</v>
          </cell>
          <cell r="D363" t="str">
            <v>PEB_TAFEA</v>
          </cell>
          <cell r="E363" t="str">
            <v>Tafea PEB</v>
          </cell>
          <cell r="F363" t="str">
            <v>V</v>
          </cell>
          <cell r="G363" t="str">
            <v>Government of Vanuatu</v>
          </cell>
          <cell r="H363" t="str">
            <v>Erromango</v>
          </cell>
          <cell r="I363" t="str">
            <v>Tafea</v>
          </cell>
          <cell r="J363" t="str">
            <v>0084949001</v>
          </cell>
          <cell r="K363" t="str">
            <v>PORT NARVIN PRIMARY SCHOOL</v>
          </cell>
          <cell r="L363" t="str">
            <v>PS</v>
          </cell>
          <cell r="M363" t="str">
            <v>No</v>
          </cell>
          <cell r="N363" t="str">
            <v>Yes</v>
          </cell>
          <cell r="O363" t="str">
            <v>Yes</v>
          </cell>
          <cell r="P363" t="str">
            <v>Yes</v>
          </cell>
          <cell r="Q363" t="str">
            <v>Yes</v>
          </cell>
          <cell r="R363" t="str">
            <v>Yes</v>
          </cell>
          <cell r="S363" t="str">
            <v>Yes</v>
          </cell>
          <cell r="T363" t="str">
            <v>No</v>
          </cell>
          <cell r="U363" t="str">
            <v>No</v>
          </cell>
          <cell r="V363" t="str">
            <v>No</v>
          </cell>
          <cell r="W363" t="str">
            <v>No</v>
          </cell>
          <cell r="X363" t="str">
            <v>No</v>
          </cell>
          <cell r="Y363" t="str">
            <v>No</v>
          </cell>
          <cell r="Z363" t="str">
            <v>No</v>
          </cell>
          <cell r="AA363" t="str">
            <v>No</v>
          </cell>
          <cell r="AB363" t="str">
            <v>No</v>
          </cell>
          <cell r="AC363" t="str">
            <v>No</v>
          </cell>
          <cell r="AD363" t="str">
            <v xml:space="preserve">1 2 3 4 5 6 </v>
          </cell>
          <cell r="AE363" t="str">
            <v>No</v>
          </cell>
          <cell r="AF363" t="str">
            <v>Yes</v>
          </cell>
          <cell r="AG363" t="str">
            <v>No</v>
          </cell>
          <cell r="AH363" t="str">
            <v>No</v>
          </cell>
          <cell r="AI363" t="str">
            <v>No</v>
          </cell>
          <cell r="AJ363" t="str">
            <v>No</v>
          </cell>
          <cell r="AK363" t="str">
            <v>Yes</v>
          </cell>
          <cell r="AL363" t="str">
            <v>Yes</v>
          </cell>
          <cell r="AM363" t="str">
            <v>Yes</v>
          </cell>
          <cell r="AN363" t="str">
            <v>Yes</v>
          </cell>
          <cell r="AO363" t="str">
            <v>Yes</v>
          </cell>
          <cell r="AP363" t="str">
            <v>No</v>
          </cell>
          <cell r="AQ363" t="str">
            <v>No</v>
          </cell>
          <cell r="AR363" t="str">
            <v>Yes</v>
          </cell>
          <cell r="AS363" t="str">
            <v>Yes</v>
          </cell>
          <cell r="AT363" t="str">
            <v>Yes</v>
          </cell>
          <cell r="AU363" t="str">
            <v>Yes</v>
          </cell>
          <cell r="AV363" t="str">
            <v>No</v>
          </cell>
          <cell r="AW363" t="str">
            <v>No</v>
          </cell>
          <cell r="AX363">
            <v>0</v>
          </cell>
          <cell r="AY363">
            <v>25</v>
          </cell>
          <cell r="AZ363">
            <v>19</v>
          </cell>
          <cell r="BA363">
            <v>15</v>
          </cell>
          <cell r="BB363">
            <v>16</v>
          </cell>
          <cell r="BC363">
            <v>15</v>
          </cell>
          <cell r="BD363">
            <v>24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114</v>
          </cell>
          <cell r="BO363">
            <v>0</v>
          </cell>
          <cell r="BP363">
            <v>0</v>
          </cell>
          <cell r="BQ363">
            <v>25</v>
          </cell>
          <cell r="BR363">
            <v>19</v>
          </cell>
          <cell r="BS363">
            <v>15</v>
          </cell>
          <cell r="BT363">
            <v>16</v>
          </cell>
          <cell r="BU363">
            <v>15</v>
          </cell>
          <cell r="BV363">
            <v>24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114</v>
          </cell>
          <cell r="CG363">
            <v>0</v>
          </cell>
          <cell r="CH363">
            <v>0</v>
          </cell>
          <cell r="CI363">
            <v>0</v>
          </cell>
          <cell r="CJ363">
            <v>89</v>
          </cell>
        </row>
        <row r="364">
          <cell r="A364" t="str">
            <v>066379</v>
          </cell>
          <cell r="B364" t="str">
            <v>Tapisi Primary</v>
          </cell>
          <cell r="C364" t="str">
            <v>ENG</v>
          </cell>
          <cell r="D364" t="str">
            <v>PEB_TAFEA</v>
          </cell>
          <cell r="E364" t="str">
            <v>Tafea PEB</v>
          </cell>
          <cell r="F364" t="str">
            <v>V</v>
          </cell>
          <cell r="G364" t="str">
            <v>Government of Vanuatu</v>
          </cell>
          <cell r="H364" t="str">
            <v>Erromango</v>
          </cell>
          <cell r="I364" t="str">
            <v>Tafea</v>
          </cell>
          <cell r="J364" t="str">
            <v>0085014001</v>
          </cell>
          <cell r="K364" t="str">
            <v>TAPISI PRIMARY SCHOOL</v>
          </cell>
          <cell r="L364" t="str">
            <v>PS</v>
          </cell>
          <cell r="M364" t="str">
            <v>No</v>
          </cell>
          <cell r="N364" t="str">
            <v>Yes</v>
          </cell>
          <cell r="O364" t="str">
            <v>Yes</v>
          </cell>
          <cell r="P364" t="str">
            <v>Yes</v>
          </cell>
          <cell r="Q364" t="str">
            <v>Yes</v>
          </cell>
          <cell r="R364" t="str">
            <v>Yes</v>
          </cell>
          <cell r="S364" t="str">
            <v>Yes</v>
          </cell>
          <cell r="T364" t="str">
            <v>No</v>
          </cell>
          <cell r="U364" t="str">
            <v>No</v>
          </cell>
          <cell r="V364" t="str">
            <v>No</v>
          </cell>
          <cell r="W364" t="str">
            <v>No</v>
          </cell>
          <cell r="X364" t="str">
            <v>No</v>
          </cell>
          <cell r="Y364" t="str">
            <v>No</v>
          </cell>
          <cell r="Z364" t="str">
            <v>No</v>
          </cell>
          <cell r="AA364" t="str">
            <v>No</v>
          </cell>
          <cell r="AB364" t="str">
            <v>No</v>
          </cell>
          <cell r="AC364" t="str">
            <v>No</v>
          </cell>
          <cell r="AD364" t="str">
            <v xml:space="preserve">1 2 3 4 5 6 </v>
          </cell>
          <cell r="AE364" t="str">
            <v>No</v>
          </cell>
          <cell r="AF364" t="str">
            <v>Yes</v>
          </cell>
          <cell r="AG364" t="str">
            <v>No</v>
          </cell>
          <cell r="AH364" t="str">
            <v>No</v>
          </cell>
          <cell r="AI364" t="str">
            <v>No</v>
          </cell>
          <cell r="AJ364" t="str">
            <v>No</v>
          </cell>
          <cell r="AK364" t="str">
            <v>Yes</v>
          </cell>
          <cell r="AL364" t="str">
            <v>Yes</v>
          </cell>
          <cell r="AM364" t="str">
            <v>Yes</v>
          </cell>
          <cell r="AN364" t="str">
            <v>No</v>
          </cell>
          <cell r="AO364" t="str">
            <v>Yes</v>
          </cell>
          <cell r="AP364" t="str">
            <v>Yes</v>
          </cell>
          <cell r="AQ364" t="str">
            <v>Yes</v>
          </cell>
          <cell r="AR364" t="str">
            <v>Yes</v>
          </cell>
          <cell r="AS364" t="str">
            <v>Yes</v>
          </cell>
          <cell r="AT364" t="str">
            <v>Yes</v>
          </cell>
          <cell r="AU364" t="str">
            <v>Yes</v>
          </cell>
          <cell r="AV364" t="str">
            <v>No</v>
          </cell>
          <cell r="AW364" t="str">
            <v>No</v>
          </cell>
          <cell r="AX364">
            <v>0</v>
          </cell>
          <cell r="AY364">
            <v>13</v>
          </cell>
          <cell r="AZ364">
            <v>12</v>
          </cell>
          <cell r="BA364">
            <v>3</v>
          </cell>
          <cell r="BB364">
            <v>8</v>
          </cell>
          <cell r="BC364">
            <v>5</v>
          </cell>
          <cell r="BD364">
            <v>9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50</v>
          </cell>
          <cell r="BO364">
            <v>0</v>
          </cell>
          <cell r="BP364">
            <v>0</v>
          </cell>
          <cell r="BQ364">
            <v>13</v>
          </cell>
          <cell r="BR364">
            <v>12</v>
          </cell>
          <cell r="BS364">
            <v>3</v>
          </cell>
          <cell r="BT364">
            <v>8</v>
          </cell>
          <cell r="BU364">
            <v>5</v>
          </cell>
          <cell r="BV364">
            <v>9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50</v>
          </cell>
          <cell r="CG364">
            <v>0</v>
          </cell>
          <cell r="CH364">
            <v>0</v>
          </cell>
          <cell r="CI364">
            <v>0</v>
          </cell>
          <cell r="CJ364">
            <v>38</v>
          </cell>
        </row>
        <row r="365">
          <cell r="A365" t="str">
            <v>066382</v>
          </cell>
          <cell r="B365" t="str">
            <v>Umponielogi Primary</v>
          </cell>
          <cell r="C365" t="str">
            <v>ENG</v>
          </cell>
          <cell r="D365" t="str">
            <v>PEB_TAFEA</v>
          </cell>
          <cell r="E365" t="str">
            <v>Tafea PEB</v>
          </cell>
          <cell r="F365" t="str">
            <v>V</v>
          </cell>
          <cell r="G365" t="str">
            <v>Government of Vanuatu</v>
          </cell>
          <cell r="H365" t="str">
            <v>Erromango</v>
          </cell>
          <cell r="I365" t="str">
            <v>Tafea</v>
          </cell>
          <cell r="J365" t="str">
            <v>0084950001</v>
          </cell>
          <cell r="K365" t="str">
            <v>UMPONIELOGI PRIMARY SCHOOL</v>
          </cell>
          <cell r="L365" t="str">
            <v>PS</v>
          </cell>
          <cell r="M365" t="str">
            <v>No</v>
          </cell>
          <cell r="N365" t="str">
            <v>Yes</v>
          </cell>
          <cell r="O365" t="str">
            <v>Yes</v>
          </cell>
          <cell r="P365" t="str">
            <v>Yes</v>
          </cell>
          <cell r="Q365" t="str">
            <v>Yes</v>
          </cell>
          <cell r="R365" t="str">
            <v>Yes</v>
          </cell>
          <cell r="S365" t="str">
            <v>Yes</v>
          </cell>
          <cell r="T365" t="str">
            <v>No</v>
          </cell>
          <cell r="U365" t="str">
            <v>No</v>
          </cell>
          <cell r="V365" t="str">
            <v>No</v>
          </cell>
          <cell r="W365" t="str">
            <v>No</v>
          </cell>
          <cell r="X365" t="str">
            <v>No</v>
          </cell>
          <cell r="Y365" t="str">
            <v>No</v>
          </cell>
          <cell r="Z365" t="str">
            <v>No</v>
          </cell>
          <cell r="AA365" t="str">
            <v>No</v>
          </cell>
          <cell r="AB365" t="str">
            <v>No</v>
          </cell>
          <cell r="AC365" t="str">
            <v>No</v>
          </cell>
          <cell r="AD365" t="str">
            <v xml:space="preserve">1 2 3 4 5 6 </v>
          </cell>
          <cell r="AE365" t="str">
            <v>No</v>
          </cell>
          <cell r="AF365" t="str">
            <v>Yes</v>
          </cell>
          <cell r="AG365" t="str">
            <v>No</v>
          </cell>
          <cell r="AH365" t="str">
            <v>No</v>
          </cell>
          <cell r="AI365" t="str">
            <v>No</v>
          </cell>
          <cell r="AJ365" t="str">
            <v>Yes</v>
          </cell>
          <cell r="AK365" t="str">
            <v>Yes</v>
          </cell>
          <cell r="AL365" t="str">
            <v>Yes</v>
          </cell>
          <cell r="AM365" t="str">
            <v>Yes</v>
          </cell>
          <cell r="AN365" t="str">
            <v>Yes</v>
          </cell>
          <cell r="AO365" t="str">
            <v>Yes</v>
          </cell>
          <cell r="AP365" t="str">
            <v>No</v>
          </cell>
          <cell r="AQ365" t="str">
            <v>Yes</v>
          </cell>
          <cell r="AR365" t="str">
            <v>Yes</v>
          </cell>
          <cell r="AS365" t="str">
            <v>Yes</v>
          </cell>
          <cell r="AT365" t="str">
            <v>Yes</v>
          </cell>
          <cell r="AU365" t="str">
            <v>Yes</v>
          </cell>
          <cell r="AV365" t="str">
            <v>No</v>
          </cell>
          <cell r="AW365" t="str">
            <v>No</v>
          </cell>
          <cell r="AX365">
            <v>0</v>
          </cell>
          <cell r="AY365">
            <v>18</v>
          </cell>
          <cell r="AZ365">
            <v>11</v>
          </cell>
          <cell r="BA365">
            <v>10</v>
          </cell>
          <cell r="BB365">
            <v>28</v>
          </cell>
          <cell r="BC365">
            <v>13</v>
          </cell>
          <cell r="BD365">
            <v>8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88</v>
          </cell>
          <cell r="BO365">
            <v>0</v>
          </cell>
          <cell r="BP365">
            <v>0</v>
          </cell>
          <cell r="BQ365">
            <v>18</v>
          </cell>
          <cell r="BR365">
            <v>11</v>
          </cell>
          <cell r="BS365">
            <v>10</v>
          </cell>
          <cell r="BT365">
            <v>28</v>
          </cell>
          <cell r="BU365">
            <v>13</v>
          </cell>
          <cell r="BV365">
            <v>8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88</v>
          </cell>
          <cell r="CG365">
            <v>0</v>
          </cell>
          <cell r="CH365">
            <v>0</v>
          </cell>
          <cell r="CI365">
            <v>0</v>
          </cell>
          <cell r="CJ365">
            <v>88</v>
          </cell>
        </row>
        <row r="366">
          <cell r="A366" t="str">
            <v>066405</v>
          </cell>
          <cell r="B366" t="str">
            <v>Dillon's Bay French Primary</v>
          </cell>
          <cell r="C366" t="str">
            <v>FRE</v>
          </cell>
          <cell r="D366" t="str">
            <v>PEB_TAFEA</v>
          </cell>
          <cell r="E366" t="str">
            <v>Tafea PEB</v>
          </cell>
          <cell r="F366" t="str">
            <v>V</v>
          </cell>
          <cell r="G366" t="str">
            <v>Government of Vanuatu</v>
          </cell>
          <cell r="H366" t="str">
            <v>Erromango</v>
          </cell>
          <cell r="I366" t="str">
            <v>Tafea</v>
          </cell>
          <cell r="J366" t="str">
            <v>0084951001</v>
          </cell>
          <cell r="K366" t="str">
            <v>DILLON'S BAY PRIMARY SCHOOL</v>
          </cell>
          <cell r="L366" t="str">
            <v>PS</v>
          </cell>
          <cell r="M366" t="str">
            <v>No</v>
          </cell>
          <cell r="N366" t="str">
            <v>Yes</v>
          </cell>
          <cell r="O366" t="str">
            <v>Yes</v>
          </cell>
          <cell r="P366" t="str">
            <v>Yes</v>
          </cell>
          <cell r="Q366" t="str">
            <v>Yes</v>
          </cell>
          <cell r="R366" t="str">
            <v>Yes</v>
          </cell>
          <cell r="S366" t="str">
            <v>Yes</v>
          </cell>
          <cell r="T366" t="str">
            <v>No</v>
          </cell>
          <cell r="U366" t="str">
            <v>No</v>
          </cell>
          <cell r="V366" t="str">
            <v>No</v>
          </cell>
          <cell r="W366" t="str">
            <v>No</v>
          </cell>
          <cell r="X366" t="str">
            <v>No</v>
          </cell>
          <cell r="Y366" t="str">
            <v>No</v>
          </cell>
          <cell r="Z366" t="str">
            <v>No</v>
          </cell>
          <cell r="AA366" t="str">
            <v>No</v>
          </cell>
          <cell r="AB366" t="str">
            <v>No</v>
          </cell>
          <cell r="AC366" t="str">
            <v>No</v>
          </cell>
          <cell r="AD366" t="str">
            <v xml:space="preserve">1 2 3 4 5 6 </v>
          </cell>
          <cell r="AE366" t="str">
            <v>No</v>
          </cell>
          <cell r="AF366" t="str">
            <v>Yes</v>
          </cell>
          <cell r="AG366" t="str">
            <v>No</v>
          </cell>
          <cell r="AH366" t="str">
            <v>No</v>
          </cell>
          <cell r="AI366" t="str">
            <v>No</v>
          </cell>
          <cell r="AJ366" t="str">
            <v>Yes</v>
          </cell>
          <cell r="AK366" t="str">
            <v>Yes</v>
          </cell>
          <cell r="AL366" t="str">
            <v>Yes</v>
          </cell>
          <cell r="AM366" t="str">
            <v>Yes</v>
          </cell>
          <cell r="AN366" t="str">
            <v>Yes</v>
          </cell>
          <cell r="AO366" t="str">
            <v>Yes</v>
          </cell>
          <cell r="AP366" t="str">
            <v>Yes</v>
          </cell>
          <cell r="AQ366" t="str">
            <v>Yes</v>
          </cell>
          <cell r="AR366" t="str">
            <v>Yes</v>
          </cell>
          <cell r="AS366" t="str">
            <v>Yes</v>
          </cell>
          <cell r="AT366" t="str">
            <v>Yes</v>
          </cell>
          <cell r="AU366" t="str">
            <v>Yes</v>
          </cell>
          <cell r="AV366" t="str">
            <v>No</v>
          </cell>
          <cell r="AW366" t="str">
            <v>No</v>
          </cell>
          <cell r="AX366">
            <v>0</v>
          </cell>
          <cell r="AY366">
            <v>11</v>
          </cell>
          <cell r="AZ366">
            <v>8</v>
          </cell>
          <cell r="BA366">
            <v>3</v>
          </cell>
          <cell r="BB366">
            <v>7</v>
          </cell>
          <cell r="BC366">
            <v>6</v>
          </cell>
          <cell r="BD366">
            <v>6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41</v>
          </cell>
          <cell r="BO366">
            <v>0</v>
          </cell>
          <cell r="BP366">
            <v>0</v>
          </cell>
          <cell r="BQ366">
            <v>11</v>
          </cell>
          <cell r="BR366">
            <v>8</v>
          </cell>
          <cell r="BS366">
            <v>3</v>
          </cell>
          <cell r="BT366">
            <v>7</v>
          </cell>
          <cell r="BU366">
            <v>6</v>
          </cell>
          <cell r="BV366">
            <v>6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41</v>
          </cell>
          <cell r="CG366">
            <v>0</v>
          </cell>
          <cell r="CH366">
            <v>0</v>
          </cell>
          <cell r="CI366">
            <v>0</v>
          </cell>
          <cell r="CJ366">
            <v>41</v>
          </cell>
        </row>
        <row r="367">
          <cell r="A367" t="str">
            <v>066406</v>
          </cell>
          <cell r="B367" t="str">
            <v>Dip Point Primary</v>
          </cell>
          <cell r="C367" t="str">
            <v>ENG</v>
          </cell>
          <cell r="D367" t="str">
            <v>PEB_TAFEA</v>
          </cell>
          <cell r="E367" t="str">
            <v>Tafea PEB</v>
          </cell>
          <cell r="F367" t="str">
            <v>V</v>
          </cell>
          <cell r="G367" t="str">
            <v>Government of Vanuatu</v>
          </cell>
          <cell r="H367" t="str">
            <v>Tanna</v>
          </cell>
          <cell r="I367" t="str">
            <v>Tafea</v>
          </cell>
          <cell r="J367" t="str">
            <v>0084954001</v>
          </cell>
          <cell r="K367" t="str">
            <v>DIP POINT PRIMARY SCHOOL</v>
          </cell>
          <cell r="L367" t="str">
            <v>PS</v>
          </cell>
          <cell r="M367" t="str">
            <v>No</v>
          </cell>
          <cell r="N367" t="str">
            <v>Yes</v>
          </cell>
          <cell r="O367" t="str">
            <v>Yes</v>
          </cell>
          <cell r="P367" t="str">
            <v>Yes</v>
          </cell>
          <cell r="Q367" t="str">
            <v>Yes</v>
          </cell>
          <cell r="R367" t="str">
            <v>Yes</v>
          </cell>
          <cell r="S367" t="str">
            <v>Yes</v>
          </cell>
          <cell r="T367" t="str">
            <v>No</v>
          </cell>
          <cell r="U367" t="str">
            <v>No</v>
          </cell>
          <cell r="V367" t="str">
            <v>No</v>
          </cell>
          <cell r="W367" t="str">
            <v>No</v>
          </cell>
          <cell r="X367" t="str">
            <v>No</v>
          </cell>
          <cell r="Y367" t="str">
            <v>No</v>
          </cell>
          <cell r="Z367" t="str">
            <v>No</v>
          </cell>
          <cell r="AA367" t="str">
            <v>No</v>
          </cell>
          <cell r="AB367" t="str">
            <v>No</v>
          </cell>
          <cell r="AC367" t="str">
            <v>No</v>
          </cell>
          <cell r="AD367" t="str">
            <v xml:space="preserve">1 2 3 4 5 6 </v>
          </cell>
          <cell r="AE367" t="str">
            <v>No</v>
          </cell>
          <cell r="AF367" t="str">
            <v>Yes</v>
          </cell>
          <cell r="AG367" t="str">
            <v>No</v>
          </cell>
          <cell r="AH367" t="str">
            <v>No</v>
          </cell>
          <cell r="AI367" t="str">
            <v>No</v>
          </cell>
          <cell r="AJ367" t="str">
            <v>Yes</v>
          </cell>
          <cell r="AK367" t="str">
            <v>Yes</v>
          </cell>
          <cell r="AL367" t="str">
            <v>Yes</v>
          </cell>
          <cell r="AM367" t="str">
            <v>Yes</v>
          </cell>
          <cell r="AN367" t="str">
            <v>Yes</v>
          </cell>
          <cell r="AO367" t="str">
            <v>Yes</v>
          </cell>
          <cell r="AP367" t="str">
            <v>No</v>
          </cell>
          <cell r="AQ367" t="str">
            <v>Yes</v>
          </cell>
          <cell r="AR367" t="str">
            <v>Yes</v>
          </cell>
          <cell r="AS367" t="str">
            <v>Yes</v>
          </cell>
          <cell r="AT367" t="str">
            <v>Yes</v>
          </cell>
          <cell r="AU367" t="str">
            <v>Yes</v>
          </cell>
          <cell r="AV367" t="str">
            <v>No</v>
          </cell>
          <cell r="AW367" t="str">
            <v>No</v>
          </cell>
          <cell r="AX367">
            <v>0</v>
          </cell>
          <cell r="AY367">
            <v>24</v>
          </cell>
          <cell r="AZ367">
            <v>16</v>
          </cell>
          <cell r="BA367">
            <v>25</v>
          </cell>
          <cell r="BB367">
            <v>21</v>
          </cell>
          <cell r="BC367">
            <v>14</v>
          </cell>
          <cell r="BD367">
            <v>30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130</v>
          </cell>
          <cell r="BO367">
            <v>0</v>
          </cell>
          <cell r="BP367">
            <v>0</v>
          </cell>
          <cell r="BQ367">
            <v>24</v>
          </cell>
          <cell r="BR367">
            <v>16</v>
          </cell>
          <cell r="BS367">
            <v>25</v>
          </cell>
          <cell r="BT367">
            <v>21</v>
          </cell>
          <cell r="BU367">
            <v>14</v>
          </cell>
          <cell r="BV367">
            <v>30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130</v>
          </cell>
          <cell r="CG367">
            <v>0</v>
          </cell>
          <cell r="CH367">
            <v>0</v>
          </cell>
          <cell r="CI367">
            <v>0</v>
          </cell>
          <cell r="CJ367">
            <v>105</v>
          </cell>
        </row>
        <row r="368">
          <cell r="A368" t="str">
            <v>066409</v>
          </cell>
          <cell r="B368" t="str">
            <v>Eniou Primary</v>
          </cell>
          <cell r="C368" t="str">
            <v>FRE</v>
          </cell>
          <cell r="D368" t="str">
            <v>PEB_TAFEA</v>
          </cell>
          <cell r="E368" t="str">
            <v>Tafea PEB</v>
          </cell>
          <cell r="F368" t="str">
            <v>V</v>
          </cell>
          <cell r="G368" t="str">
            <v>Government of Vanuatu</v>
          </cell>
          <cell r="H368" t="str">
            <v>Tanna</v>
          </cell>
          <cell r="I368" t="str">
            <v>Tafea</v>
          </cell>
          <cell r="J368" t="str">
            <v>0084955001</v>
          </cell>
          <cell r="K368" t="str">
            <v>ENIOU PRIMARY SCHOOL</v>
          </cell>
          <cell r="L368" t="str">
            <v>PS</v>
          </cell>
          <cell r="M368" t="str">
            <v>No</v>
          </cell>
          <cell r="N368" t="str">
            <v>Yes</v>
          </cell>
          <cell r="O368" t="str">
            <v>Yes</v>
          </cell>
          <cell r="P368" t="str">
            <v>Yes</v>
          </cell>
          <cell r="Q368" t="str">
            <v>Yes</v>
          </cell>
          <cell r="R368" t="str">
            <v>Yes</v>
          </cell>
          <cell r="S368" t="str">
            <v>Yes</v>
          </cell>
          <cell r="T368" t="str">
            <v>No</v>
          </cell>
          <cell r="U368" t="str">
            <v>No</v>
          </cell>
          <cell r="V368" t="str">
            <v>No</v>
          </cell>
          <cell r="W368" t="str">
            <v>No</v>
          </cell>
          <cell r="X368" t="str">
            <v>No</v>
          </cell>
          <cell r="Y368" t="str">
            <v>No</v>
          </cell>
          <cell r="Z368" t="str">
            <v>No</v>
          </cell>
          <cell r="AA368" t="str">
            <v>No</v>
          </cell>
          <cell r="AB368" t="str">
            <v>No</v>
          </cell>
          <cell r="AC368" t="str">
            <v>No</v>
          </cell>
          <cell r="AD368" t="str">
            <v xml:space="preserve">1 2 3 4 5 6 </v>
          </cell>
          <cell r="AE368" t="str">
            <v>No</v>
          </cell>
          <cell r="AF368" t="str">
            <v>Yes</v>
          </cell>
          <cell r="AG368" t="str">
            <v>No</v>
          </cell>
          <cell r="AH368" t="str">
            <v>No</v>
          </cell>
          <cell r="AI368" t="str">
            <v>No</v>
          </cell>
          <cell r="AJ368" t="str">
            <v>Yes</v>
          </cell>
          <cell r="AK368" t="str">
            <v>Yes</v>
          </cell>
          <cell r="AL368" t="str">
            <v>Yes</v>
          </cell>
          <cell r="AM368" t="str">
            <v>Yes</v>
          </cell>
          <cell r="AN368" t="str">
            <v>Yes</v>
          </cell>
          <cell r="AO368" t="str">
            <v>Yes</v>
          </cell>
          <cell r="AP368" t="str">
            <v>Yes</v>
          </cell>
          <cell r="AQ368" t="str">
            <v>Yes</v>
          </cell>
          <cell r="AR368" t="str">
            <v>Yes</v>
          </cell>
          <cell r="AS368" t="str">
            <v>Yes</v>
          </cell>
          <cell r="AT368" t="str">
            <v>Yes</v>
          </cell>
          <cell r="AU368" t="str">
            <v>Yes</v>
          </cell>
          <cell r="AV368" t="str">
            <v>No</v>
          </cell>
          <cell r="AW368" t="str">
            <v>No</v>
          </cell>
          <cell r="AX368">
            <v>0</v>
          </cell>
          <cell r="AY368">
            <v>39</v>
          </cell>
          <cell r="AZ368">
            <v>40</v>
          </cell>
          <cell r="BA368">
            <v>35</v>
          </cell>
          <cell r="BB368">
            <v>31</v>
          </cell>
          <cell r="BC368">
            <v>31</v>
          </cell>
          <cell r="BD368">
            <v>28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204</v>
          </cell>
          <cell r="BO368">
            <v>0</v>
          </cell>
          <cell r="BP368">
            <v>0</v>
          </cell>
          <cell r="BQ368">
            <v>39</v>
          </cell>
          <cell r="BR368">
            <v>40</v>
          </cell>
          <cell r="BS368">
            <v>35</v>
          </cell>
          <cell r="BT368">
            <v>31</v>
          </cell>
          <cell r="BU368">
            <v>31</v>
          </cell>
          <cell r="BV368">
            <v>28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204</v>
          </cell>
          <cell r="CG368">
            <v>0</v>
          </cell>
          <cell r="CH368">
            <v>0</v>
          </cell>
          <cell r="CI368">
            <v>0</v>
          </cell>
          <cell r="CJ368">
            <v>193</v>
          </cell>
        </row>
        <row r="369">
          <cell r="A369" t="str">
            <v>066410</v>
          </cell>
          <cell r="B369" t="str">
            <v>Enkatalei Primary</v>
          </cell>
          <cell r="C369" t="str">
            <v>FRE</v>
          </cell>
          <cell r="D369" t="str">
            <v>CATH</v>
          </cell>
          <cell r="E369" t="str">
            <v>Catholic Education Authority</v>
          </cell>
          <cell r="F369" t="str">
            <v>G</v>
          </cell>
          <cell r="G369" t="str">
            <v>Church (Government Assisted)</v>
          </cell>
          <cell r="H369" t="str">
            <v>Tanna</v>
          </cell>
          <cell r="I369" t="str">
            <v>Tafea</v>
          </cell>
          <cell r="J369" t="str">
            <v>0085018001</v>
          </cell>
          <cell r="K369" t="str">
            <v>ENKATALEI PRIMARY SCHOOL</v>
          </cell>
          <cell r="L369" t="str">
            <v>PS</v>
          </cell>
          <cell r="M369" t="str">
            <v>No</v>
          </cell>
          <cell r="N369" t="str">
            <v>Yes</v>
          </cell>
          <cell r="O369" t="str">
            <v>Yes</v>
          </cell>
          <cell r="P369" t="str">
            <v>Yes</v>
          </cell>
          <cell r="Q369" t="str">
            <v>Yes</v>
          </cell>
          <cell r="R369" t="str">
            <v>Yes</v>
          </cell>
          <cell r="S369" t="str">
            <v>Yes</v>
          </cell>
          <cell r="T369" t="str">
            <v>No</v>
          </cell>
          <cell r="U369" t="str">
            <v>No</v>
          </cell>
          <cell r="V369" t="str">
            <v>No</v>
          </cell>
          <cell r="W369" t="str">
            <v>No</v>
          </cell>
          <cell r="X369" t="str">
            <v>No</v>
          </cell>
          <cell r="Y369" t="str">
            <v>No</v>
          </cell>
          <cell r="Z369" t="str">
            <v>No</v>
          </cell>
          <cell r="AA369" t="str">
            <v>No</v>
          </cell>
          <cell r="AB369" t="str">
            <v>No</v>
          </cell>
          <cell r="AC369" t="str">
            <v>No</v>
          </cell>
          <cell r="AD369" t="str">
            <v xml:space="preserve">1 2 3 4 5 6 </v>
          </cell>
          <cell r="AE369" t="str">
            <v>No</v>
          </cell>
          <cell r="AF369" t="str">
            <v>Yes</v>
          </cell>
          <cell r="AG369" t="str">
            <v>No</v>
          </cell>
          <cell r="AH369" t="str">
            <v>No</v>
          </cell>
          <cell r="AI369" t="str">
            <v>No</v>
          </cell>
          <cell r="AJ369" t="str">
            <v>Yes</v>
          </cell>
          <cell r="AK369" t="str">
            <v>Yes</v>
          </cell>
          <cell r="AL369" t="str">
            <v>Yes</v>
          </cell>
          <cell r="AM369" t="str">
            <v>Yes</v>
          </cell>
          <cell r="AN369" t="str">
            <v>Yes</v>
          </cell>
          <cell r="AO369" t="str">
            <v>Yes</v>
          </cell>
          <cell r="AP369" t="str">
            <v>No</v>
          </cell>
          <cell r="AQ369" t="str">
            <v>Yes</v>
          </cell>
          <cell r="AR369" t="str">
            <v>Yes</v>
          </cell>
          <cell r="AS369" t="str">
            <v>Yes</v>
          </cell>
          <cell r="AT369" t="str">
            <v>Yes</v>
          </cell>
          <cell r="AU369" t="str">
            <v>Yes</v>
          </cell>
          <cell r="AV369" t="str">
            <v>No</v>
          </cell>
          <cell r="AW369" t="str">
            <v>No</v>
          </cell>
          <cell r="AX369">
            <v>0</v>
          </cell>
          <cell r="AY369">
            <v>52</v>
          </cell>
          <cell r="AZ369">
            <v>31</v>
          </cell>
          <cell r="BA369">
            <v>23</v>
          </cell>
          <cell r="BB369">
            <v>25</v>
          </cell>
          <cell r="BC369">
            <v>15</v>
          </cell>
          <cell r="BD369">
            <v>12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158</v>
          </cell>
          <cell r="BO369">
            <v>0</v>
          </cell>
          <cell r="BP369">
            <v>0</v>
          </cell>
          <cell r="BQ369">
            <v>52</v>
          </cell>
          <cell r="BR369">
            <v>31</v>
          </cell>
          <cell r="BS369">
            <v>23</v>
          </cell>
          <cell r="BT369">
            <v>25</v>
          </cell>
          <cell r="BU369">
            <v>15</v>
          </cell>
          <cell r="BV369">
            <v>12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158</v>
          </cell>
          <cell r="CG369">
            <v>0</v>
          </cell>
          <cell r="CH369">
            <v>0</v>
          </cell>
          <cell r="CI369">
            <v>0</v>
          </cell>
          <cell r="CJ369">
            <v>158</v>
          </cell>
        </row>
        <row r="370">
          <cell r="A370" t="str">
            <v>066411</v>
          </cell>
          <cell r="B370" t="str">
            <v>Fetukai Primary</v>
          </cell>
          <cell r="C370" t="str">
            <v>ENG</v>
          </cell>
          <cell r="D370" t="str">
            <v>PEB_TAFEA</v>
          </cell>
          <cell r="E370" t="str">
            <v>Tafea PEB</v>
          </cell>
          <cell r="F370" t="str">
            <v>V</v>
          </cell>
          <cell r="G370" t="str">
            <v>Government of Vanuatu</v>
          </cell>
          <cell r="H370" t="str">
            <v>Tanna</v>
          </cell>
          <cell r="I370" t="str">
            <v>Tafea</v>
          </cell>
          <cell r="J370" t="str">
            <v>0084956001</v>
          </cell>
          <cell r="K370" t="str">
            <v>FETUKAI PRIMARY SCHOOL</v>
          </cell>
          <cell r="L370" t="str">
            <v>PS</v>
          </cell>
          <cell r="M370" t="str">
            <v>No</v>
          </cell>
          <cell r="N370" t="str">
            <v>Yes</v>
          </cell>
          <cell r="O370" t="str">
            <v>Yes</v>
          </cell>
          <cell r="P370" t="str">
            <v>Yes</v>
          </cell>
          <cell r="Q370" t="str">
            <v>Yes</v>
          </cell>
          <cell r="R370" t="str">
            <v>Yes</v>
          </cell>
          <cell r="S370" t="str">
            <v>Yes</v>
          </cell>
          <cell r="T370" t="str">
            <v>Yes</v>
          </cell>
          <cell r="U370" t="str">
            <v>Yes</v>
          </cell>
          <cell r="V370" t="str">
            <v>No</v>
          </cell>
          <cell r="W370" t="str">
            <v>No</v>
          </cell>
          <cell r="X370" t="str">
            <v>No</v>
          </cell>
          <cell r="Y370" t="str">
            <v>No</v>
          </cell>
          <cell r="Z370" t="str">
            <v>No</v>
          </cell>
          <cell r="AA370" t="str">
            <v>No</v>
          </cell>
          <cell r="AB370" t="str">
            <v>No</v>
          </cell>
          <cell r="AC370" t="str">
            <v>No</v>
          </cell>
          <cell r="AD370" t="str">
            <v xml:space="preserve">1 2 3 4 5 6 7 8 </v>
          </cell>
          <cell r="AE370" t="str">
            <v>No</v>
          </cell>
          <cell r="AF370" t="str">
            <v>Yes</v>
          </cell>
          <cell r="AG370" t="str">
            <v>Yes</v>
          </cell>
          <cell r="AH370" t="str">
            <v>Yes</v>
          </cell>
          <cell r="AI370" t="str">
            <v>No</v>
          </cell>
          <cell r="AJ370" t="str">
            <v>Yes</v>
          </cell>
          <cell r="AK370" t="str">
            <v>Yes</v>
          </cell>
          <cell r="AL370" t="str">
            <v>Yes</v>
          </cell>
          <cell r="AM370" t="str">
            <v>Yes</v>
          </cell>
          <cell r="AN370" t="str">
            <v>Yes</v>
          </cell>
          <cell r="AO370" t="str">
            <v>Yes</v>
          </cell>
          <cell r="AP370" t="str">
            <v>Yes</v>
          </cell>
          <cell r="AQ370" t="str">
            <v>Yes</v>
          </cell>
          <cell r="AR370" t="str">
            <v>Yes</v>
          </cell>
          <cell r="AS370" t="str">
            <v>Yes</v>
          </cell>
          <cell r="AT370" t="str">
            <v>Yes</v>
          </cell>
          <cell r="AU370" t="str">
            <v>Yes</v>
          </cell>
          <cell r="AV370" t="str">
            <v>No</v>
          </cell>
          <cell r="AW370" t="str">
            <v>No</v>
          </cell>
          <cell r="AX370">
            <v>0</v>
          </cell>
          <cell r="AY370">
            <v>48</v>
          </cell>
          <cell r="AZ370">
            <v>42</v>
          </cell>
          <cell r="BA370">
            <v>37</v>
          </cell>
          <cell r="BB370">
            <v>54</v>
          </cell>
          <cell r="BC370">
            <v>60</v>
          </cell>
          <cell r="BD370">
            <v>48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289</v>
          </cell>
          <cell r="BO370">
            <v>0</v>
          </cell>
          <cell r="BP370">
            <v>0</v>
          </cell>
          <cell r="BQ370">
            <v>48</v>
          </cell>
          <cell r="BR370">
            <v>42</v>
          </cell>
          <cell r="BS370">
            <v>37</v>
          </cell>
          <cell r="BT370">
            <v>54</v>
          </cell>
          <cell r="BU370">
            <v>60</v>
          </cell>
          <cell r="BV370">
            <v>48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289</v>
          </cell>
          <cell r="CG370">
            <v>0</v>
          </cell>
          <cell r="CH370">
            <v>0</v>
          </cell>
          <cell r="CI370">
            <v>0</v>
          </cell>
          <cell r="CJ370">
            <v>154</v>
          </cell>
        </row>
        <row r="371">
          <cell r="A371" t="str">
            <v>066412</v>
          </cell>
          <cell r="B371" t="str">
            <v>Green Hill Primary</v>
          </cell>
          <cell r="C371" t="str">
            <v>ENG</v>
          </cell>
          <cell r="D371" t="str">
            <v>PEB_TAFEA</v>
          </cell>
          <cell r="E371" t="str">
            <v>Tafea PEB</v>
          </cell>
          <cell r="F371" t="str">
            <v>V</v>
          </cell>
          <cell r="G371" t="str">
            <v>Government of Vanuatu</v>
          </cell>
          <cell r="H371" t="str">
            <v>Tanna</v>
          </cell>
          <cell r="I371" t="str">
            <v>Tafea</v>
          </cell>
          <cell r="J371" t="str">
            <v>0085016001</v>
          </cell>
          <cell r="K371" t="str">
            <v>GREEN HILL PRIMARY SCHOOL</v>
          </cell>
          <cell r="L371" t="str">
            <v>PS</v>
          </cell>
          <cell r="M371" t="str">
            <v>No</v>
          </cell>
          <cell r="N371" t="str">
            <v>Yes</v>
          </cell>
          <cell r="O371" t="str">
            <v>Yes</v>
          </cell>
          <cell r="P371" t="str">
            <v>Yes</v>
          </cell>
          <cell r="Q371" t="str">
            <v>Yes</v>
          </cell>
          <cell r="R371" t="str">
            <v>Yes</v>
          </cell>
          <cell r="S371" t="str">
            <v>Yes</v>
          </cell>
          <cell r="T371" t="str">
            <v>No</v>
          </cell>
          <cell r="U371" t="str">
            <v>No</v>
          </cell>
          <cell r="V371" t="str">
            <v>No</v>
          </cell>
          <cell r="W371" t="str">
            <v>No</v>
          </cell>
          <cell r="X371" t="str">
            <v>No</v>
          </cell>
          <cell r="Y371" t="str">
            <v>No</v>
          </cell>
          <cell r="Z371" t="str">
            <v>No</v>
          </cell>
          <cell r="AA371" t="str">
            <v>No</v>
          </cell>
          <cell r="AB371" t="str">
            <v>No</v>
          </cell>
          <cell r="AC371" t="str">
            <v>No</v>
          </cell>
          <cell r="AD371" t="str">
            <v xml:space="preserve">1 2 3 4 5 6 </v>
          </cell>
          <cell r="AE371" t="str">
            <v>No</v>
          </cell>
          <cell r="AF371" t="str">
            <v>Yes</v>
          </cell>
          <cell r="AG371" t="str">
            <v>No</v>
          </cell>
          <cell r="AH371" t="str">
            <v>No</v>
          </cell>
          <cell r="AI371" t="str">
            <v>No</v>
          </cell>
          <cell r="AJ371" t="str">
            <v>Yes</v>
          </cell>
          <cell r="AK371" t="str">
            <v>Yes</v>
          </cell>
          <cell r="AL371" t="str">
            <v>Yes</v>
          </cell>
          <cell r="AM371" t="str">
            <v>Yes</v>
          </cell>
          <cell r="AN371" t="str">
            <v>Yes</v>
          </cell>
          <cell r="AO371" t="str">
            <v>Yes</v>
          </cell>
          <cell r="AP371" t="str">
            <v>No</v>
          </cell>
          <cell r="AQ371" t="str">
            <v>No</v>
          </cell>
          <cell r="AR371" t="str">
            <v>Yes</v>
          </cell>
          <cell r="AS371" t="str">
            <v>Yes</v>
          </cell>
          <cell r="AT371" t="str">
            <v>Yes</v>
          </cell>
          <cell r="AU371" t="str">
            <v>Yes</v>
          </cell>
          <cell r="AV371" t="str">
            <v>No</v>
          </cell>
          <cell r="AW371" t="str">
            <v>No</v>
          </cell>
          <cell r="AX371">
            <v>0</v>
          </cell>
          <cell r="AY371">
            <v>17</v>
          </cell>
          <cell r="AZ371">
            <v>29</v>
          </cell>
          <cell r="BA371">
            <v>23</v>
          </cell>
          <cell r="BB371">
            <v>20</v>
          </cell>
          <cell r="BC371">
            <v>15</v>
          </cell>
          <cell r="BD371">
            <v>29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133</v>
          </cell>
          <cell r="BO371">
            <v>0</v>
          </cell>
          <cell r="BP371">
            <v>0</v>
          </cell>
          <cell r="BQ371">
            <v>17</v>
          </cell>
          <cell r="BR371">
            <v>29</v>
          </cell>
          <cell r="BS371">
            <v>23</v>
          </cell>
          <cell r="BT371">
            <v>20</v>
          </cell>
          <cell r="BU371">
            <v>15</v>
          </cell>
          <cell r="BV371">
            <v>29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133</v>
          </cell>
          <cell r="CG371">
            <v>0</v>
          </cell>
          <cell r="CH371">
            <v>0</v>
          </cell>
          <cell r="CI371">
            <v>0</v>
          </cell>
          <cell r="CJ371">
            <v>111</v>
          </cell>
        </row>
        <row r="372">
          <cell r="A372" t="str">
            <v>066415</v>
          </cell>
          <cell r="B372" t="str">
            <v>Lamkail Primary</v>
          </cell>
          <cell r="C372" t="str">
            <v>ENG</v>
          </cell>
          <cell r="D372" t="str">
            <v>PEB_TAFEA</v>
          </cell>
          <cell r="E372" t="str">
            <v>Tafea PEB</v>
          </cell>
          <cell r="F372" t="str">
            <v>V</v>
          </cell>
          <cell r="G372" t="str">
            <v>Government of Vanuatu</v>
          </cell>
          <cell r="H372" t="str">
            <v>Tanna</v>
          </cell>
          <cell r="I372" t="str">
            <v>Tafea</v>
          </cell>
          <cell r="J372" t="str">
            <v>0084958001</v>
          </cell>
          <cell r="K372" t="str">
            <v>LAMKAIL PRIMARY SCHOOL</v>
          </cell>
          <cell r="L372" t="str">
            <v>PS</v>
          </cell>
          <cell r="M372" t="str">
            <v>No</v>
          </cell>
          <cell r="N372" t="str">
            <v>Yes</v>
          </cell>
          <cell r="O372" t="str">
            <v>Yes</v>
          </cell>
          <cell r="P372" t="str">
            <v>Yes</v>
          </cell>
          <cell r="Q372" t="str">
            <v>Yes</v>
          </cell>
          <cell r="R372" t="str">
            <v>Yes</v>
          </cell>
          <cell r="S372" t="str">
            <v>Yes</v>
          </cell>
          <cell r="T372" t="str">
            <v>No</v>
          </cell>
          <cell r="U372" t="str">
            <v>No</v>
          </cell>
          <cell r="V372" t="str">
            <v>No</v>
          </cell>
          <cell r="W372" t="str">
            <v>No</v>
          </cell>
          <cell r="X372" t="str">
            <v>No</v>
          </cell>
          <cell r="Y372" t="str">
            <v>No</v>
          </cell>
          <cell r="Z372" t="str">
            <v>No</v>
          </cell>
          <cell r="AA372" t="str">
            <v>No</v>
          </cell>
          <cell r="AB372" t="str">
            <v>No</v>
          </cell>
          <cell r="AC372" t="str">
            <v>No</v>
          </cell>
          <cell r="AD372" t="str">
            <v xml:space="preserve">1 2 3 4 5 6 </v>
          </cell>
          <cell r="AE372" t="str">
            <v>No</v>
          </cell>
          <cell r="AF372" t="str">
            <v>Yes</v>
          </cell>
          <cell r="AG372" t="str">
            <v>No</v>
          </cell>
          <cell r="AH372" t="str">
            <v>No</v>
          </cell>
          <cell r="AI372" t="str">
            <v>No</v>
          </cell>
          <cell r="AJ372" t="str">
            <v>Yes</v>
          </cell>
          <cell r="AK372" t="str">
            <v>Yes</v>
          </cell>
          <cell r="AL372" t="str">
            <v>Yes</v>
          </cell>
          <cell r="AM372" t="str">
            <v>Yes</v>
          </cell>
          <cell r="AN372" t="str">
            <v>Yes</v>
          </cell>
          <cell r="AO372" t="str">
            <v>Yes</v>
          </cell>
          <cell r="AP372" t="str">
            <v>No</v>
          </cell>
          <cell r="AQ372" t="str">
            <v>No</v>
          </cell>
          <cell r="AR372" t="str">
            <v>Yes</v>
          </cell>
          <cell r="AS372" t="str">
            <v>Yes</v>
          </cell>
          <cell r="AT372" t="str">
            <v>Yes</v>
          </cell>
          <cell r="AU372" t="str">
            <v>Yes</v>
          </cell>
          <cell r="AV372" t="str">
            <v>No</v>
          </cell>
          <cell r="AW372" t="str">
            <v>No</v>
          </cell>
          <cell r="AX372">
            <v>0</v>
          </cell>
          <cell r="AY372">
            <v>47</v>
          </cell>
          <cell r="AZ372">
            <v>36</v>
          </cell>
          <cell r="BA372">
            <v>38</v>
          </cell>
          <cell r="BB372">
            <v>37</v>
          </cell>
          <cell r="BC372">
            <v>40</v>
          </cell>
          <cell r="BD372">
            <v>35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233</v>
          </cell>
          <cell r="BO372">
            <v>0</v>
          </cell>
          <cell r="BP372">
            <v>0</v>
          </cell>
          <cell r="BQ372">
            <v>47</v>
          </cell>
          <cell r="BR372">
            <v>36</v>
          </cell>
          <cell r="BS372">
            <v>38</v>
          </cell>
          <cell r="BT372">
            <v>37</v>
          </cell>
          <cell r="BU372">
            <v>40</v>
          </cell>
          <cell r="BV372">
            <v>35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233</v>
          </cell>
          <cell r="CG372">
            <v>0</v>
          </cell>
          <cell r="CH372">
            <v>0</v>
          </cell>
          <cell r="CI372">
            <v>0</v>
          </cell>
          <cell r="CJ372">
            <v>170</v>
          </cell>
        </row>
        <row r="373">
          <cell r="A373" t="str">
            <v>066416</v>
          </cell>
          <cell r="B373" t="str">
            <v>Ietap Primary</v>
          </cell>
          <cell r="C373" t="str">
            <v>ENG</v>
          </cell>
          <cell r="D373" t="str">
            <v>PEB_TAFEA</v>
          </cell>
          <cell r="E373" t="str">
            <v>Tafea PEB</v>
          </cell>
          <cell r="F373" t="str">
            <v>V</v>
          </cell>
          <cell r="G373" t="str">
            <v>Government of Vanuatu</v>
          </cell>
          <cell r="H373" t="str">
            <v>Tanna</v>
          </cell>
          <cell r="I373" t="str">
            <v>Tafea</v>
          </cell>
          <cell r="J373" t="str">
            <v>0084959001</v>
          </cell>
          <cell r="K373" t="str">
            <v>IETAP PRIMARY SCHOOL</v>
          </cell>
          <cell r="L373" t="str">
            <v>PS</v>
          </cell>
          <cell r="M373" t="str">
            <v>No</v>
          </cell>
          <cell r="N373" t="str">
            <v>Yes</v>
          </cell>
          <cell r="O373" t="str">
            <v>Yes</v>
          </cell>
          <cell r="P373" t="str">
            <v>Yes</v>
          </cell>
          <cell r="Q373" t="str">
            <v>Yes</v>
          </cell>
          <cell r="R373" t="str">
            <v>Yes</v>
          </cell>
          <cell r="S373" t="str">
            <v>Yes</v>
          </cell>
          <cell r="T373" t="str">
            <v>No</v>
          </cell>
          <cell r="U373" t="str">
            <v>No</v>
          </cell>
          <cell r="V373" t="str">
            <v>No</v>
          </cell>
          <cell r="W373" t="str">
            <v>No</v>
          </cell>
          <cell r="X373" t="str">
            <v>No</v>
          </cell>
          <cell r="Y373" t="str">
            <v>No</v>
          </cell>
          <cell r="Z373" t="str">
            <v>No</v>
          </cell>
          <cell r="AA373" t="str">
            <v>No</v>
          </cell>
          <cell r="AB373" t="str">
            <v>No</v>
          </cell>
          <cell r="AC373" t="str">
            <v>No</v>
          </cell>
          <cell r="AD373" t="str">
            <v xml:space="preserve">1 2 3 4 5 6 </v>
          </cell>
          <cell r="AE373" t="str">
            <v>No</v>
          </cell>
          <cell r="AF373" t="str">
            <v>Yes</v>
          </cell>
          <cell r="AG373" t="str">
            <v>No</v>
          </cell>
          <cell r="AH373" t="str">
            <v>No</v>
          </cell>
          <cell r="AI373" t="str">
            <v>No</v>
          </cell>
          <cell r="AJ373" t="str">
            <v>Yes</v>
          </cell>
          <cell r="AK373" t="str">
            <v>Yes</v>
          </cell>
          <cell r="AL373" t="str">
            <v>Yes</v>
          </cell>
          <cell r="AM373" t="str">
            <v>Yes</v>
          </cell>
          <cell r="AN373" t="str">
            <v>Yes</v>
          </cell>
          <cell r="AO373" t="str">
            <v>Yes</v>
          </cell>
          <cell r="AP373" t="str">
            <v>Yes</v>
          </cell>
          <cell r="AQ373" t="str">
            <v>Yes</v>
          </cell>
          <cell r="AR373" t="str">
            <v>Yes</v>
          </cell>
          <cell r="AS373" t="str">
            <v>Yes</v>
          </cell>
          <cell r="AT373" t="str">
            <v>Yes</v>
          </cell>
          <cell r="AU373" t="str">
            <v>Yes</v>
          </cell>
          <cell r="AV373" t="str">
            <v>No</v>
          </cell>
          <cell r="AW373" t="str">
            <v>No</v>
          </cell>
          <cell r="AX373">
            <v>0</v>
          </cell>
          <cell r="AY373">
            <v>110</v>
          </cell>
          <cell r="AZ373">
            <v>94</v>
          </cell>
          <cell r="BA373">
            <v>116</v>
          </cell>
          <cell r="BB373">
            <v>69</v>
          </cell>
          <cell r="BC373">
            <v>76</v>
          </cell>
          <cell r="BD373">
            <v>53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518</v>
          </cell>
          <cell r="BO373">
            <v>0</v>
          </cell>
          <cell r="BP373">
            <v>0</v>
          </cell>
          <cell r="BQ373">
            <v>110</v>
          </cell>
          <cell r="BR373">
            <v>94</v>
          </cell>
          <cell r="BS373">
            <v>116</v>
          </cell>
          <cell r="BT373">
            <v>69</v>
          </cell>
          <cell r="BU373">
            <v>76</v>
          </cell>
          <cell r="BV373">
            <v>53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518</v>
          </cell>
          <cell r="CG373">
            <v>0</v>
          </cell>
          <cell r="CH373">
            <v>0</v>
          </cell>
          <cell r="CI373">
            <v>0</v>
          </cell>
          <cell r="CJ373">
            <v>222</v>
          </cell>
        </row>
        <row r="374">
          <cell r="A374" t="str">
            <v>066417</v>
          </cell>
          <cell r="B374" t="str">
            <v>Ikahakahak Primary</v>
          </cell>
          <cell r="C374" t="str">
            <v>FRE</v>
          </cell>
          <cell r="D374" t="str">
            <v>CATH</v>
          </cell>
          <cell r="E374" t="str">
            <v>Catholic Education Authority</v>
          </cell>
          <cell r="F374" t="str">
            <v>G</v>
          </cell>
          <cell r="G374" t="str">
            <v>Church (Government Assisted)</v>
          </cell>
          <cell r="H374" t="str">
            <v>Tanna</v>
          </cell>
          <cell r="I374" t="str">
            <v>Tafea</v>
          </cell>
          <cell r="J374" t="str">
            <v>0085021001</v>
          </cell>
          <cell r="K374" t="str">
            <v>IKAHAKAHAK PRIMARY SCHOOL</v>
          </cell>
          <cell r="L374" t="str">
            <v>PS</v>
          </cell>
          <cell r="M374" t="str">
            <v>No</v>
          </cell>
          <cell r="N374" t="str">
            <v>Yes</v>
          </cell>
          <cell r="O374" t="str">
            <v>Yes</v>
          </cell>
          <cell r="P374" t="str">
            <v>Yes</v>
          </cell>
          <cell r="Q374" t="str">
            <v>Yes</v>
          </cell>
          <cell r="R374" t="str">
            <v>Yes</v>
          </cell>
          <cell r="S374" t="str">
            <v>Yes</v>
          </cell>
          <cell r="T374" t="str">
            <v>No</v>
          </cell>
          <cell r="U374" t="str">
            <v>No</v>
          </cell>
          <cell r="V374" t="str">
            <v>No</v>
          </cell>
          <cell r="W374" t="str">
            <v>No</v>
          </cell>
          <cell r="X374" t="str">
            <v>No</v>
          </cell>
          <cell r="Y374" t="str">
            <v>No</v>
          </cell>
          <cell r="Z374" t="str">
            <v>No</v>
          </cell>
          <cell r="AA374" t="str">
            <v>No</v>
          </cell>
          <cell r="AB374" t="str">
            <v>No</v>
          </cell>
          <cell r="AC374" t="str">
            <v>No</v>
          </cell>
          <cell r="AD374" t="str">
            <v xml:space="preserve">1 2 3 4 5 6 </v>
          </cell>
          <cell r="AE374" t="str">
            <v>No</v>
          </cell>
          <cell r="AF374" t="str">
            <v>Yes</v>
          </cell>
          <cell r="AG374" t="str">
            <v>No</v>
          </cell>
          <cell r="AH374" t="str">
            <v>No</v>
          </cell>
          <cell r="AI374" t="str">
            <v>No</v>
          </cell>
          <cell r="AJ374" t="str">
            <v>Yes</v>
          </cell>
          <cell r="AK374" t="str">
            <v>Yes</v>
          </cell>
          <cell r="AL374" t="str">
            <v>Yes</v>
          </cell>
          <cell r="AM374" t="str">
            <v>Yes</v>
          </cell>
          <cell r="AN374" t="str">
            <v>Yes</v>
          </cell>
          <cell r="AO374" t="str">
            <v>Yes</v>
          </cell>
          <cell r="AP374" t="str">
            <v>No</v>
          </cell>
          <cell r="AQ374" t="str">
            <v>No</v>
          </cell>
          <cell r="AR374" t="str">
            <v>Yes</v>
          </cell>
          <cell r="AS374" t="str">
            <v>Yes</v>
          </cell>
          <cell r="AT374" t="str">
            <v>Yes</v>
          </cell>
          <cell r="AU374" t="str">
            <v>Yes</v>
          </cell>
          <cell r="AV374" t="str">
            <v>No</v>
          </cell>
          <cell r="AW374" t="str">
            <v>No</v>
          </cell>
          <cell r="AX374">
            <v>0</v>
          </cell>
          <cell r="AY374">
            <v>30</v>
          </cell>
          <cell r="AZ374">
            <v>23</v>
          </cell>
          <cell r="BA374">
            <v>24</v>
          </cell>
          <cell r="BB374">
            <v>28</v>
          </cell>
          <cell r="BC374">
            <v>27</v>
          </cell>
          <cell r="BD374">
            <v>27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159</v>
          </cell>
          <cell r="BO374">
            <v>0</v>
          </cell>
          <cell r="BP374">
            <v>0</v>
          </cell>
          <cell r="BQ374">
            <v>30</v>
          </cell>
          <cell r="BR374">
            <v>23</v>
          </cell>
          <cell r="BS374">
            <v>24</v>
          </cell>
          <cell r="BT374">
            <v>28</v>
          </cell>
          <cell r="BU374">
            <v>27</v>
          </cell>
          <cell r="BV374">
            <v>27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159</v>
          </cell>
          <cell r="CG374">
            <v>0</v>
          </cell>
          <cell r="CH374">
            <v>0</v>
          </cell>
          <cell r="CI374">
            <v>0</v>
          </cell>
          <cell r="CJ374">
            <v>147</v>
          </cell>
        </row>
        <row r="375">
          <cell r="A375" t="str">
            <v>066418</v>
          </cell>
          <cell r="B375" t="str">
            <v>Ikiti Primary</v>
          </cell>
          <cell r="C375" t="str">
            <v>FRE</v>
          </cell>
          <cell r="D375" t="str">
            <v>CATH</v>
          </cell>
          <cell r="E375" t="str">
            <v>Catholic Education Authority</v>
          </cell>
          <cell r="F375" t="str">
            <v>G</v>
          </cell>
          <cell r="G375" t="str">
            <v>Church (Government Assisted)</v>
          </cell>
          <cell r="H375" t="str">
            <v>Tanna</v>
          </cell>
          <cell r="I375" t="str">
            <v>Tafea</v>
          </cell>
          <cell r="J375" t="str">
            <v>0085023001</v>
          </cell>
          <cell r="K375" t="str">
            <v>IKITI PRIMARY SCHOOL</v>
          </cell>
          <cell r="L375" t="str">
            <v>PS</v>
          </cell>
          <cell r="M375" t="str">
            <v>No</v>
          </cell>
          <cell r="N375" t="str">
            <v>Yes</v>
          </cell>
          <cell r="O375" t="str">
            <v>Yes</v>
          </cell>
          <cell r="P375" t="str">
            <v>Yes</v>
          </cell>
          <cell r="Q375" t="str">
            <v>Yes</v>
          </cell>
          <cell r="R375" t="str">
            <v>Yes</v>
          </cell>
          <cell r="S375" t="str">
            <v>Yes</v>
          </cell>
          <cell r="T375" t="str">
            <v>No</v>
          </cell>
          <cell r="U375" t="str">
            <v>No</v>
          </cell>
          <cell r="V375" t="str">
            <v>No</v>
          </cell>
          <cell r="W375" t="str">
            <v>No</v>
          </cell>
          <cell r="X375" t="str">
            <v>No</v>
          </cell>
          <cell r="Y375" t="str">
            <v>No</v>
          </cell>
          <cell r="Z375" t="str">
            <v>No</v>
          </cell>
          <cell r="AA375" t="str">
            <v>No</v>
          </cell>
          <cell r="AB375" t="str">
            <v>No</v>
          </cell>
          <cell r="AC375" t="str">
            <v>No</v>
          </cell>
          <cell r="AD375" t="str">
            <v xml:space="preserve">1 2 3 4 5 6 </v>
          </cell>
          <cell r="AE375" t="str">
            <v>No</v>
          </cell>
          <cell r="AF375" t="str">
            <v>Yes</v>
          </cell>
          <cell r="AG375" t="str">
            <v>No</v>
          </cell>
          <cell r="AH375" t="str">
            <v>No</v>
          </cell>
          <cell r="AI375" t="str">
            <v>No</v>
          </cell>
          <cell r="AJ375" t="str">
            <v>Yes</v>
          </cell>
          <cell r="AK375" t="str">
            <v>Yes</v>
          </cell>
          <cell r="AL375" t="str">
            <v>Yes</v>
          </cell>
          <cell r="AM375" t="str">
            <v>Yes</v>
          </cell>
          <cell r="AN375" t="str">
            <v>Yes</v>
          </cell>
          <cell r="AO375" t="str">
            <v>Yes</v>
          </cell>
          <cell r="AP375" t="str">
            <v>No</v>
          </cell>
          <cell r="AQ375" t="str">
            <v>Yes</v>
          </cell>
          <cell r="AR375" t="str">
            <v>Yes</v>
          </cell>
          <cell r="AS375" t="str">
            <v>Yes</v>
          </cell>
          <cell r="AT375" t="str">
            <v>Yes</v>
          </cell>
          <cell r="AU375" t="str">
            <v>Yes</v>
          </cell>
          <cell r="AV375" t="str">
            <v>No</v>
          </cell>
          <cell r="AW375" t="str">
            <v>No</v>
          </cell>
          <cell r="AX375">
            <v>0</v>
          </cell>
          <cell r="AY375">
            <v>49</v>
          </cell>
          <cell r="AZ375">
            <v>35</v>
          </cell>
          <cell r="BA375">
            <v>24</v>
          </cell>
          <cell r="BB375">
            <v>27</v>
          </cell>
          <cell r="BC375">
            <v>31</v>
          </cell>
          <cell r="BD375">
            <v>29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195</v>
          </cell>
          <cell r="BO375">
            <v>0</v>
          </cell>
          <cell r="BP375">
            <v>0</v>
          </cell>
          <cell r="BQ375">
            <v>49</v>
          </cell>
          <cell r="BR375">
            <v>35</v>
          </cell>
          <cell r="BS375">
            <v>24</v>
          </cell>
          <cell r="BT375">
            <v>27</v>
          </cell>
          <cell r="BU375">
            <v>31</v>
          </cell>
          <cell r="BV375">
            <v>29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195</v>
          </cell>
          <cell r="CG375">
            <v>0</v>
          </cell>
          <cell r="CH375">
            <v>0</v>
          </cell>
          <cell r="CI375">
            <v>0</v>
          </cell>
          <cell r="CJ375">
            <v>167</v>
          </cell>
        </row>
        <row r="376">
          <cell r="A376" t="str">
            <v>066419</v>
          </cell>
          <cell r="B376" t="str">
            <v>Imafen Primary</v>
          </cell>
          <cell r="C376" t="str">
            <v>FRE</v>
          </cell>
          <cell r="D376" t="str">
            <v>CATH</v>
          </cell>
          <cell r="E376" t="str">
            <v>Catholic Education Authority</v>
          </cell>
          <cell r="F376" t="str">
            <v>G</v>
          </cell>
          <cell r="G376" t="str">
            <v>Church (Government Assisted)</v>
          </cell>
          <cell r="H376" t="str">
            <v>Tanna</v>
          </cell>
          <cell r="I376" t="str">
            <v>Tafea</v>
          </cell>
          <cell r="J376" t="str">
            <v>0085024001</v>
          </cell>
          <cell r="K376" t="str">
            <v>IMAFEN PRIMARY SCHOOL</v>
          </cell>
          <cell r="L376" t="str">
            <v>PS</v>
          </cell>
          <cell r="M376" t="str">
            <v>No</v>
          </cell>
          <cell r="N376" t="str">
            <v>Yes</v>
          </cell>
          <cell r="O376" t="str">
            <v>Yes</v>
          </cell>
          <cell r="P376" t="str">
            <v>Yes</v>
          </cell>
          <cell r="Q376" t="str">
            <v>Yes</v>
          </cell>
          <cell r="R376" t="str">
            <v>Yes</v>
          </cell>
          <cell r="S376" t="str">
            <v>Yes</v>
          </cell>
          <cell r="T376" t="str">
            <v>No</v>
          </cell>
          <cell r="U376" t="str">
            <v>No</v>
          </cell>
          <cell r="V376" t="str">
            <v>No</v>
          </cell>
          <cell r="W376" t="str">
            <v>No</v>
          </cell>
          <cell r="X376" t="str">
            <v>No</v>
          </cell>
          <cell r="Y376" t="str">
            <v>No</v>
          </cell>
          <cell r="Z376" t="str">
            <v>No</v>
          </cell>
          <cell r="AA376" t="str">
            <v>No</v>
          </cell>
          <cell r="AB376" t="str">
            <v>No</v>
          </cell>
          <cell r="AC376" t="str">
            <v>No</v>
          </cell>
          <cell r="AD376" t="str">
            <v xml:space="preserve">1 2 3 4 5 6 </v>
          </cell>
          <cell r="AE376" t="str">
            <v>No</v>
          </cell>
          <cell r="AF376" t="str">
            <v>Yes</v>
          </cell>
          <cell r="AG376" t="str">
            <v>No</v>
          </cell>
          <cell r="AH376" t="str">
            <v>No</v>
          </cell>
          <cell r="AI376" t="str">
            <v>No</v>
          </cell>
          <cell r="AJ376" t="str">
            <v>Yes</v>
          </cell>
          <cell r="AK376" t="str">
            <v>Yes</v>
          </cell>
          <cell r="AL376" t="str">
            <v>Yes</v>
          </cell>
          <cell r="AM376" t="str">
            <v>Yes</v>
          </cell>
          <cell r="AN376" t="str">
            <v>Yes</v>
          </cell>
          <cell r="AO376" t="str">
            <v>Yes</v>
          </cell>
          <cell r="AP376" t="str">
            <v>No</v>
          </cell>
          <cell r="AQ376" t="str">
            <v>Yes</v>
          </cell>
          <cell r="AR376" t="str">
            <v>Yes</v>
          </cell>
          <cell r="AS376" t="str">
            <v>Yes</v>
          </cell>
          <cell r="AT376" t="str">
            <v>Yes</v>
          </cell>
          <cell r="AU376" t="str">
            <v>Yes</v>
          </cell>
          <cell r="AV376" t="str">
            <v>No</v>
          </cell>
          <cell r="AW376" t="str">
            <v>No</v>
          </cell>
          <cell r="AX376">
            <v>0</v>
          </cell>
          <cell r="AY376">
            <v>39</v>
          </cell>
          <cell r="AZ376">
            <v>37</v>
          </cell>
          <cell r="BA376">
            <v>31</v>
          </cell>
          <cell r="BB376">
            <v>32</v>
          </cell>
          <cell r="BC376">
            <v>18</v>
          </cell>
          <cell r="BD376">
            <v>8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165</v>
          </cell>
          <cell r="BO376">
            <v>0</v>
          </cell>
          <cell r="BP376">
            <v>0</v>
          </cell>
          <cell r="BQ376">
            <v>39</v>
          </cell>
          <cell r="BR376">
            <v>37</v>
          </cell>
          <cell r="BS376">
            <v>31</v>
          </cell>
          <cell r="BT376">
            <v>32</v>
          </cell>
          <cell r="BU376">
            <v>18</v>
          </cell>
          <cell r="BV376">
            <v>8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165</v>
          </cell>
          <cell r="CG376">
            <v>0</v>
          </cell>
          <cell r="CH376">
            <v>0</v>
          </cell>
          <cell r="CI376">
            <v>0</v>
          </cell>
          <cell r="CJ376">
            <v>96</v>
          </cell>
        </row>
        <row r="377">
          <cell r="A377" t="str">
            <v>066420</v>
          </cell>
          <cell r="B377" t="str">
            <v>Imaki Primary</v>
          </cell>
          <cell r="C377" t="str">
            <v>FRE</v>
          </cell>
          <cell r="D377" t="str">
            <v>CATH</v>
          </cell>
          <cell r="E377" t="str">
            <v>Catholic Education Authority</v>
          </cell>
          <cell r="F377" t="str">
            <v>G</v>
          </cell>
          <cell r="G377" t="str">
            <v>Church (Government Assisted)</v>
          </cell>
          <cell r="H377" t="str">
            <v>Tanna</v>
          </cell>
          <cell r="I377" t="str">
            <v>Tafea</v>
          </cell>
          <cell r="J377" t="str">
            <v>0085026001</v>
          </cell>
          <cell r="K377" t="str">
            <v>IMAKI PRIMARY SCHOOL</v>
          </cell>
          <cell r="L377" t="str">
            <v>PS</v>
          </cell>
          <cell r="M377" t="str">
            <v>No</v>
          </cell>
          <cell r="N377" t="str">
            <v>Yes</v>
          </cell>
          <cell r="O377" t="str">
            <v>Yes</v>
          </cell>
          <cell r="P377" t="str">
            <v>Yes</v>
          </cell>
          <cell r="Q377" t="str">
            <v>Yes</v>
          </cell>
          <cell r="R377" t="str">
            <v>Yes</v>
          </cell>
          <cell r="S377" t="str">
            <v>Yes</v>
          </cell>
          <cell r="T377" t="str">
            <v>No</v>
          </cell>
          <cell r="U377" t="str">
            <v>No</v>
          </cell>
          <cell r="V377" t="str">
            <v>No</v>
          </cell>
          <cell r="W377" t="str">
            <v>No</v>
          </cell>
          <cell r="X377" t="str">
            <v>No</v>
          </cell>
          <cell r="Y377" t="str">
            <v>No</v>
          </cell>
          <cell r="Z377" t="str">
            <v>No</v>
          </cell>
          <cell r="AA377" t="str">
            <v>No</v>
          </cell>
          <cell r="AB377" t="str">
            <v>No</v>
          </cell>
          <cell r="AC377" t="str">
            <v>No</v>
          </cell>
          <cell r="AD377" t="str">
            <v xml:space="preserve">1 2 3 4 5 6 </v>
          </cell>
          <cell r="AE377" t="str">
            <v>No</v>
          </cell>
          <cell r="AF377" t="str">
            <v>Yes</v>
          </cell>
          <cell r="AG377" t="str">
            <v>No</v>
          </cell>
          <cell r="AH377" t="str">
            <v>No</v>
          </cell>
          <cell r="AI377" t="str">
            <v>No</v>
          </cell>
          <cell r="AJ377" t="str">
            <v>Yes</v>
          </cell>
          <cell r="AK377" t="str">
            <v>Yes</v>
          </cell>
          <cell r="AL377" t="str">
            <v>Yes</v>
          </cell>
          <cell r="AM377" t="str">
            <v>Yes</v>
          </cell>
          <cell r="AN377" t="str">
            <v>Yes</v>
          </cell>
          <cell r="AO377" t="str">
            <v>Yes</v>
          </cell>
          <cell r="AP377" t="str">
            <v>No</v>
          </cell>
          <cell r="AQ377" t="str">
            <v>Yes</v>
          </cell>
          <cell r="AR377" t="str">
            <v>Yes</v>
          </cell>
          <cell r="AS377" t="str">
            <v>Yes</v>
          </cell>
          <cell r="AT377" t="str">
            <v>Yes</v>
          </cell>
          <cell r="AU377" t="str">
            <v>Yes</v>
          </cell>
          <cell r="AV377" t="str">
            <v>No</v>
          </cell>
          <cell r="AW377" t="str">
            <v>No</v>
          </cell>
          <cell r="AX377">
            <v>0</v>
          </cell>
          <cell r="AY377">
            <v>46</v>
          </cell>
          <cell r="AZ377">
            <v>45</v>
          </cell>
          <cell r="BA377">
            <v>44</v>
          </cell>
          <cell r="BB377">
            <v>38</v>
          </cell>
          <cell r="BC377">
            <v>45</v>
          </cell>
          <cell r="BD377">
            <v>29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247</v>
          </cell>
          <cell r="BO377">
            <v>0</v>
          </cell>
          <cell r="BP377">
            <v>0</v>
          </cell>
          <cell r="BQ377">
            <v>46</v>
          </cell>
          <cell r="BR377">
            <v>45</v>
          </cell>
          <cell r="BS377">
            <v>44</v>
          </cell>
          <cell r="BT377">
            <v>38</v>
          </cell>
          <cell r="BU377">
            <v>45</v>
          </cell>
          <cell r="BV377">
            <v>29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247</v>
          </cell>
          <cell r="CG377">
            <v>0</v>
          </cell>
          <cell r="CH377">
            <v>0</v>
          </cell>
          <cell r="CI377">
            <v>0</v>
          </cell>
          <cell r="CJ377">
            <v>137</v>
          </cell>
        </row>
        <row r="378">
          <cell r="A378" t="str">
            <v>066421</v>
          </cell>
          <cell r="B378" t="str">
            <v>Imanaka Primary</v>
          </cell>
          <cell r="C378" t="str">
            <v>FRE</v>
          </cell>
          <cell r="D378" t="str">
            <v>PEB_TAFEA</v>
          </cell>
          <cell r="E378" t="str">
            <v>Tafea PEB</v>
          </cell>
          <cell r="F378" t="str">
            <v>V</v>
          </cell>
          <cell r="G378" t="str">
            <v>Government of Vanuatu</v>
          </cell>
          <cell r="H378" t="str">
            <v>Tanna</v>
          </cell>
          <cell r="I378" t="str">
            <v>Tafea</v>
          </cell>
          <cell r="J378" t="str">
            <v>0084960001</v>
          </cell>
          <cell r="K378" t="str">
            <v>IMANAKA PRIMARY SCHOOL</v>
          </cell>
          <cell r="L378" t="str">
            <v>PS</v>
          </cell>
          <cell r="M378" t="str">
            <v>No</v>
          </cell>
          <cell r="N378" t="str">
            <v>Yes</v>
          </cell>
          <cell r="O378" t="str">
            <v>Yes</v>
          </cell>
          <cell r="P378" t="str">
            <v>Yes</v>
          </cell>
          <cell r="Q378" t="str">
            <v>Yes</v>
          </cell>
          <cell r="R378" t="str">
            <v>Yes</v>
          </cell>
          <cell r="S378" t="str">
            <v>Yes</v>
          </cell>
          <cell r="T378" t="str">
            <v>No</v>
          </cell>
          <cell r="U378" t="str">
            <v>No</v>
          </cell>
          <cell r="V378" t="str">
            <v>No</v>
          </cell>
          <cell r="W378" t="str">
            <v>No</v>
          </cell>
          <cell r="X378" t="str">
            <v>No</v>
          </cell>
          <cell r="Y378" t="str">
            <v>No</v>
          </cell>
          <cell r="Z378" t="str">
            <v>No</v>
          </cell>
          <cell r="AA378" t="str">
            <v>No</v>
          </cell>
          <cell r="AB378" t="str">
            <v>No</v>
          </cell>
          <cell r="AC378" t="str">
            <v>No</v>
          </cell>
          <cell r="AD378" t="str">
            <v xml:space="preserve">1 2 3 4 5 6 </v>
          </cell>
          <cell r="AE378" t="str">
            <v>No</v>
          </cell>
          <cell r="AF378" t="str">
            <v>Yes</v>
          </cell>
          <cell r="AG378" t="str">
            <v>No</v>
          </cell>
          <cell r="AH378" t="str">
            <v>No</v>
          </cell>
          <cell r="AI378" t="str">
            <v>No</v>
          </cell>
          <cell r="AJ378" t="str">
            <v>Yes</v>
          </cell>
          <cell r="AK378" t="str">
            <v>Yes</v>
          </cell>
          <cell r="AL378" t="str">
            <v>Yes</v>
          </cell>
          <cell r="AM378" t="str">
            <v>Yes</v>
          </cell>
          <cell r="AN378" t="str">
            <v>Yes</v>
          </cell>
          <cell r="AO378" t="str">
            <v>Yes</v>
          </cell>
          <cell r="AP378" t="str">
            <v>Yes</v>
          </cell>
          <cell r="AQ378" t="str">
            <v>Yes</v>
          </cell>
          <cell r="AR378" t="str">
            <v>Yes</v>
          </cell>
          <cell r="AS378" t="str">
            <v>Yes</v>
          </cell>
          <cell r="AT378" t="str">
            <v>No</v>
          </cell>
          <cell r="AU378" t="str">
            <v>Yes</v>
          </cell>
          <cell r="AV378" t="str">
            <v>No</v>
          </cell>
          <cell r="AW378" t="str">
            <v>No</v>
          </cell>
          <cell r="AX378">
            <v>0</v>
          </cell>
          <cell r="AY378">
            <v>8</v>
          </cell>
          <cell r="AZ378">
            <v>4</v>
          </cell>
          <cell r="BA378">
            <v>4</v>
          </cell>
          <cell r="BB378">
            <v>2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18</v>
          </cell>
          <cell r="BO378">
            <v>0</v>
          </cell>
          <cell r="BP378">
            <v>0</v>
          </cell>
          <cell r="BQ378">
            <v>8</v>
          </cell>
          <cell r="BR378">
            <v>4</v>
          </cell>
          <cell r="BS378">
            <v>4</v>
          </cell>
          <cell r="BT378">
            <v>2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18</v>
          </cell>
          <cell r="CG378">
            <v>0</v>
          </cell>
          <cell r="CH378">
            <v>0</v>
          </cell>
          <cell r="CI378">
            <v>0</v>
          </cell>
          <cell r="CJ378">
            <v>12</v>
          </cell>
        </row>
        <row r="379">
          <cell r="A379" t="str">
            <v>066422</v>
          </cell>
          <cell r="B379" t="str">
            <v>Imaru Primary</v>
          </cell>
          <cell r="C379" t="str">
            <v>FRE</v>
          </cell>
          <cell r="D379" t="str">
            <v>CATH</v>
          </cell>
          <cell r="E379" t="str">
            <v>Catholic Education Authority</v>
          </cell>
          <cell r="F379" t="str">
            <v>G</v>
          </cell>
          <cell r="G379" t="str">
            <v>Church (Government Assisted)</v>
          </cell>
          <cell r="H379" t="str">
            <v>Tanna</v>
          </cell>
          <cell r="I379" t="str">
            <v>Tafea</v>
          </cell>
          <cell r="J379" t="str">
            <v>0085027001</v>
          </cell>
          <cell r="K379" t="str">
            <v>IMARU PRIMARY SCHOOL</v>
          </cell>
          <cell r="L379" t="str">
            <v>PS</v>
          </cell>
          <cell r="M379" t="str">
            <v>No</v>
          </cell>
          <cell r="N379" t="str">
            <v>Yes</v>
          </cell>
          <cell r="O379" t="str">
            <v>Yes</v>
          </cell>
          <cell r="P379" t="str">
            <v>Yes</v>
          </cell>
          <cell r="Q379" t="str">
            <v>Yes</v>
          </cell>
          <cell r="R379" t="str">
            <v>Yes</v>
          </cell>
          <cell r="S379" t="str">
            <v>Yes</v>
          </cell>
          <cell r="T379" t="str">
            <v>No</v>
          </cell>
          <cell r="U379" t="str">
            <v>No</v>
          </cell>
          <cell r="V379" t="str">
            <v>No</v>
          </cell>
          <cell r="W379" t="str">
            <v>No</v>
          </cell>
          <cell r="X379" t="str">
            <v>No</v>
          </cell>
          <cell r="Y379" t="str">
            <v>No</v>
          </cell>
          <cell r="Z379" t="str">
            <v>No</v>
          </cell>
          <cell r="AA379" t="str">
            <v>No</v>
          </cell>
          <cell r="AB379" t="str">
            <v>No</v>
          </cell>
          <cell r="AC379" t="str">
            <v>No</v>
          </cell>
          <cell r="AD379" t="str">
            <v xml:space="preserve">1 2 3 4 5 6 </v>
          </cell>
          <cell r="AE379" t="str">
            <v>No</v>
          </cell>
          <cell r="AF379" t="str">
            <v>Yes</v>
          </cell>
          <cell r="AG379" t="str">
            <v>No</v>
          </cell>
          <cell r="AH379" t="str">
            <v>No</v>
          </cell>
          <cell r="AI379" t="str">
            <v>No</v>
          </cell>
          <cell r="AJ379" t="str">
            <v>No</v>
          </cell>
          <cell r="AK379" t="str">
            <v>Yes</v>
          </cell>
          <cell r="AL379" t="str">
            <v>Yes</v>
          </cell>
          <cell r="AM379" t="str">
            <v>Yes</v>
          </cell>
          <cell r="AN379" t="str">
            <v>No</v>
          </cell>
          <cell r="AO379" t="str">
            <v>Yes</v>
          </cell>
          <cell r="AP379" t="str">
            <v>Yes</v>
          </cell>
          <cell r="AQ379" t="str">
            <v>Yes</v>
          </cell>
          <cell r="AR379" t="str">
            <v>Yes</v>
          </cell>
          <cell r="AS379" t="str">
            <v>Yes</v>
          </cell>
          <cell r="AT379" t="str">
            <v>Yes</v>
          </cell>
          <cell r="AU379" t="str">
            <v>Yes</v>
          </cell>
          <cell r="AV379" t="str">
            <v>No</v>
          </cell>
          <cell r="AW379" t="str">
            <v>No</v>
          </cell>
          <cell r="AX379">
            <v>0</v>
          </cell>
          <cell r="AY379">
            <v>33</v>
          </cell>
          <cell r="AZ379">
            <v>29</v>
          </cell>
          <cell r="BA379">
            <v>37</v>
          </cell>
          <cell r="BB379">
            <v>28</v>
          </cell>
          <cell r="BC379">
            <v>23</v>
          </cell>
          <cell r="BD379">
            <v>20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170</v>
          </cell>
          <cell r="BO379">
            <v>0</v>
          </cell>
          <cell r="BP379">
            <v>0</v>
          </cell>
          <cell r="BQ379">
            <v>33</v>
          </cell>
          <cell r="BR379">
            <v>29</v>
          </cell>
          <cell r="BS379">
            <v>37</v>
          </cell>
          <cell r="BT379">
            <v>28</v>
          </cell>
          <cell r="BU379">
            <v>23</v>
          </cell>
          <cell r="BV379">
            <v>20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170</v>
          </cell>
          <cell r="CG379">
            <v>0</v>
          </cell>
          <cell r="CH379">
            <v>0</v>
          </cell>
          <cell r="CI379">
            <v>0</v>
          </cell>
          <cell r="CJ379">
            <v>161</v>
          </cell>
        </row>
        <row r="380">
          <cell r="A380" t="str">
            <v>066423</v>
          </cell>
          <cell r="B380" t="str">
            <v>Irumori Primary</v>
          </cell>
          <cell r="C380" t="str">
            <v>ENG</v>
          </cell>
          <cell r="D380" t="str">
            <v>PEB_TAFEA</v>
          </cell>
          <cell r="E380" t="str">
            <v>Tafea PEB</v>
          </cell>
          <cell r="F380" t="str">
            <v>V</v>
          </cell>
          <cell r="G380" t="str">
            <v>Government of Vanuatu</v>
          </cell>
          <cell r="H380" t="str">
            <v>Aniwa</v>
          </cell>
          <cell r="I380" t="str">
            <v>Tafea</v>
          </cell>
          <cell r="J380" t="str">
            <v>0084961001</v>
          </cell>
          <cell r="K380" t="str">
            <v>IRUMORI PRIMARY SCHOOL</v>
          </cell>
          <cell r="L380" t="str">
            <v>PS</v>
          </cell>
          <cell r="M380" t="str">
            <v>No</v>
          </cell>
          <cell r="N380" t="str">
            <v>Yes</v>
          </cell>
          <cell r="O380" t="str">
            <v>Yes</v>
          </cell>
          <cell r="P380" t="str">
            <v>Yes</v>
          </cell>
          <cell r="Q380" t="str">
            <v>Yes</v>
          </cell>
          <cell r="R380" t="str">
            <v>Yes</v>
          </cell>
          <cell r="S380" t="str">
            <v>Yes</v>
          </cell>
          <cell r="T380" t="str">
            <v>No</v>
          </cell>
          <cell r="U380" t="str">
            <v>No</v>
          </cell>
          <cell r="V380" t="str">
            <v>No</v>
          </cell>
          <cell r="W380" t="str">
            <v>No</v>
          </cell>
          <cell r="X380" t="str">
            <v>No</v>
          </cell>
          <cell r="Y380" t="str">
            <v>No</v>
          </cell>
          <cell r="Z380" t="str">
            <v>No</v>
          </cell>
          <cell r="AA380" t="str">
            <v>No</v>
          </cell>
          <cell r="AB380" t="str">
            <v>No</v>
          </cell>
          <cell r="AC380" t="str">
            <v>No</v>
          </cell>
          <cell r="AD380" t="str">
            <v xml:space="preserve">1 2 3 4 5 6 </v>
          </cell>
          <cell r="AE380" t="str">
            <v>No</v>
          </cell>
          <cell r="AF380" t="str">
            <v>Yes</v>
          </cell>
          <cell r="AG380" t="str">
            <v>No</v>
          </cell>
          <cell r="AH380" t="str">
            <v>No</v>
          </cell>
          <cell r="AI380" t="str">
            <v>No</v>
          </cell>
          <cell r="AJ380" t="str">
            <v>Yes</v>
          </cell>
          <cell r="AK380" t="str">
            <v>Yes</v>
          </cell>
          <cell r="AL380" t="str">
            <v>Yes</v>
          </cell>
          <cell r="AM380" t="str">
            <v>Yes</v>
          </cell>
          <cell r="AN380" t="str">
            <v>Yes</v>
          </cell>
          <cell r="AO380" t="str">
            <v>Yes</v>
          </cell>
          <cell r="AP380" t="str">
            <v>No</v>
          </cell>
          <cell r="AQ380" t="str">
            <v>No</v>
          </cell>
          <cell r="AR380" t="str">
            <v>Yes</v>
          </cell>
          <cell r="AS380" t="str">
            <v>Yes</v>
          </cell>
          <cell r="AT380" t="str">
            <v>Yes</v>
          </cell>
          <cell r="AU380" t="str">
            <v>Yes</v>
          </cell>
          <cell r="AV380" t="str">
            <v>No</v>
          </cell>
          <cell r="AW380" t="str">
            <v>No</v>
          </cell>
          <cell r="AX380">
            <v>0</v>
          </cell>
          <cell r="AY380">
            <v>0</v>
          </cell>
          <cell r="AZ380">
            <v>20</v>
          </cell>
          <cell r="BA380">
            <v>10</v>
          </cell>
          <cell r="BB380">
            <v>20</v>
          </cell>
          <cell r="BC380">
            <v>14</v>
          </cell>
          <cell r="BD380">
            <v>13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77</v>
          </cell>
          <cell r="BO380">
            <v>0</v>
          </cell>
          <cell r="BP380">
            <v>0</v>
          </cell>
          <cell r="BQ380">
            <v>0</v>
          </cell>
          <cell r="BR380">
            <v>20</v>
          </cell>
          <cell r="BS380">
            <v>10</v>
          </cell>
          <cell r="BT380">
            <v>20</v>
          </cell>
          <cell r="BU380">
            <v>14</v>
          </cell>
          <cell r="BV380">
            <v>13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77</v>
          </cell>
          <cell r="CG380">
            <v>0</v>
          </cell>
          <cell r="CH380">
            <v>0</v>
          </cell>
          <cell r="CI380">
            <v>0</v>
          </cell>
          <cell r="CJ380">
            <v>72</v>
          </cell>
        </row>
        <row r="381">
          <cell r="A381" t="str">
            <v>066424</v>
          </cell>
          <cell r="B381" t="str">
            <v>Ipekel Primary</v>
          </cell>
          <cell r="C381" t="str">
            <v>FRE</v>
          </cell>
          <cell r="D381" t="str">
            <v>CATH</v>
          </cell>
          <cell r="E381" t="str">
            <v>Catholic Education Authority</v>
          </cell>
          <cell r="F381" t="str">
            <v>G</v>
          </cell>
          <cell r="G381" t="str">
            <v>Church (Government Assisted)</v>
          </cell>
          <cell r="H381" t="str">
            <v>Tanna</v>
          </cell>
          <cell r="I381" t="str">
            <v>Tafea</v>
          </cell>
          <cell r="J381" t="str">
            <v>0085117001</v>
          </cell>
          <cell r="K381" t="str">
            <v>IPEKEL PRIMARY SCHOOL</v>
          </cell>
          <cell r="L381" t="str">
            <v>PS</v>
          </cell>
          <cell r="M381" t="str">
            <v>No</v>
          </cell>
          <cell r="N381" t="str">
            <v>Yes</v>
          </cell>
          <cell r="O381" t="str">
            <v>Yes</v>
          </cell>
          <cell r="P381" t="str">
            <v>Yes</v>
          </cell>
          <cell r="Q381" t="str">
            <v>Yes</v>
          </cell>
          <cell r="R381" t="str">
            <v>Yes</v>
          </cell>
          <cell r="S381" t="str">
            <v>Yes</v>
          </cell>
          <cell r="T381" t="str">
            <v>No</v>
          </cell>
          <cell r="U381" t="str">
            <v>No</v>
          </cell>
          <cell r="V381" t="str">
            <v>No</v>
          </cell>
          <cell r="W381" t="str">
            <v>No</v>
          </cell>
          <cell r="X381" t="str">
            <v>No</v>
          </cell>
          <cell r="Y381" t="str">
            <v>No</v>
          </cell>
          <cell r="Z381" t="str">
            <v>No</v>
          </cell>
          <cell r="AA381" t="str">
            <v>No</v>
          </cell>
          <cell r="AB381" t="str">
            <v>No</v>
          </cell>
          <cell r="AC381" t="str">
            <v>No</v>
          </cell>
          <cell r="AD381" t="str">
            <v xml:space="preserve">1 2 3 4 5 6 </v>
          </cell>
          <cell r="AE381" t="str">
            <v>No</v>
          </cell>
          <cell r="AF381" t="str">
            <v>Yes</v>
          </cell>
          <cell r="AG381" t="str">
            <v>No</v>
          </cell>
          <cell r="AH381" t="str">
            <v>No</v>
          </cell>
          <cell r="AI381" t="str">
            <v>No</v>
          </cell>
          <cell r="AJ381" t="str">
            <v>No</v>
          </cell>
          <cell r="AK381" t="str">
            <v>Yes</v>
          </cell>
          <cell r="AL381" t="str">
            <v>Yes</v>
          </cell>
          <cell r="AM381" t="str">
            <v>Yes</v>
          </cell>
          <cell r="AN381" t="str">
            <v>No</v>
          </cell>
          <cell r="AO381" t="str">
            <v>Yes</v>
          </cell>
          <cell r="AP381" t="str">
            <v>No</v>
          </cell>
          <cell r="AQ381" t="str">
            <v>Yes</v>
          </cell>
          <cell r="AR381" t="str">
            <v>Yes</v>
          </cell>
          <cell r="AS381" t="str">
            <v>Yes</v>
          </cell>
          <cell r="AT381" t="str">
            <v>Yes</v>
          </cell>
          <cell r="AU381" t="str">
            <v>Yes</v>
          </cell>
          <cell r="AV381" t="str">
            <v>No</v>
          </cell>
          <cell r="AW381" t="str">
            <v>No</v>
          </cell>
          <cell r="AX381">
            <v>0</v>
          </cell>
          <cell r="AY381">
            <v>20</v>
          </cell>
          <cell r="AZ381">
            <v>14</v>
          </cell>
          <cell r="BA381">
            <v>31</v>
          </cell>
          <cell r="BB381">
            <v>14</v>
          </cell>
          <cell r="BC381">
            <v>8</v>
          </cell>
          <cell r="BD381">
            <v>13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100</v>
          </cell>
          <cell r="BO381">
            <v>0</v>
          </cell>
          <cell r="BP381">
            <v>0</v>
          </cell>
          <cell r="BQ381">
            <v>20</v>
          </cell>
          <cell r="BR381">
            <v>14</v>
          </cell>
          <cell r="BS381">
            <v>31</v>
          </cell>
          <cell r="BT381">
            <v>14</v>
          </cell>
          <cell r="BU381">
            <v>8</v>
          </cell>
          <cell r="BV381">
            <v>13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100</v>
          </cell>
          <cell r="CG381">
            <v>0</v>
          </cell>
          <cell r="CH381">
            <v>0</v>
          </cell>
          <cell r="CI381">
            <v>0</v>
          </cell>
          <cell r="CJ381">
            <v>86</v>
          </cell>
        </row>
        <row r="382">
          <cell r="A382" t="str">
            <v>066425</v>
          </cell>
          <cell r="B382" t="str">
            <v>Iquaramanu Primary</v>
          </cell>
          <cell r="C382" t="str">
            <v>ENG</v>
          </cell>
          <cell r="D382" t="str">
            <v>PEB_TAFEA</v>
          </cell>
          <cell r="E382" t="str">
            <v>Tafea PEB</v>
          </cell>
          <cell r="F382" t="str">
            <v>V</v>
          </cell>
          <cell r="G382" t="str">
            <v>Government of Vanuatu</v>
          </cell>
          <cell r="H382" t="str">
            <v>Tanna</v>
          </cell>
          <cell r="I382" t="str">
            <v>Tafea</v>
          </cell>
          <cell r="J382" t="str">
            <v>0084962001</v>
          </cell>
          <cell r="K382" t="str">
            <v>IQUARAMANU PRIMARY SCHOOL</v>
          </cell>
          <cell r="L382" t="str">
            <v>PS</v>
          </cell>
          <cell r="M382" t="str">
            <v>No</v>
          </cell>
          <cell r="N382" t="str">
            <v>Yes</v>
          </cell>
          <cell r="O382" t="str">
            <v>Yes</v>
          </cell>
          <cell r="P382" t="str">
            <v>Yes</v>
          </cell>
          <cell r="Q382" t="str">
            <v>Yes</v>
          </cell>
          <cell r="R382" t="str">
            <v>Yes</v>
          </cell>
          <cell r="S382" t="str">
            <v>Yes</v>
          </cell>
          <cell r="T382" t="str">
            <v>No</v>
          </cell>
          <cell r="U382" t="str">
            <v>No</v>
          </cell>
          <cell r="V382" t="str">
            <v>No</v>
          </cell>
          <cell r="W382" t="str">
            <v>No</v>
          </cell>
          <cell r="X382" t="str">
            <v>No</v>
          </cell>
          <cell r="Y382" t="str">
            <v>No</v>
          </cell>
          <cell r="Z382" t="str">
            <v>No</v>
          </cell>
          <cell r="AA382" t="str">
            <v>No</v>
          </cell>
          <cell r="AB382" t="str">
            <v>No</v>
          </cell>
          <cell r="AC382" t="str">
            <v>No</v>
          </cell>
          <cell r="AD382" t="str">
            <v xml:space="preserve">1 2 3 4 5 6 </v>
          </cell>
          <cell r="AE382" t="str">
            <v>No</v>
          </cell>
          <cell r="AF382" t="str">
            <v>Yes</v>
          </cell>
          <cell r="AG382" t="str">
            <v>No</v>
          </cell>
          <cell r="AH382" t="str">
            <v>No</v>
          </cell>
          <cell r="AI382" t="str">
            <v>No</v>
          </cell>
          <cell r="AJ382" t="str">
            <v>Yes</v>
          </cell>
          <cell r="AK382" t="str">
            <v>Yes</v>
          </cell>
          <cell r="AL382" t="str">
            <v>Yes</v>
          </cell>
          <cell r="AM382" t="str">
            <v>Yes</v>
          </cell>
          <cell r="AN382" t="str">
            <v>Yes</v>
          </cell>
          <cell r="AO382" t="str">
            <v>Yes</v>
          </cell>
          <cell r="AP382" t="str">
            <v>No</v>
          </cell>
          <cell r="AQ382" t="str">
            <v>Yes</v>
          </cell>
          <cell r="AR382" t="str">
            <v>Yes</v>
          </cell>
          <cell r="AS382" t="str">
            <v>Yes</v>
          </cell>
          <cell r="AT382" t="str">
            <v>Yes</v>
          </cell>
          <cell r="AU382" t="str">
            <v>Yes</v>
          </cell>
          <cell r="AV382" t="str">
            <v>No</v>
          </cell>
          <cell r="AW382" t="str">
            <v>No</v>
          </cell>
          <cell r="AX382">
            <v>0</v>
          </cell>
          <cell r="AY382">
            <v>26</v>
          </cell>
          <cell r="AZ382">
            <v>24</v>
          </cell>
          <cell r="BA382">
            <v>21</v>
          </cell>
          <cell r="BB382">
            <v>24</v>
          </cell>
          <cell r="BC382">
            <v>12</v>
          </cell>
          <cell r="BD382">
            <v>18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125</v>
          </cell>
          <cell r="BO382">
            <v>0</v>
          </cell>
          <cell r="BP382">
            <v>0</v>
          </cell>
          <cell r="BQ382">
            <v>26</v>
          </cell>
          <cell r="BR382">
            <v>24</v>
          </cell>
          <cell r="BS382">
            <v>21</v>
          </cell>
          <cell r="BT382">
            <v>24</v>
          </cell>
          <cell r="BU382">
            <v>12</v>
          </cell>
          <cell r="BV382">
            <v>18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125</v>
          </cell>
          <cell r="CG382">
            <v>0</v>
          </cell>
          <cell r="CH382">
            <v>0</v>
          </cell>
          <cell r="CI382">
            <v>0</v>
          </cell>
          <cell r="CJ382">
            <v>115</v>
          </cell>
        </row>
        <row r="383">
          <cell r="A383" t="str">
            <v>066426</v>
          </cell>
          <cell r="B383" t="str">
            <v>Isaka Primary</v>
          </cell>
          <cell r="C383" t="str">
            <v>ENG</v>
          </cell>
          <cell r="D383" t="str">
            <v>PEB_TAFEA</v>
          </cell>
          <cell r="E383" t="str">
            <v>Tafea PEB</v>
          </cell>
          <cell r="F383" t="str">
            <v>V</v>
          </cell>
          <cell r="G383" t="str">
            <v>Government of Vanuatu</v>
          </cell>
          <cell r="H383" t="str">
            <v>Tanna</v>
          </cell>
          <cell r="I383" t="str">
            <v>Tafea</v>
          </cell>
          <cell r="J383" t="str">
            <v>0084964001</v>
          </cell>
          <cell r="K383" t="str">
            <v>ISAKA PRIMARY SCHOOL</v>
          </cell>
          <cell r="L383" t="str">
            <v>PS</v>
          </cell>
          <cell r="M383" t="str">
            <v>No</v>
          </cell>
          <cell r="N383" t="str">
            <v>Yes</v>
          </cell>
          <cell r="O383" t="str">
            <v>Yes</v>
          </cell>
          <cell r="P383" t="str">
            <v>Yes</v>
          </cell>
          <cell r="Q383" t="str">
            <v>Yes</v>
          </cell>
          <cell r="R383" t="str">
            <v>Yes</v>
          </cell>
          <cell r="S383" t="str">
            <v>Yes</v>
          </cell>
          <cell r="T383" t="str">
            <v>No</v>
          </cell>
          <cell r="U383" t="str">
            <v>No</v>
          </cell>
          <cell r="V383" t="str">
            <v>No</v>
          </cell>
          <cell r="W383" t="str">
            <v>No</v>
          </cell>
          <cell r="X383" t="str">
            <v>No</v>
          </cell>
          <cell r="Y383" t="str">
            <v>No</v>
          </cell>
          <cell r="Z383" t="str">
            <v>No</v>
          </cell>
          <cell r="AA383" t="str">
            <v>No</v>
          </cell>
          <cell r="AB383" t="str">
            <v>No</v>
          </cell>
          <cell r="AC383" t="str">
            <v>No</v>
          </cell>
          <cell r="AD383" t="str">
            <v xml:space="preserve">1 2 3 4 5 6 </v>
          </cell>
          <cell r="AE383" t="str">
            <v>No</v>
          </cell>
          <cell r="AF383" t="str">
            <v>Yes</v>
          </cell>
          <cell r="AG383" t="str">
            <v>No</v>
          </cell>
          <cell r="AH383" t="str">
            <v>No</v>
          </cell>
          <cell r="AI383" t="str">
            <v>No</v>
          </cell>
          <cell r="AJ383" t="str">
            <v>Yes</v>
          </cell>
          <cell r="AK383" t="str">
            <v>Yes</v>
          </cell>
          <cell r="AL383" t="str">
            <v>Yes</v>
          </cell>
          <cell r="AM383" t="str">
            <v>Yes</v>
          </cell>
          <cell r="AN383" t="str">
            <v>Yes</v>
          </cell>
          <cell r="AO383" t="str">
            <v>Yes</v>
          </cell>
          <cell r="AP383" t="str">
            <v>Yes</v>
          </cell>
          <cell r="AQ383" t="str">
            <v>No</v>
          </cell>
          <cell r="AR383" t="str">
            <v>Yes</v>
          </cell>
          <cell r="AS383" t="str">
            <v>Yes</v>
          </cell>
          <cell r="AT383" t="str">
            <v>Yes</v>
          </cell>
          <cell r="AU383" t="str">
            <v>Yes</v>
          </cell>
          <cell r="AV383" t="str">
            <v>No</v>
          </cell>
          <cell r="AW383" t="str">
            <v>No</v>
          </cell>
          <cell r="AX383">
            <v>0</v>
          </cell>
          <cell r="AY383">
            <v>32</v>
          </cell>
          <cell r="AZ383">
            <v>20</v>
          </cell>
          <cell r="BA383">
            <v>29</v>
          </cell>
          <cell r="BB383">
            <v>54</v>
          </cell>
          <cell r="BC383">
            <v>43</v>
          </cell>
          <cell r="BD383">
            <v>35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213</v>
          </cell>
          <cell r="BO383">
            <v>0</v>
          </cell>
          <cell r="BP383">
            <v>0</v>
          </cell>
          <cell r="BQ383">
            <v>32</v>
          </cell>
          <cell r="BR383">
            <v>20</v>
          </cell>
          <cell r="BS383">
            <v>29</v>
          </cell>
          <cell r="BT383">
            <v>54</v>
          </cell>
          <cell r="BU383">
            <v>43</v>
          </cell>
          <cell r="BV383">
            <v>35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213</v>
          </cell>
          <cell r="CG383">
            <v>0</v>
          </cell>
          <cell r="CH383">
            <v>0</v>
          </cell>
          <cell r="CI383">
            <v>0</v>
          </cell>
          <cell r="CJ383">
            <v>169</v>
          </cell>
        </row>
        <row r="384">
          <cell r="A384" t="str">
            <v>066427</v>
          </cell>
          <cell r="B384" t="str">
            <v>Isangel Francais Primary</v>
          </cell>
          <cell r="C384" t="str">
            <v>FRE</v>
          </cell>
          <cell r="D384" t="str">
            <v>PEB_TAFEA</v>
          </cell>
          <cell r="E384" t="str">
            <v>Tafea PEB</v>
          </cell>
          <cell r="F384" t="str">
            <v>V</v>
          </cell>
          <cell r="G384" t="str">
            <v>Government of Vanuatu</v>
          </cell>
          <cell r="H384" t="str">
            <v>Tanna</v>
          </cell>
          <cell r="I384" t="str">
            <v>Tafea</v>
          </cell>
          <cell r="J384" t="str">
            <v>0084965001</v>
          </cell>
          <cell r="K384" t="str">
            <v>ISANGEL FRENCH PRIMARY SCHOOL</v>
          </cell>
          <cell r="L384" t="str">
            <v>PS</v>
          </cell>
          <cell r="M384" t="str">
            <v>No</v>
          </cell>
          <cell r="N384" t="str">
            <v>Yes</v>
          </cell>
          <cell r="O384" t="str">
            <v>Yes</v>
          </cell>
          <cell r="P384" t="str">
            <v>Yes</v>
          </cell>
          <cell r="Q384" t="str">
            <v>Yes</v>
          </cell>
          <cell r="R384" t="str">
            <v>Yes</v>
          </cell>
          <cell r="S384" t="str">
            <v>Yes</v>
          </cell>
          <cell r="T384" t="str">
            <v>No</v>
          </cell>
          <cell r="U384" t="str">
            <v>No</v>
          </cell>
          <cell r="V384" t="str">
            <v>No</v>
          </cell>
          <cell r="W384" t="str">
            <v>No</v>
          </cell>
          <cell r="X384" t="str">
            <v>No</v>
          </cell>
          <cell r="Y384" t="str">
            <v>No</v>
          </cell>
          <cell r="Z384" t="str">
            <v>No</v>
          </cell>
          <cell r="AA384" t="str">
            <v>No</v>
          </cell>
          <cell r="AB384" t="str">
            <v>No</v>
          </cell>
          <cell r="AC384" t="str">
            <v>No</v>
          </cell>
          <cell r="AD384" t="str">
            <v xml:space="preserve">1 2 3 4 5 6 </v>
          </cell>
          <cell r="AE384" t="str">
            <v>No</v>
          </cell>
          <cell r="AF384" t="str">
            <v>Yes</v>
          </cell>
          <cell r="AG384" t="str">
            <v>No</v>
          </cell>
          <cell r="AH384" t="str">
            <v>No</v>
          </cell>
          <cell r="AI384" t="str">
            <v>No</v>
          </cell>
          <cell r="AJ384" t="str">
            <v>No</v>
          </cell>
          <cell r="AK384" t="str">
            <v>Yes</v>
          </cell>
          <cell r="AL384" t="str">
            <v>Yes</v>
          </cell>
          <cell r="AM384" t="str">
            <v>Yes</v>
          </cell>
          <cell r="AN384" t="str">
            <v>Yes</v>
          </cell>
          <cell r="AO384" t="str">
            <v>Yes</v>
          </cell>
          <cell r="AP384" t="str">
            <v>Yes</v>
          </cell>
          <cell r="AQ384" t="str">
            <v>Yes</v>
          </cell>
          <cell r="AR384" t="str">
            <v>Yes</v>
          </cell>
          <cell r="AS384" t="str">
            <v>Yes</v>
          </cell>
          <cell r="AT384" t="str">
            <v>Yes</v>
          </cell>
          <cell r="AU384" t="str">
            <v>Yes</v>
          </cell>
          <cell r="AV384" t="str">
            <v>No</v>
          </cell>
          <cell r="AW384" t="str">
            <v>No</v>
          </cell>
          <cell r="AX384">
            <v>0</v>
          </cell>
          <cell r="AY384">
            <v>28</v>
          </cell>
          <cell r="AZ384">
            <v>28</v>
          </cell>
          <cell r="BA384">
            <v>33</v>
          </cell>
          <cell r="BB384">
            <v>32</v>
          </cell>
          <cell r="BC384">
            <v>21</v>
          </cell>
          <cell r="BD384">
            <v>27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169</v>
          </cell>
          <cell r="BO384">
            <v>0</v>
          </cell>
          <cell r="BP384">
            <v>0</v>
          </cell>
          <cell r="BQ384">
            <v>28</v>
          </cell>
          <cell r="BR384">
            <v>28</v>
          </cell>
          <cell r="BS384">
            <v>33</v>
          </cell>
          <cell r="BT384">
            <v>32</v>
          </cell>
          <cell r="BU384">
            <v>21</v>
          </cell>
          <cell r="BV384">
            <v>27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169</v>
          </cell>
          <cell r="CG384">
            <v>0</v>
          </cell>
          <cell r="CH384">
            <v>0</v>
          </cell>
          <cell r="CI384">
            <v>0</v>
          </cell>
          <cell r="CJ384">
            <v>32</v>
          </cell>
        </row>
        <row r="385">
          <cell r="A385" t="str">
            <v>066428</v>
          </cell>
          <cell r="B385" t="str">
            <v>Isangel English Primary</v>
          </cell>
          <cell r="C385" t="str">
            <v>ENG</v>
          </cell>
          <cell r="D385" t="str">
            <v>PEB_TAFEA</v>
          </cell>
          <cell r="E385" t="str">
            <v>Tafea PEB</v>
          </cell>
          <cell r="F385" t="str">
            <v>V</v>
          </cell>
          <cell r="G385" t="str">
            <v>Government of Vanuatu</v>
          </cell>
          <cell r="H385" t="str">
            <v>Tanna</v>
          </cell>
          <cell r="I385" t="str">
            <v>Tafea</v>
          </cell>
          <cell r="J385" t="str">
            <v>0087412001</v>
          </cell>
          <cell r="K385" t="str">
            <v>ISANGEL CENTRAL PRIMARY SCHOOL</v>
          </cell>
          <cell r="L385" t="str">
            <v>PS</v>
          </cell>
          <cell r="M385" t="str">
            <v>No</v>
          </cell>
          <cell r="N385" t="str">
            <v>Yes</v>
          </cell>
          <cell r="O385" t="str">
            <v>Yes</v>
          </cell>
          <cell r="P385" t="str">
            <v>Yes</v>
          </cell>
          <cell r="Q385" t="str">
            <v>Yes</v>
          </cell>
          <cell r="R385" t="str">
            <v>Yes</v>
          </cell>
          <cell r="S385" t="str">
            <v>Yes</v>
          </cell>
          <cell r="T385" t="str">
            <v>No</v>
          </cell>
          <cell r="U385" t="str">
            <v>No</v>
          </cell>
          <cell r="V385" t="str">
            <v>No</v>
          </cell>
          <cell r="W385" t="str">
            <v>No</v>
          </cell>
          <cell r="X385" t="str">
            <v>No</v>
          </cell>
          <cell r="Y385" t="str">
            <v>No</v>
          </cell>
          <cell r="Z385" t="str">
            <v>No</v>
          </cell>
          <cell r="AA385" t="str">
            <v>No</v>
          </cell>
          <cell r="AB385" t="str">
            <v>No</v>
          </cell>
          <cell r="AC385" t="str">
            <v>No</v>
          </cell>
          <cell r="AD385" t="str">
            <v xml:space="preserve">1 2 3 4 5 6 </v>
          </cell>
          <cell r="AE385" t="str">
            <v>No</v>
          </cell>
          <cell r="AF385" t="str">
            <v>Yes</v>
          </cell>
          <cell r="AG385" t="str">
            <v>No</v>
          </cell>
          <cell r="AH385" t="str">
            <v>No</v>
          </cell>
          <cell r="AI385" t="str">
            <v>No</v>
          </cell>
          <cell r="AJ385" t="str">
            <v>Yes</v>
          </cell>
          <cell r="AK385" t="str">
            <v>Yes</v>
          </cell>
          <cell r="AL385" t="str">
            <v>Yes</v>
          </cell>
          <cell r="AM385" t="str">
            <v>Yes</v>
          </cell>
          <cell r="AN385" t="str">
            <v>Yes</v>
          </cell>
          <cell r="AO385" t="str">
            <v>Yes</v>
          </cell>
          <cell r="AP385" t="str">
            <v>No</v>
          </cell>
          <cell r="AQ385" t="str">
            <v>No</v>
          </cell>
          <cell r="AR385" t="str">
            <v>Yes</v>
          </cell>
          <cell r="AS385" t="str">
            <v>Yes</v>
          </cell>
          <cell r="AT385" t="str">
            <v>Yes</v>
          </cell>
          <cell r="AU385" t="str">
            <v>Yes</v>
          </cell>
          <cell r="AV385" t="str">
            <v>No</v>
          </cell>
          <cell r="AW385" t="str">
            <v>No</v>
          </cell>
          <cell r="AX385">
            <v>0</v>
          </cell>
          <cell r="AY385">
            <v>49</v>
          </cell>
          <cell r="AZ385">
            <v>38</v>
          </cell>
          <cell r="BA385">
            <v>54</v>
          </cell>
          <cell r="BB385">
            <v>50</v>
          </cell>
          <cell r="BC385">
            <v>63</v>
          </cell>
          <cell r="BD385">
            <v>59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313</v>
          </cell>
          <cell r="BO385">
            <v>0</v>
          </cell>
          <cell r="BP385">
            <v>0</v>
          </cell>
          <cell r="BQ385">
            <v>49</v>
          </cell>
          <cell r="BR385">
            <v>38</v>
          </cell>
          <cell r="BS385">
            <v>54</v>
          </cell>
          <cell r="BT385">
            <v>50</v>
          </cell>
          <cell r="BU385">
            <v>63</v>
          </cell>
          <cell r="BV385">
            <v>59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313</v>
          </cell>
          <cell r="CG385">
            <v>0</v>
          </cell>
          <cell r="CH385">
            <v>0</v>
          </cell>
          <cell r="CI385">
            <v>0</v>
          </cell>
          <cell r="CJ385">
            <v>265</v>
          </cell>
        </row>
        <row r="386">
          <cell r="A386" t="str">
            <v>066430</v>
          </cell>
          <cell r="B386" t="str">
            <v>Isla Primary</v>
          </cell>
          <cell r="C386" t="str">
            <v>ENG</v>
          </cell>
          <cell r="D386" t="str">
            <v>PEB_TAFEA</v>
          </cell>
          <cell r="E386" t="str">
            <v>Tafea PEB</v>
          </cell>
          <cell r="F386" t="str">
            <v>V</v>
          </cell>
          <cell r="G386" t="str">
            <v>Government of Vanuatu</v>
          </cell>
          <cell r="H386" t="str">
            <v>Tanna</v>
          </cell>
          <cell r="I386" t="str">
            <v>Tafea</v>
          </cell>
          <cell r="J386" t="str">
            <v>0103592001</v>
          </cell>
          <cell r="K386" t="str">
            <v>ISLA, PRIMARY SCHOOL</v>
          </cell>
          <cell r="L386" t="str">
            <v>PS</v>
          </cell>
          <cell r="M386" t="str">
            <v>No</v>
          </cell>
          <cell r="N386" t="str">
            <v>Yes</v>
          </cell>
          <cell r="O386" t="str">
            <v>Yes</v>
          </cell>
          <cell r="P386" t="str">
            <v>Yes</v>
          </cell>
          <cell r="Q386" t="str">
            <v>Yes</v>
          </cell>
          <cell r="R386" t="str">
            <v>Yes</v>
          </cell>
          <cell r="S386" t="str">
            <v>Yes</v>
          </cell>
          <cell r="T386" t="str">
            <v>No</v>
          </cell>
          <cell r="U386" t="str">
            <v>No</v>
          </cell>
          <cell r="V386" t="str">
            <v>No</v>
          </cell>
          <cell r="W386" t="str">
            <v>No</v>
          </cell>
          <cell r="X386" t="str">
            <v>No</v>
          </cell>
          <cell r="Y386" t="str">
            <v>No</v>
          </cell>
          <cell r="Z386" t="str">
            <v>No</v>
          </cell>
          <cell r="AA386" t="str">
            <v>No</v>
          </cell>
          <cell r="AB386" t="str">
            <v>No</v>
          </cell>
          <cell r="AC386" t="str">
            <v>No</v>
          </cell>
          <cell r="AD386" t="str">
            <v xml:space="preserve">1 2 3 4 5 6 </v>
          </cell>
          <cell r="AE386" t="str">
            <v>No</v>
          </cell>
          <cell r="AF386" t="str">
            <v>Yes</v>
          </cell>
          <cell r="AG386" t="str">
            <v>No</v>
          </cell>
          <cell r="AH386" t="str">
            <v>No</v>
          </cell>
          <cell r="AI386" t="str">
            <v>No</v>
          </cell>
          <cell r="AJ386" t="str">
            <v>Yes</v>
          </cell>
          <cell r="AK386" t="str">
            <v>Yes</v>
          </cell>
          <cell r="AL386" t="str">
            <v>Yes</v>
          </cell>
          <cell r="AM386" t="str">
            <v>Yes</v>
          </cell>
          <cell r="AN386" t="str">
            <v>Yes</v>
          </cell>
          <cell r="AO386" t="str">
            <v>Yes</v>
          </cell>
          <cell r="AP386" t="str">
            <v>No</v>
          </cell>
          <cell r="AQ386" t="str">
            <v>Yes</v>
          </cell>
          <cell r="AR386" t="str">
            <v>Yes</v>
          </cell>
          <cell r="AS386" t="str">
            <v>Yes</v>
          </cell>
          <cell r="AT386" t="str">
            <v>Yes</v>
          </cell>
          <cell r="AU386" t="str">
            <v>Yes</v>
          </cell>
          <cell r="AV386" t="str">
            <v>No</v>
          </cell>
          <cell r="AW386" t="str">
            <v>No</v>
          </cell>
          <cell r="AX386">
            <v>0</v>
          </cell>
          <cell r="AY386">
            <v>35</v>
          </cell>
          <cell r="AZ386">
            <v>11</v>
          </cell>
          <cell r="BA386">
            <v>23</v>
          </cell>
          <cell r="BB386">
            <v>16</v>
          </cell>
          <cell r="BC386">
            <v>18</v>
          </cell>
          <cell r="BD386">
            <v>23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126</v>
          </cell>
          <cell r="BO386">
            <v>0</v>
          </cell>
          <cell r="BP386">
            <v>0</v>
          </cell>
          <cell r="BQ386">
            <v>35</v>
          </cell>
          <cell r="BR386">
            <v>11</v>
          </cell>
          <cell r="BS386">
            <v>23</v>
          </cell>
          <cell r="BT386">
            <v>16</v>
          </cell>
          <cell r="BU386">
            <v>18</v>
          </cell>
          <cell r="BV386">
            <v>23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126</v>
          </cell>
          <cell r="CG386">
            <v>0</v>
          </cell>
          <cell r="CH386">
            <v>0</v>
          </cell>
          <cell r="CI386">
            <v>0</v>
          </cell>
          <cell r="CJ386">
            <v>126</v>
          </cell>
        </row>
        <row r="387">
          <cell r="A387" t="str">
            <v>066431</v>
          </cell>
          <cell r="B387" t="str">
            <v>Itaku Primary</v>
          </cell>
          <cell r="C387" t="str">
            <v>FRE</v>
          </cell>
          <cell r="D387" t="str">
            <v>CATH</v>
          </cell>
          <cell r="E387" t="str">
            <v>Catholic Education Authority</v>
          </cell>
          <cell r="F387" t="str">
            <v>G</v>
          </cell>
          <cell r="G387" t="str">
            <v>Church (Government Assisted)</v>
          </cell>
          <cell r="H387" t="str">
            <v>Tanna</v>
          </cell>
          <cell r="I387" t="str">
            <v>Tafea</v>
          </cell>
          <cell r="J387" t="str">
            <v>0085118001</v>
          </cell>
          <cell r="K387" t="str">
            <v>ITAKU PRIMARY SCHOOL</v>
          </cell>
          <cell r="L387" t="str">
            <v>PS</v>
          </cell>
          <cell r="M387" t="str">
            <v>No</v>
          </cell>
          <cell r="N387" t="str">
            <v>Yes</v>
          </cell>
          <cell r="O387" t="str">
            <v>Yes</v>
          </cell>
          <cell r="P387" t="str">
            <v>Yes</v>
          </cell>
          <cell r="Q387" t="str">
            <v>Yes</v>
          </cell>
          <cell r="R387" t="str">
            <v>Yes</v>
          </cell>
          <cell r="S387" t="str">
            <v>Yes</v>
          </cell>
          <cell r="T387" t="str">
            <v>No</v>
          </cell>
          <cell r="U387" t="str">
            <v>No</v>
          </cell>
          <cell r="V387" t="str">
            <v>No</v>
          </cell>
          <cell r="W387" t="str">
            <v>No</v>
          </cell>
          <cell r="X387" t="str">
            <v>No</v>
          </cell>
          <cell r="Y387" t="str">
            <v>No</v>
          </cell>
          <cell r="Z387" t="str">
            <v>No</v>
          </cell>
          <cell r="AA387" t="str">
            <v>No</v>
          </cell>
          <cell r="AB387" t="str">
            <v>No</v>
          </cell>
          <cell r="AC387" t="str">
            <v>No</v>
          </cell>
          <cell r="AD387" t="str">
            <v xml:space="preserve">1 2 3 4 5 6 </v>
          </cell>
          <cell r="AE387" t="str">
            <v>No</v>
          </cell>
          <cell r="AF387" t="str">
            <v>Yes</v>
          </cell>
          <cell r="AG387" t="str">
            <v>No</v>
          </cell>
          <cell r="AH387" t="str">
            <v>No</v>
          </cell>
          <cell r="AI387" t="str">
            <v>No</v>
          </cell>
          <cell r="AJ387" t="str">
            <v>Yes</v>
          </cell>
          <cell r="AK387" t="str">
            <v>Yes</v>
          </cell>
          <cell r="AL387" t="str">
            <v>Yes</v>
          </cell>
          <cell r="AM387" t="str">
            <v>Yes</v>
          </cell>
          <cell r="AN387" t="str">
            <v>Yes</v>
          </cell>
          <cell r="AO387" t="str">
            <v>Yes</v>
          </cell>
          <cell r="AP387" t="str">
            <v>Yes</v>
          </cell>
          <cell r="AQ387" t="str">
            <v>Yes</v>
          </cell>
          <cell r="AR387" t="str">
            <v>Yes</v>
          </cell>
          <cell r="AS387" t="str">
            <v>Yes</v>
          </cell>
          <cell r="AT387" t="str">
            <v>Yes</v>
          </cell>
          <cell r="AU387" t="str">
            <v>Yes</v>
          </cell>
          <cell r="AV387" t="str">
            <v>No</v>
          </cell>
          <cell r="AW387" t="str">
            <v>No</v>
          </cell>
          <cell r="AX387">
            <v>0</v>
          </cell>
          <cell r="AY387">
            <v>28</v>
          </cell>
          <cell r="AZ387">
            <v>27</v>
          </cell>
          <cell r="BA387">
            <v>23</v>
          </cell>
          <cell r="BB387">
            <v>27</v>
          </cell>
          <cell r="BC387">
            <v>18</v>
          </cell>
          <cell r="BD387">
            <v>21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144</v>
          </cell>
          <cell r="BO387">
            <v>0</v>
          </cell>
          <cell r="BP387">
            <v>0</v>
          </cell>
          <cell r="BQ387">
            <v>28</v>
          </cell>
          <cell r="BR387">
            <v>27</v>
          </cell>
          <cell r="BS387">
            <v>23</v>
          </cell>
          <cell r="BT387">
            <v>27</v>
          </cell>
          <cell r="BU387">
            <v>18</v>
          </cell>
          <cell r="BV387">
            <v>21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144</v>
          </cell>
          <cell r="CG387">
            <v>0</v>
          </cell>
          <cell r="CH387">
            <v>0</v>
          </cell>
          <cell r="CI387">
            <v>0</v>
          </cell>
          <cell r="CJ387">
            <v>23</v>
          </cell>
        </row>
        <row r="388">
          <cell r="A388" t="str">
            <v>066432</v>
          </cell>
          <cell r="B388" t="str">
            <v>Iwunmit Primary</v>
          </cell>
          <cell r="C388" t="str">
            <v>ENG</v>
          </cell>
          <cell r="D388" t="str">
            <v>PEB_TAFEA</v>
          </cell>
          <cell r="E388" t="str">
            <v>Tafea PEB</v>
          </cell>
          <cell r="F388" t="str">
            <v>V</v>
          </cell>
          <cell r="G388" t="str">
            <v>Government of Vanuatu</v>
          </cell>
          <cell r="H388" t="str">
            <v>Tanna</v>
          </cell>
          <cell r="I388" t="str">
            <v>Tafea</v>
          </cell>
          <cell r="J388" t="str">
            <v>0084968001</v>
          </cell>
          <cell r="K388" t="str">
            <v>IWUNMIT PRIMARY SCHOOL</v>
          </cell>
          <cell r="L388" t="str">
            <v>PS</v>
          </cell>
          <cell r="M388" t="str">
            <v>No</v>
          </cell>
          <cell r="N388" t="str">
            <v>Yes</v>
          </cell>
          <cell r="O388" t="str">
            <v>Yes</v>
          </cell>
          <cell r="P388" t="str">
            <v>Yes</v>
          </cell>
          <cell r="Q388" t="str">
            <v>Yes</v>
          </cell>
          <cell r="R388" t="str">
            <v>Yes</v>
          </cell>
          <cell r="S388" t="str">
            <v>Yes</v>
          </cell>
          <cell r="T388" t="str">
            <v>No</v>
          </cell>
          <cell r="U388" t="str">
            <v>No</v>
          </cell>
          <cell r="V388" t="str">
            <v>No</v>
          </cell>
          <cell r="W388" t="str">
            <v>No</v>
          </cell>
          <cell r="X388" t="str">
            <v>No</v>
          </cell>
          <cell r="Y388" t="str">
            <v>No</v>
          </cell>
          <cell r="Z388" t="str">
            <v>No</v>
          </cell>
          <cell r="AA388" t="str">
            <v>No</v>
          </cell>
          <cell r="AB388" t="str">
            <v>No</v>
          </cell>
          <cell r="AC388" t="str">
            <v>No</v>
          </cell>
          <cell r="AD388" t="str">
            <v xml:space="preserve">1 2 3 4 5 6 </v>
          </cell>
          <cell r="AE388" t="str">
            <v>No</v>
          </cell>
          <cell r="AF388" t="str">
            <v>Yes</v>
          </cell>
          <cell r="AG388" t="str">
            <v>No</v>
          </cell>
          <cell r="AH388" t="str">
            <v>No</v>
          </cell>
          <cell r="AI388" t="str">
            <v>No</v>
          </cell>
          <cell r="AJ388" t="str">
            <v>Yes</v>
          </cell>
          <cell r="AK388" t="str">
            <v>Yes</v>
          </cell>
          <cell r="AL388" t="str">
            <v>Yes</v>
          </cell>
          <cell r="AM388" t="str">
            <v>Yes</v>
          </cell>
          <cell r="AN388" t="str">
            <v>Yes</v>
          </cell>
          <cell r="AO388" t="str">
            <v>Yes</v>
          </cell>
          <cell r="AP388" t="str">
            <v>Yes</v>
          </cell>
          <cell r="AQ388" t="str">
            <v>Yes</v>
          </cell>
          <cell r="AR388" t="str">
            <v>Yes</v>
          </cell>
          <cell r="AS388" t="str">
            <v>Yes</v>
          </cell>
          <cell r="AT388" t="str">
            <v>Yes</v>
          </cell>
          <cell r="AU388" t="str">
            <v>Yes</v>
          </cell>
          <cell r="AV388" t="str">
            <v>No</v>
          </cell>
          <cell r="AW388" t="str">
            <v>No</v>
          </cell>
          <cell r="AX388">
            <v>0</v>
          </cell>
          <cell r="AY388">
            <v>20</v>
          </cell>
          <cell r="AZ388">
            <v>16</v>
          </cell>
          <cell r="BA388">
            <v>24</v>
          </cell>
          <cell r="BB388">
            <v>34</v>
          </cell>
          <cell r="BC388">
            <v>39</v>
          </cell>
          <cell r="BD388">
            <v>33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166</v>
          </cell>
          <cell r="BO388">
            <v>0</v>
          </cell>
          <cell r="BP388">
            <v>0</v>
          </cell>
          <cell r="BQ388">
            <v>20</v>
          </cell>
          <cell r="BR388">
            <v>16</v>
          </cell>
          <cell r="BS388">
            <v>24</v>
          </cell>
          <cell r="BT388">
            <v>34</v>
          </cell>
          <cell r="BU388">
            <v>39</v>
          </cell>
          <cell r="BV388">
            <v>33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166</v>
          </cell>
          <cell r="CG388">
            <v>0</v>
          </cell>
          <cell r="CH388">
            <v>0</v>
          </cell>
          <cell r="CI388">
            <v>0</v>
          </cell>
          <cell r="CJ388">
            <v>79</v>
          </cell>
        </row>
        <row r="389">
          <cell r="A389" t="str">
            <v>066433</v>
          </cell>
          <cell r="B389" t="str">
            <v>Kamahau (Karimasanga) Primary</v>
          </cell>
          <cell r="C389" t="str">
            <v>ENG</v>
          </cell>
          <cell r="D389" t="str">
            <v>AOG</v>
          </cell>
          <cell r="E389" t="str">
            <v>Assemblies of God</v>
          </cell>
          <cell r="F389" t="str">
            <v>G</v>
          </cell>
          <cell r="G389" t="str">
            <v>Church (Government Assisted)</v>
          </cell>
          <cell r="H389" t="str">
            <v>Tanna</v>
          </cell>
          <cell r="I389" t="str">
            <v>Tafea</v>
          </cell>
          <cell r="J389" t="str">
            <v>0085028001</v>
          </cell>
          <cell r="K389" t="str">
            <v>KAMAHAU PRIMARY SCHOOL</v>
          </cell>
          <cell r="L389" t="str">
            <v>PS</v>
          </cell>
          <cell r="M389" t="str">
            <v>No</v>
          </cell>
          <cell r="N389" t="str">
            <v>Yes</v>
          </cell>
          <cell r="O389" t="str">
            <v>Yes</v>
          </cell>
          <cell r="P389" t="str">
            <v>Yes</v>
          </cell>
          <cell r="Q389" t="str">
            <v>Yes</v>
          </cell>
          <cell r="R389" t="str">
            <v>Yes</v>
          </cell>
          <cell r="S389" t="str">
            <v>Yes</v>
          </cell>
          <cell r="T389" t="str">
            <v>No</v>
          </cell>
          <cell r="U389" t="str">
            <v>No</v>
          </cell>
          <cell r="V389" t="str">
            <v>No</v>
          </cell>
          <cell r="W389" t="str">
            <v>No</v>
          </cell>
          <cell r="X389" t="str">
            <v>No</v>
          </cell>
          <cell r="Y389" t="str">
            <v>No</v>
          </cell>
          <cell r="Z389" t="str">
            <v>No</v>
          </cell>
          <cell r="AA389" t="str">
            <v>No</v>
          </cell>
          <cell r="AB389" t="str">
            <v>No</v>
          </cell>
          <cell r="AC389" t="str">
            <v>No</v>
          </cell>
          <cell r="AD389" t="str">
            <v xml:space="preserve">1 2 3 4 5 6 </v>
          </cell>
          <cell r="AE389" t="str">
            <v>No</v>
          </cell>
          <cell r="AF389" t="str">
            <v>Yes</v>
          </cell>
          <cell r="AG389" t="str">
            <v>No</v>
          </cell>
          <cell r="AH389" t="str">
            <v>No</v>
          </cell>
          <cell r="AI389" t="str">
            <v>No</v>
          </cell>
          <cell r="AJ389" t="str">
            <v>Yes</v>
          </cell>
          <cell r="AK389" t="str">
            <v>Yes</v>
          </cell>
          <cell r="AL389" t="str">
            <v>Yes</v>
          </cell>
          <cell r="AM389" t="str">
            <v>Yes</v>
          </cell>
          <cell r="AN389" t="str">
            <v>Yes</v>
          </cell>
          <cell r="AO389" t="str">
            <v>Yes</v>
          </cell>
          <cell r="AP389" t="str">
            <v>No</v>
          </cell>
          <cell r="AQ389" t="str">
            <v>No</v>
          </cell>
          <cell r="AR389" t="str">
            <v>Yes</v>
          </cell>
          <cell r="AS389" t="str">
            <v>Yes</v>
          </cell>
          <cell r="AT389" t="str">
            <v>Yes</v>
          </cell>
          <cell r="AU389" t="str">
            <v>Yes</v>
          </cell>
          <cell r="AV389" t="str">
            <v>No</v>
          </cell>
          <cell r="AW389" t="str">
            <v>No</v>
          </cell>
          <cell r="AX389">
            <v>0</v>
          </cell>
          <cell r="AY389">
            <v>29</v>
          </cell>
          <cell r="AZ389">
            <v>41</v>
          </cell>
          <cell r="BA389">
            <v>21</v>
          </cell>
          <cell r="BB389">
            <v>25</v>
          </cell>
          <cell r="BC389">
            <v>14</v>
          </cell>
          <cell r="BD389">
            <v>13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143</v>
          </cell>
          <cell r="BO389">
            <v>0</v>
          </cell>
          <cell r="BP389">
            <v>0</v>
          </cell>
          <cell r="BQ389">
            <v>29</v>
          </cell>
          <cell r="BR389">
            <v>41</v>
          </cell>
          <cell r="BS389">
            <v>21</v>
          </cell>
          <cell r="BT389">
            <v>25</v>
          </cell>
          <cell r="BU389">
            <v>14</v>
          </cell>
          <cell r="BV389">
            <v>13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143</v>
          </cell>
          <cell r="CG389">
            <v>0</v>
          </cell>
          <cell r="CH389">
            <v>0</v>
          </cell>
          <cell r="CI389">
            <v>0</v>
          </cell>
          <cell r="CJ389">
            <v>140</v>
          </cell>
        </row>
        <row r="390">
          <cell r="A390" t="str">
            <v>066435</v>
          </cell>
          <cell r="B390" t="str">
            <v>King's Cross Primary</v>
          </cell>
          <cell r="C390" t="str">
            <v>FRE</v>
          </cell>
          <cell r="D390" t="str">
            <v>PEB_TAFEA</v>
          </cell>
          <cell r="E390" t="str">
            <v>Tafea PEB</v>
          </cell>
          <cell r="F390" t="str">
            <v>V</v>
          </cell>
          <cell r="G390" t="str">
            <v>Government of Vanuatu</v>
          </cell>
          <cell r="H390" t="str">
            <v>Tanna</v>
          </cell>
          <cell r="I390" t="str">
            <v>Tafea</v>
          </cell>
          <cell r="J390" t="str">
            <v>0084970001</v>
          </cell>
          <cell r="K390" t="str">
            <v>KINGS CROSS PRIMARY SCHOOL</v>
          </cell>
          <cell r="L390" t="str">
            <v>PS</v>
          </cell>
          <cell r="M390" t="str">
            <v>No</v>
          </cell>
          <cell r="N390" t="str">
            <v>Yes</v>
          </cell>
          <cell r="O390" t="str">
            <v>Yes</v>
          </cell>
          <cell r="P390" t="str">
            <v>Yes</v>
          </cell>
          <cell r="Q390" t="str">
            <v>Yes</v>
          </cell>
          <cell r="R390" t="str">
            <v>Yes</v>
          </cell>
          <cell r="S390" t="str">
            <v>Yes</v>
          </cell>
          <cell r="T390" t="str">
            <v>No</v>
          </cell>
          <cell r="U390" t="str">
            <v>No</v>
          </cell>
          <cell r="V390" t="str">
            <v>No</v>
          </cell>
          <cell r="W390" t="str">
            <v>No</v>
          </cell>
          <cell r="X390" t="str">
            <v>No</v>
          </cell>
          <cell r="Y390" t="str">
            <v>No</v>
          </cell>
          <cell r="Z390" t="str">
            <v>No</v>
          </cell>
          <cell r="AA390" t="str">
            <v>No</v>
          </cell>
          <cell r="AB390" t="str">
            <v>No</v>
          </cell>
          <cell r="AC390" t="str">
            <v>No</v>
          </cell>
          <cell r="AD390" t="str">
            <v xml:space="preserve">1 2 3 4 5 6 </v>
          </cell>
          <cell r="AE390" t="str">
            <v>No</v>
          </cell>
          <cell r="AF390" t="str">
            <v>Yes</v>
          </cell>
          <cell r="AG390" t="str">
            <v>No</v>
          </cell>
          <cell r="AH390" t="str">
            <v>No</v>
          </cell>
          <cell r="AI390" t="str">
            <v>No</v>
          </cell>
          <cell r="AJ390" t="str">
            <v>Yes</v>
          </cell>
          <cell r="AK390" t="str">
            <v>Yes</v>
          </cell>
          <cell r="AL390" t="str">
            <v>Yes</v>
          </cell>
          <cell r="AM390" t="str">
            <v>Yes</v>
          </cell>
          <cell r="AN390" t="str">
            <v>Yes</v>
          </cell>
          <cell r="AO390" t="str">
            <v>Yes</v>
          </cell>
          <cell r="AP390" t="str">
            <v>No</v>
          </cell>
          <cell r="AQ390" t="str">
            <v>No</v>
          </cell>
          <cell r="AR390" t="str">
            <v>Yes</v>
          </cell>
          <cell r="AS390" t="str">
            <v>Yes</v>
          </cell>
          <cell r="AT390" t="str">
            <v>No</v>
          </cell>
          <cell r="AU390" t="str">
            <v>Yes</v>
          </cell>
          <cell r="AV390" t="str">
            <v>No</v>
          </cell>
          <cell r="AW390" t="str">
            <v>No</v>
          </cell>
          <cell r="AX390">
            <v>0</v>
          </cell>
          <cell r="AY390">
            <v>13</v>
          </cell>
          <cell r="AZ390">
            <v>9</v>
          </cell>
          <cell r="BA390">
            <v>11</v>
          </cell>
          <cell r="BB390">
            <v>17</v>
          </cell>
          <cell r="BC390">
            <v>12</v>
          </cell>
          <cell r="BD390">
            <v>13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75</v>
          </cell>
          <cell r="BO390">
            <v>0</v>
          </cell>
          <cell r="BP390">
            <v>0</v>
          </cell>
          <cell r="BQ390">
            <v>13</v>
          </cell>
          <cell r="BR390">
            <v>9</v>
          </cell>
          <cell r="BS390">
            <v>11</v>
          </cell>
          <cell r="BT390">
            <v>17</v>
          </cell>
          <cell r="BU390">
            <v>12</v>
          </cell>
          <cell r="BV390">
            <v>13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75</v>
          </cell>
          <cell r="CG390">
            <v>0</v>
          </cell>
          <cell r="CH390">
            <v>0</v>
          </cell>
          <cell r="CI390">
            <v>0</v>
          </cell>
          <cell r="CJ390">
            <v>74</v>
          </cell>
        </row>
        <row r="391">
          <cell r="A391" t="str">
            <v>066436</v>
          </cell>
          <cell r="B391" t="str">
            <v>Kwamera Primary</v>
          </cell>
          <cell r="C391" t="str">
            <v>ENG</v>
          </cell>
          <cell r="D391" t="str">
            <v>PEB_TAFEA</v>
          </cell>
          <cell r="E391" t="str">
            <v>Tafea PEB</v>
          </cell>
          <cell r="F391" t="str">
            <v>V</v>
          </cell>
          <cell r="G391" t="str">
            <v>Government of Vanuatu</v>
          </cell>
          <cell r="H391" t="str">
            <v>Tanna</v>
          </cell>
          <cell r="I391" t="str">
            <v>Tafea</v>
          </cell>
          <cell r="J391" t="str">
            <v>0084972001</v>
          </cell>
          <cell r="K391" t="str">
            <v>KWAMERA PRIMARY SCHOOL</v>
          </cell>
          <cell r="L391" t="str">
            <v>PS</v>
          </cell>
          <cell r="M391" t="str">
            <v>No</v>
          </cell>
          <cell r="N391" t="str">
            <v>Yes</v>
          </cell>
          <cell r="O391" t="str">
            <v>Yes</v>
          </cell>
          <cell r="P391" t="str">
            <v>Yes</v>
          </cell>
          <cell r="Q391" t="str">
            <v>Yes</v>
          </cell>
          <cell r="R391" t="str">
            <v>Yes</v>
          </cell>
          <cell r="S391" t="str">
            <v>Yes</v>
          </cell>
          <cell r="T391" t="str">
            <v>No</v>
          </cell>
          <cell r="U391" t="str">
            <v>No</v>
          </cell>
          <cell r="V391" t="str">
            <v>No</v>
          </cell>
          <cell r="W391" t="str">
            <v>No</v>
          </cell>
          <cell r="X391" t="str">
            <v>No</v>
          </cell>
          <cell r="Y391" t="str">
            <v>No</v>
          </cell>
          <cell r="Z391" t="str">
            <v>No</v>
          </cell>
          <cell r="AA391" t="str">
            <v>No</v>
          </cell>
          <cell r="AB391" t="str">
            <v>No</v>
          </cell>
          <cell r="AC391" t="str">
            <v>No</v>
          </cell>
          <cell r="AD391" t="str">
            <v xml:space="preserve">1 2 3 4 5 6 </v>
          </cell>
          <cell r="AE391" t="str">
            <v>No</v>
          </cell>
          <cell r="AF391" t="str">
            <v>Yes</v>
          </cell>
          <cell r="AG391" t="str">
            <v>No</v>
          </cell>
          <cell r="AH391" t="str">
            <v>No</v>
          </cell>
          <cell r="AI391" t="str">
            <v>No</v>
          </cell>
          <cell r="AJ391" t="str">
            <v>Yes</v>
          </cell>
          <cell r="AK391" t="str">
            <v>Yes</v>
          </cell>
          <cell r="AL391" t="str">
            <v>Yes</v>
          </cell>
          <cell r="AM391" t="str">
            <v>Yes</v>
          </cell>
          <cell r="AN391" t="str">
            <v>Yes</v>
          </cell>
          <cell r="AO391" t="str">
            <v>Yes</v>
          </cell>
          <cell r="AP391" t="str">
            <v>Yes</v>
          </cell>
          <cell r="AQ391" t="str">
            <v>Yes</v>
          </cell>
          <cell r="AR391" t="str">
            <v>Yes</v>
          </cell>
          <cell r="AS391" t="str">
            <v>Yes</v>
          </cell>
          <cell r="AT391" t="str">
            <v>Yes</v>
          </cell>
          <cell r="AU391" t="str">
            <v>Yes</v>
          </cell>
          <cell r="AV391" t="str">
            <v>No</v>
          </cell>
          <cell r="AW391" t="str">
            <v>No</v>
          </cell>
          <cell r="AX391">
            <v>0</v>
          </cell>
          <cell r="AY391">
            <v>22</v>
          </cell>
          <cell r="AZ391">
            <v>13</v>
          </cell>
          <cell r="BA391">
            <v>15</v>
          </cell>
          <cell r="BB391">
            <v>24</v>
          </cell>
          <cell r="BC391">
            <v>25</v>
          </cell>
          <cell r="BD391">
            <v>39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138</v>
          </cell>
          <cell r="BO391">
            <v>0</v>
          </cell>
          <cell r="BP391">
            <v>0</v>
          </cell>
          <cell r="BQ391">
            <v>22</v>
          </cell>
          <cell r="BR391">
            <v>13</v>
          </cell>
          <cell r="BS391">
            <v>15</v>
          </cell>
          <cell r="BT391">
            <v>24</v>
          </cell>
          <cell r="BU391">
            <v>25</v>
          </cell>
          <cell r="BV391">
            <v>39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138</v>
          </cell>
          <cell r="CG391">
            <v>0</v>
          </cell>
          <cell r="CH391">
            <v>0</v>
          </cell>
          <cell r="CI391">
            <v>0</v>
          </cell>
          <cell r="CJ391">
            <v>115</v>
          </cell>
        </row>
        <row r="392">
          <cell r="A392" t="str">
            <v>066438</v>
          </cell>
          <cell r="B392" t="str">
            <v>Labongtaoua Primary</v>
          </cell>
          <cell r="C392" t="str">
            <v>FRE</v>
          </cell>
          <cell r="D392" t="str">
            <v>PEB_TAFEA</v>
          </cell>
          <cell r="E392" t="str">
            <v>Tafea PEB</v>
          </cell>
          <cell r="F392" t="str">
            <v>V</v>
          </cell>
          <cell r="G392" t="str">
            <v>Government of Vanuatu</v>
          </cell>
          <cell r="H392" t="str">
            <v>Tanna</v>
          </cell>
          <cell r="I392" t="str">
            <v>Tafea</v>
          </cell>
          <cell r="J392" t="str">
            <v>0084974001</v>
          </cell>
          <cell r="K392" t="str">
            <v>LAPANGTAWA PRIMARY SHOOL</v>
          </cell>
          <cell r="L392" t="str">
            <v>PS</v>
          </cell>
          <cell r="M392" t="str">
            <v>No</v>
          </cell>
          <cell r="N392" t="str">
            <v>Yes</v>
          </cell>
          <cell r="O392" t="str">
            <v>Yes</v>
          </cell>
          <cell r="P392" t="str">
            <v>Yes</v>
          </cell>
          <cell r="Q392" t="str">
            <v>Yes</v>
          </cell>
          <cell r="R392" t="str">
            <v>Yes</v>
          </cell>
          <cell r="S392" t="str">
            <v>Yes</v>
          </cell>
          <cell r="T392" t="str">
            <v>No</v>
          </cell>
          <cell r="U392" t="str">
            <v>No</v>
          </cell>
          <cell r="V392" t="str">
            <v>No</v>
          </cell>
          <cell r="W392" t="str">
            <v>No</v>
          </cell>
          <cell r="X392" t="str">
            <v>No</v>
          </cell>
          <cell r="Y392" t="str">
            <v>No</v>
          </cell>
          <cell r="Z392" t="str">
            <v>No</v>
          </cell>
          <cell r="AA392" t="str">
            <v>No</v>
          </cell>
          <cell r="AB392" t="str">
            <v>No</v>
          </cell>
          <cell r="AC392" t="str">
            <v>No</v>
          </cell>
          <cell r="AD392" t="str">
            <v xml:space="preserve">1 2 3 4 5 6 </v>
          </cell>
          <cell r="AE392" t="str">
            <v>No</v>
          </cell>
          <cell r="AF392" t="str">
            <v>Yes</v>
          </cell>
          <cell r="AG392" t="str">
            <v>No</v>
          </cell>
          <cell r="AH392" t="str">
            <v>No</v>
          </cell>
          <cell r="AI392" t="str">
            <v>No</v>
          </cell>
          <cell r="AJ392" t="str">
            <v>Yes</v>
          </cell>
          <cell r="AK392" t="str">
            <v>Yes</v>
          </cell>
          <cell r="AL392" t="str">
            <v>Yes</v>
          </cell>
          <cell r="AM392" t="str">
            <v>Yes</v>
          </cell>
          <cell r="AN392" t="str">
            <v>Yes</v>
          </cell>
          <cell r="AO392" t="str">
            <v>Yes</v>
          </cell>
          <cell r="AP392" t="str">
            <v>No</v>
          </cell>
          <cell r="AQ392" t="str">
            <v>Yes</v>
          </cell>
          <cell r="AR392" t="str">
            <v>Yes</v>
          </cell>
          <cell r="AS392" t="str">
            <v>Yes</v>
          </cell>
          <cell r="AT392" t="str">
            <v>Yes</v>
          </cell>
          <cell r="AU392" t="str">
            <v>Yes</v>
          </cell>
          <cell r="AV392" t="str">
            <v>No</v>
          </cell>
          <cell r="AW392" t="str">
            <v>No</v>
          </cell>
          <cell r="AX392">
            <v>0</v>
          </cell>
          <cell r="AY392">
            <v>19</v>
          </cell>
          <cell r="AZ392">
            <v>17</v>
          </cell>
          <cell r="BA392">
            <v>18</v>
          </cell>
          <cell r="BB392">
            <v>8</v>
          </cell>
          <cell r="BC392">
            <v>4</v>
          </cell>
          <cell r="BD392">
            <v>18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84</v>
          </cell>
          <cell r="BO392">
            <v>0</v>
          </cell>
          <cell r="BP392">
            <v>0</v>
          </cell>
          <cell r="BQ392">
            <v>19</v>
          </cell>
          <cell r="BR392">
            <v>17</v>
          </cell>
          <cell r="BS392">
            <v>18</v>
          </cell>
          <cell r="BT392">
            <v>8</v>
          </cell>
          <cell r="BU392">
            <v>4</v>
          </cell>
          <cell r="BV392">
            <v>18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84</v>
          </cell>
          <cell r="CG392">
            <v>0</v>
          </cell>
          <cell r="CH392">
            <v>0</v>
          </cell>
          <cell r="CI392">
            <v>0</v>
          </cell>
          <cell r="CJ392">
            <v>84</v>
          </cell>
        </row>
        <row r="393">
          <cell r="A393" t="str">
            <v>066440</v>
          </cell>
          <cell r="B393" t="str">
            <v>Lamanaruan Primary</v>
          </cell>
          <cell r="C393" t="str">
            <v>FRE</v>
          </cell>
          <cell r="D393" t="str">
            <v>PEB_TAFEA</v>
          </cell>
          <cell r="E393" t="str">
            <v>Tafea PEB</v>
          </cell>
          <cell r="F393" t="str">
            <v>V</v>
          </cell>
          <cell r="G393" t="str">
            <v>Government of Vanuatu</v>
          </cell>
          <cell r="H393" t="str">
            <v>Tanna</v>
          </cell>
          <cell r="I393" t="str">
            <v>Tafea</v>
          </cell>
          <cell r="J393" t="str">
            <v>0085017001</v>
          </cell>
          <cell r="K393" t="str">
            <v>LAMANARUAN PRIMARY SCHOOL</v>
          </cell>
          <cell r="L393" t="str">
            <v>PS</v>
          </cell>
          <cell r="M393" t="str">
            <v>No</v>
          </cell>
          <cell r="N393" t="str">
            <v>Yes</v>
          </cell>
          <cell r="O393" t="str">
            <v>Yes</v>
          </cell>
          <cell r="P393" t="str">
            <v>Yes</v>
          </cell>
          <cell r="Q393" t="str">
            <v>Yes</v>
          </cell>
          <cell r="R393" t="str">
            <v>Yes</v>
          </cell>
          <cell r="S393" t="str">
            <v>Yes</v>
          </cell>
          <cell r="T393" t="str">
            <v>No</v>
          </cell>
          <cell r="U393" t="str">
            <v>No</v>
          </cell>
          <cell r="V393" t="str">
            <v>No</v>
          </cell>
          <cell r="W393" t="str">
            <v>No</v>
          </cell>
          <cell r="X393" t="str">
            <v>No</v>
          </cell>
          <cell r="Y393" t="str">
            <v>No</v>
          </cell>
          <cell r="Z393" t="str">
            <v>No</v>
          </cell>
          <cell r="AA393" t="str">
            <v>No</v>
          </cell>
          <cell r="AB393" t="str">
            <v>No</v>
          </cell>
          <cell r="AC393" t="str">
            <v>No</v>
          </cell>
          <cell r="AD393" t="str">
            <v xml:space="preserve">1 2 3 4 5 6 </v>
          </cell>
          <cell r="AE393" t="str">
            <v>No</v>
          </cell>
          <cell r="AF393" t="str">
            <v>Yes</v>
          </cell>
          <cell r="AG393" t="str">
            <v>No</v>
          </cell>
          <cell r="AH393" t="str">
            <v>No</v>
          </cell>
          <cell r="AI393" t="str">
            <v>No</v>
          </cell>
          <cell r="AJ393" t="str">
            <v>Yes</v>
          </cell>
          <cell r="AK393" t="str">
            <v>Yes</v>
          </cell>
          <cell r="AL393" t="str">
            <v>Yes</v>
          </cell>
          <cell r="AM393" t="str">
            <v>Yes</v>
          </cell>
          <cell r="AN393" t="str">
            <v>Yes</v>
          </cell>
          <cell r="AO393" t="str">
            <v>Yes</v>
          </cell>
          <cell r="AP393" t="str">
            <v>Yes</v>
          </cell>
          <cell r="AQ393" t="str">
            <v>Yes</v>
          </cell>
          <cell r="AR393" t="str">
            <v>Yes</v>
          </cell>
          <cell r="AS393" t="str">
            <v>Yes</v>
          </cell>
          <cell r="AT393" t="str">
            <v>Yes</v>
          </cell>
          <cell r="AU393" t="str">
            <v>Yes</v>
          </cell>
          <cell r="AV393" t="str">
            <v>No</v>
          </cell>
          <cell r="AW393" t="str">
            <v>No</v>
          </cell>
          <cell r="AX393">
            <v>0</v>
          </cell>
          <cell r="AY393">
            <v>11</v>
          </cell>
          <cell r="AZ393">
            <v>13</v>
          </cell>
          <cell r="BA393">
            <v>11</v>
          </cell>
          <cell r="BB393">
            <v>12</v>
          </cell>
          <cell r="BC393">
            <v>12</v>
          </cell>
          <cell r="BD393">
            <v>13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72</v>
          </cell>
          <cell r="BO393">
            <v>0</v>
          </cell>
          <cell r="BP393">
            <v>0</v>
          </cell>
          <cell r="BQ393">
            <v>11</v>
          </cell>
          <cell r="BR393">
            <v>13</v>
          </cell>
          <cell r="BS393">
            <v>11</v>
          </cell>
          <cell r="BT393">
            <v>12</v>
          </cell>
          <cell r="BU393">
            <v>12</v>
          </cell>
          <cell r="BV393">
            <v>13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72</v>
          </cell>
          <cell r="CG393">
            <v>0</v>
          </cell>
          <cell r="CH393">
            <v>0</v>
          </cell>
          <cell r="CI393">
            <v>0</v>
          </cell>
          <cell r="CJ393">
            <v>68</v>
          </cell>
        </row>
        <row r="394">
          <cell r="A394" t="str">
            <v>066441</v>
          </cell>
          <cell r="B394" t="str">
            <v>Lamenaura Primary</v>
          </cell>
          <cell r="C394" t="str">
            <v>FRE</v>
          </cell>
          <cell r="D394" t="str">
            <v>CATH</v>
          </cell>
          <cell r="E394" t="str">
            <v>Catholic Education Authority</v>
          </cell>
          <cell r="F394" t="str">
            <v>G</v>
          </cell>
          <cell r="G394" t="str">
            <v>Church (Government Assisted)</v>
          </cell>
          <cell r="H394" t="str">
            <v>Tanna</v>
          </cell>
          <cell r="I394" t="str">
            <v>Tafea</v>
          </cell>
          <cell r="J394" t="str">
            <v>0085122001</v>
          </cell>
          <cell r="K394" t="str">
            <v>LAMANAURA PRIMARY SCHOOL</v>
          </cell>
          <cell r="L394" t="str">
            <v>PS</v>
          </cell>
          <cell r="M394" t="str">
            <v>No</v>
          </cell>
          <cell r="N394" t="str">
            <v>Yes</v>
          </cell>
          <cell r="O394" t="str">
            <v>Yes</v>
          </cell>
          <cell r="P394" t="str">
            <v>Yes</v>
          </cell>
          <cell r="Q394" t="str">
            <v>Yes</v>
          </cell>
          <cell r="R394" t="str">
            <v>Yes</v>
          </cell>
          <cell r="S394" t="str">
            <v>Yes</v>
          </cell>
          <cell r="T394" t="str">
            <v>No</v>
          </cell>
          <cell r="U394" t="str">
            <v>No</v>
          </cell>
          <cell r="V394" t="str">
            <v>No</v>
          </cell>
          <cell r="W394" t="str">
            <v>No</v>
          </cell>
          <cell r="X394" t="str">
            <v>No</v>
          </cell>
          <cell r="Y394" t="str">
            <v>No</v>
          </cell>
          <cell r="Z394" t="str">
            <v>No</v>
          </cell>
          <cell r="AA394" t="str">
            <v>No</v>
          </cell>
          <cell r="AB394" t="str">
            <v>No</v>
          </cell>
          <cell r="AC394" t="str">
            <v>No</v>
          </cell>
          <cell r="AD394" t="str">
            <v xml:space="preserve">1 2 3 4 5 6 </v>
          </cell>
          <cell r="AE394" t="str">
            <v>No</v>
          </cell>
          <cell r="AF394" t="str">
            <v>Yes</v>
          </cell>
          <cell r="AG394" t="str">
            <v>No</v>
          </cell>
          <cell r="AH394" t="str">
            <v>No</v>
          </cell>
          <cell r="AI394" t="str">
            <v>No</v>
          </cell>
          <cell r="AJ394" t="str">
            <v>Yes</v>
          </cell>
          <cell r="AK394" t="str">
            <v>Yes</v>
          </cell>
          <cell r="AL394" t="str">
            <v>Yes</v>
          </cell>
          <cell r="AM394" t="str">
            <v>Yes</v>
          </cell>
          <cell r="AN394" t="str">
            <v>Yes</v>
          </cell>
          <cell r="AO394" t="str">
            <v>Yes</v>
          </cell>
          <cell r="AP394" t="str">
            <v>No</v>
          </cell>
          <cell r="AQ394" t="str">
            <v>Yes</v>
          </cell>
          <cell r="AR394" t="str">
            <v>Yes</v>
          </cell>
          <cell r="AS394" t="str">
            <v>Yes</v>
          </cell>
          <cell r="AT394" t="str">
            <v>Yes</v>
          </cell>
          <cell r="AU394" t="str">
            <v>Yes</v>
          </cell>
          <cell r="AV394" t="str">
            <v>No</v>
          </cell>
          <cell r="AW394" t="str">
            <v>No</v>
          </cell>
          <cell r="AX394">
            <v>0</v>
          </cell>
          <cell r="AY394">
            <v>32</v>
          </cell>
          <cell r="AZ394">
            <v>25</v>
          </cell>
          <cell r="BA394">
            <v>15</v>
          </cell>
          <cell r="BB394">
            <v>10</v>
          </cell>
          <cell r="BC394">
            <v>17</v>
          </cell>
          <cell r="BD394">
            <v>8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107</v>
          </cell>
          <cell r="BO394">
            <v>0</v>
          </cell>
          <cell r="BP394">
            <v>0</v>
          </cell>
          <cell r="BQ394">
            <v>32</v>
          </cell>
          <cell r="BR394">
            <v>25</v>
          </cell>
          <cell r="BS394">
            <v>15</v>
          </cell>
          <cell r="BT394">
            <v>10</v>
          </cell>
          <cell r="BU394">
            <v>17</v>
          </cell>
          <cell r="BV394">
            <v>8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107</v>
          </cell>
          <cell r="CG394">
            <v>0</v>
          </cell>
          <cell r="CH394">
            <v>0</v>
          </cell>
          <cell r="CI394">
            <v>0</v>
          </cell>
          <cell r="CJ394">
            <v>107</v>
          </cell>
        </row>
        <row r="395">
          <cell r="A395" t="str">
            <v>066443</v>
          </cell>
          <cell r="B395" t="str">
            <v>Lamlu Primary</v>
          </cell>
          <cell r="C395" t="str">
            <v>FRE</v>
          </cell>
          <cell r="D395" t="str">
            <v>CATH</v>
          </cell>
          <cell r="E395" t="str">
            <v>Catholic Education Authority</v>
          </cell>
          <cell r="F395" t="str">
            <v>G</v>
          </cell>
          <cell r="G395" t="str">
            <v>Church (Government Assisted)</v>
          </cell>
          <cell r="H395" t="str">
            <v>Tanna</v>
          </cell>
          <cell r="I395" t="str">
            <v>Tafea</v>
          </cell>
          <cell r="J395" t="str">
            <v>0085119001</v>
          </cell>
          <cell r="K395" t="str">
            <v>LAMLU PRIMARY SCHOOL</v>
          </cell>
          <cell r="L395" t="str">
            <v>PS</v>
          </cell>
          <cell r="M395" t="str">
            <v>No</v>
          </cell>
          <cell r="N395" t="str">
            <v>Yes</v>
          </cell>
          <cell r="O395" t="str">
            <v>Yes</v>
          </cell>
          <cell r="P395" t="str">
            <v>Yes</v>
          </cell>
          <cell r="Q395" t="str">
            <v>Yes</v>
          </cell>
          <cell r="R395" t="str">
            <v>Yes</v>
          </cell>
          <cell r="S395" t="str">
            <v>Yes</v>
          </cell>
          <cell r="T395" t="str">
            <v>No</v>
          </cell>
          <cell r="U395" t="str">
            <v>No</v>
          </cell>
          <cell r="V395" t="str">
            <v>No</v>
          </cell>
          <cell r="W395" t="str">
            <v>No</v>
          </cell>
          <cell r="X395" t="str">
            <v>No</v>
          </cell>
          <cell r="Y395" t="str">
            <v>No</v>
          </cell>
          <cell r="Z395" t="str">
            <v>No</v>
          </cell>
          <cell r="AA395" t="str">
            <v>No</v>
          </cell>
          <cell r="AB395" t="str">
            <v>No</v>
          </cell>
          <cell r="AC395" t="str">
            <v>No</v>
          </cell>
          <cell r="AD395" t="str">
            <v xml:space="preserve">1 2 3 4 5 6 </v>
          </cell>
          <cell r="AE395" t="str">
            <v>No</v>
          </cell>
          <cell r="AF395" t="str">
            <v>Yes</v>
          </cell>
          <cell r="AG395" t="str">
            <v>No</v>
          </cell>
          <cell r="AH395" t="str">
            <v>No</v>
          </cell>
          <cell r="AI395" t="str">
            <v>No</v>
          </cell>
          <cell r="AJ395" t="str">
            <v>Yes</v>
          </cell>
          <cell r="AK395" t="str">
            <v>Yes</v>
          </cell>
          <cell r="AL395" t="str">
            <v>Yes</v>
          </cell>
          <cell r="AM395" t="str">
            <v>Yes</v>
          </cell>
          <cell r="AN395" t="str">
            <v>Yes</v>
          </cell>
          <cell r="AO395" t="str">
            <v>Yes</v>
          </cell>
          <cell r="AP395" t="str">
            <v>No</v>
          </cell>
          <cell r="AQ395" t="str">
            <v>No</v>
          </cell>
          <cell r="AR395" t="str">
            <v>Yes</v>
          </cell>
          <cell r="AS395" t="str">
            <v>Yes</v>
          </cell>
          <cell r="AT395" t="str">
            <v>No</v>
          </cell>
          <cell r="AU395" t="str">
            <v>Yes</v>
          </cell>
          <cell r="AV395" t="str">
            <v>No</v>
          </cell>
          <cell r="AW395" t="str">
            <v>No</v>
          </cell>
          <cell r="AX395">
            <v>0</v>
          </cell>
          <cell r="AY395">
            <v>11</v>
          </cell>
          <cell r="AZ395">
            <v>20</v>
          </cell>
          <cell r="BA395">
            <v>23</v>
          </cell>
          <cell r="BB395">
            <v>20</v>
          </cell>
          <cell r="BC395">
            <v>21</v>
          </cell>
          <cell r="BD395">
            <v>24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119</v>
          </cell>
          <cell r="BO395">
            <v>0</v>
          </cell>
          <cell r="BP395">
            <v>0</v>
          </cell>
          <cell r="BQ395">
            <v>11</v>
          </cell>
          <cell r="BR395">
            <v>20</v>
          </cell>
          <cell r="BS395">
            <v>23</v>
          </cell>
          <cell r="BT395">
            <v>20</v>
          </cell>
          <cell r="BU395">
            <v>21</v>
          </cell>
          <cell r="BV395">
            <v>24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119</v>
          </cell>
          <cell r="CG395">
            <v>0</v>
          </cell>
          <cell r="CH395">
            <v>0</v>
          </cell>
          <cell r="CI395">
            <v>0</v>
          </cell>
          <cell r="CJ395">
            <v>91</v>
          </cell>
        </row>
        <row r="396">
          <cell r="A396" t="str">
            <v>066444</v>
          </cell>
          <cell r="B396" t="str">
            <v>Lamnatou Primary</v>
          </cell>
          <cell r="C396" t="str">
            <v>FRE</v>
          </cell>
          <cell r="D396" t="str">
            <v>PEB_TAFEA</v>
          </cell>
          <cell r="E396" t="str">
            <v>Tafea PEB</v>
          </cell>
          <cell r="F396" t="str">
            <v>V</v>
          </cell>
          <cell r="G396" t="str">
            <v>Government of Vanuatu</v>
          </cell>
          <cell r="H396" t="str">
            <v>Tanna</v>
          </cell>
          <cell r="I396" t="str">
            <v>Tafea</v>
          </cell>
          <cell r="J396" t="str">
            <v>0084976001</v>
          </cell>
          <cell r="K396" t="str">
            <v>LAMNATOU PRIMARY SCHOOL</v>
          </cell>
          <cell r="L396" t="str">
            <v>PS</v>
          </cell>
          <cell r="M396" t="str">
            <v>No</v>
          </cell>
          <cell r="N396" t="str">
            <v>Yes</v>
          </cell>
          <cell r="O396" t="str">
            <v>Yes</v>
          </cell>
          <cell r="P396" t="str">
            <v>Yes</v>
          </cell>
          <cell r="Q396" t="str">
            <v>Yes</v>
          </cell>
          <cell r="R396" t="str">
            <v>Yes</v>
          </cell>
          <cell r="S396" t="str">
            <v>Yes</v>
          </cell>
          <cell r="T396" t="str">
            <v>No</v>
          </cell>
          <cell r="U396" t="str">
            <v>No</v>
          </cell>
          <cell r="V396" t="str">
            <v>No</v>
          </cell>
          <cell r="W396" t="str">
            <v>No</v>
          </cell>
          <cell r="X396" t="str">
            <v>No</v>
          </cell>
          <cell r="Y396" t="str">
            <v>No</v>
          </cell>
          <cell r="Z396" t="str">
            <v>No</v>
          </cell>
          <cell r="AA396" t="str">
            <v>No</v>
          </cell>
          <cell r="AB396" t="str">
            <v>No</v>
          </cell>
          <cell r="AC396" t="str">
            <v>No</v>
          </cell>
          <cell r="AD396" t="str">
            <v xml:space="preserve">1 2 3 4 5 6 </v>
          </cell>
          <cell r="AE396" t="str">
            <v>No</v>
          </cell>
          <cell r="AF396" t="str">
            <v>Yes</v>
          </cell>
          <cell r="AG396" t="str">
            <v>No</v>
          </cell>
          <cell r="AH396" t="str">
            <v>No</v>
          </cell>
          <cell r="AI396" t="str">
            <v>No</v>
          </cell>
          <cell r="AJ396" t="str">
            <v>Yes</v>
          </cell>
          <cell r="AK396" t="str">
            <v>Yes</v>
          </cell>
          <cell r="AL396" t="str">
            <v>Yes</v>
          </cell>
          <cell r="AM396" t="str">
            <v>Yes</v>
          </cell>
          <cell r="AN396" t="str">
            <v>Yes</v>
          </cell>
          <cell r="AO396" t="str">
            <v>Yes</v>
          </cell>
          <cell r="AP396" t="str">
            <v>Yes</v>
          </cell>
          <cell r="AQ396" t="str">
            <v>Yes</v>
          </cell>
          <cell r="AR396" t="str">
            <v>Yes</v>
          </cell>
          <cell r="AS396" t="str">
            <v>Yes</v>
          </cell>
          <cell r="AT396" t="str">
            <v>Yes</v>
          </cell>
          <cell r="AU396" t="str">
            <v>Yes</v>
          </cell>
          <cell r="AV396" t="str">
            <v>No</v>
          </cell>
          <cell r="AW396" t="str">
            <v>No</v>
          </cell>
          <cell r="AX396">
            <v>0</v>
          </cell>
          <cell r="AY396">
            <v>26</v>
          </cell>
          <cell r="AZ396">
            <v>24</v>
          </cell>
          <cell r="BA396">
            <v>22</v>
          </cell>
          <cell r="BB396">
            <v>25</v>
          </cell>
          <cell r="BC396">
            <v>16</v>
          </cell>
          <cell r="BD396">
            <v>21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134</v>
          </cell>
          <cell r="BO396">
            <v>0</v>
          </cell>
          <cell r="BP396">
            <v>0</v>
          </cell>
          <cell r="BQ396">
            <v>26</v>
          </cell>
          <cell r="BR396">
            <v>24</v>
          </cell>
          <cell r="BS396">
            <v>22</v>
          </cell>
          <cell r="BT396">
            <v>25</v>
          </cell>
          <cell r="BU396">
            <v>16</v>
          </cell>
          <cell r="BV396">
            <v>20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133</v>
          </cell>
          <cell r="CG396">
            <v>0</v>
          </cell>
          <cell r="CH396">
            <v>0</v>
          </cell>
          <cell r="CI396">
            <v>0</v>
          </cell>
          <cell r="CJ396">
            <v>97</v>
          </cell>
        </row>
        <row r="397">
          <cell r="A397" t="str">
            <v>066445</v>
          </cell>
          <cell r="B397" t="str">
            <v>Lapkit Primary</v>
          </cell>
          <cell r="C397" t="str">
            <v>FRE</v>
          </cell>
          <cell r="D397" t="str">
            <v>PEB_TAFEA</v>
          </cell>
          <cell r="E397" t="str">
            <v>Tafea PEB</v>
          </cell>
          <cell r="F397" t="str">
            <v>V</v>
          </cell>
          <cell r="G397" t="str">
            <v>Government of Vanuatu</v>
          </cell>
          <cell r="H397" t="str">
            <v>Tanna</v>
          </cell>
          <cell r="I397" t="str">
            <v>Tafea</v>
          </cell>
          <cell r="J397" t="str">
            <v>0084977001</v>
          </cell>
          <cell r="K397" t="str">
            <v>LAPKIT PRIMARY SCHOOL</v>
          </cell>
          <cell r="L397" t="str">
            <v>PS</v>
          </cell>
          <cell r="M397" t="str">
            <v>No</v>
          </cell>
          <cell r="N397" t="str">
            <v>Yes</v>
          </cell>
          <cell r="O397" t="str">
            <v>Yes</v>
          </cell>
          <cell r="P397" t="str">
            <v>Yes</v>
          </cell>
          <cell r="Q397" t="str">
            <v>Yes</v>
          </cell>
          <cell r="R397" t="str">
            <v>Yes</v>
          </cell>
          <cell r="S397" t="str">
            <v>Yes</v>
          </cell>
          <cell r="T397" t="str">
            <v>No</v>
          </cell>
          <cell r="U397" t="str">
            <v>No</v>
          </cell>
          <cell r="V397" t="str">
            <v>No</v>
          </cell>
          <cell r="W397" t="str">
            <v>No</v>
          </cell>
          <cell r="X397" t="str">
            <v>No</v>
          </cell>
          <cell r="Y397" t="str">
            <v>No</v>
          </cell>
          <cell r="Z397" t="str">
            <v>No</v>
          </cell>
          <cell r="AA397" t="str">
            <v>No</v>
          </cell>
          <cell r="AB397" t="str">
            <v>No</v>
          </cell>
          <cell r="AC397" t="str">
            <v>No</v>
          </cell>
          <cell r="AD397" t="str">
            <v xml:space="preserve">1 2 3 4 5 6 </v>
          </cell>
          <cell r="AE397" t="str">
            <v>No</v>
          </cell>
          <cell r="AF397" t="str">
            <v>Yes</v>
          </cell>
          <cell r="AG397" t="str">
            <v>No</v>
          </cell>
          <cell r="AH397" t="str">
            <v>No</v>
          </cell>
          <cell r="AI397" t="str">
            <v>No</v>
          </cell>
          <cell r="AJ397" t="str">
            <v>Yes</v>
          </cell>
          <cell r="AK397" t="str">
            <v>Yes</v>
          </cell>
          <cell r="AL397" t="str">
            <v>Yes</v>
          </cell>
          <cell r="AM397" t="str">
            <v>Yes</v>
          </cell>
          <cell r="AN397" t="str">
            <v>Yes</v>
          </cell>
          <cell r="AO397" t="str">
            <v>Yes</v>
          </cell>
          <cell r="AP397" t="str">
            <v>No</v>
          </cell>
          <cell r="AQ397" t="str">
            <v>Yes</v>
          </cell>
          <cell r="AR397" t="str">
            <v>Yes</v>
          </cell>
          <cell r="AS397" t="str">
            <v>Yes</v>
          </cell>
          <cell r="AT397" t="str">
            <v>Yes</v>
          </cell>
          <cell r="AU397" t="str">
            <v>Yes</v>
          </cell>
          <cell r="AV397" t="str">
            <v>No</v>
          </cell>
          <cell r="AW397" t="str">
            <v>No</v>
          </cell>
          <cell r="AX397">
            <v>0</v>
          </cell>
          <cell r="AY397">
            <v>5</v>
          </cell>
          <cell r="AZ397">
            <v>9</v>
          </cell>
          <cell r="BA397">
            <v>6</v>
          </cell>
          <cell r="BB397">
            <v>10</v>
          </cell>
          <cell r="BC397">
            <v>8</v>
          </cell>
          <cell r="BD397">
            <v>6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44</v>
          </cell>
          <cell r="BO397">
            <v>0</v>
          </cell>
          <cell r="BP397">
            <v>0</v>
          </cell>
          <cell r="BQ397">
            <v>5</v>
          </cell>
          <cell r="BR397">
            <v>9</v>
          </cell>
          <cell r="BS397">
            <v>6</v>
          </cell>
          <cell r="BT397">
            <v>10</v>
          </cell>
          <cell r="BU397">
            <v>8</v>
          </cell>
          <cell r="BV397">
            <v>6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44</v>
          </cell>
          <cell r="CG397">
            <v>0</v>
          </cell>
          <cell r="CH397">
            <v>0</v>
          </cell>
          <cell r="CI397">
            <v>0</v>
          </cell>
          <cell r="CJ397">
            <v>32</v>
          </cell>
        </row>
        <row r="398">
          <cell r="A398" t="str">
            <v>066446</v>
          </cell>
          <cell r="B398" t="str">
            <v>Latun Primary</v>
          </cell>
          <cell r="C398" t="str">
            <v>ENG</v>
          </cell>
          <cell r="D398" t="str">
            <v>PEB_TAFEA</v>
          </cell>
          <cell r="E398" t="str">
            <v>Tafea PEB</v>
          </cell>
          <cell r="F398" t="str">
            <v>V</v>
          </cell>
          <cell r="G398" t="str">
            <v>Government of Vanuatu</v>
          </cell>
          <cell r="H398" t="str">
            <v>Tanna</v>
          </cell>
          <cell r="I398" t="str">
            <v>Tafea</v>
          </cell>
          <cell r="J398" t="str">
            <v>0085013001</v>
          </cell>
          <cell r="K398" t="str">
            <v>LATUN PRIMARY SCHOOL</v>
          </cell>
          <cell r="L398" t="str">
            <v>PS</v>
          </cell>
          <cell r="M398" t="str">
            <v>No</v>
          </cell>
          <cell r="N398" t="str">
            <v>Yes</v>
          </cell>
          <cell r="O398" t="str">
            <v>Yes</v>
          </cell>
          <cell r="P398" t="str">
            <v>Yes</v>
          </cell>
          <cell r="Q398" t="str">
            <v>Yes</v>
          </cell>
          <cell r="R398" t="str">
            <v>Yes</v>
          </cell>
          <cell r="S398" t="str">
            <v>Yes</v>
          </cell>
          <cell r="T398" t="str">
            <v>No</v>
          </cell>
          <cell r="U398" t="str">
            <v>No</v>
          </cell>
          <cell r="V398" t="str">
            <v>No</v>
          </cell>
          <cell r="W398" t="str">
            <v>No</v>
          </cell>
          <cell r="X398" t="str">
            <v>No</v>
          </cell>
          <cell r="Y398" t="str">
            <v>No</v>
          </cell>
          <cell r="Z398" t="str">
            <v>No</v>
          </cell>
          <cell r="AA398" t="str">
            <v>No</v>
          </cell>
          <cell r="AB398" t="str">
            <v>No</v>
          </cell>
          <cell r="AC398" t="str">
            <v>No</v>
          </cell>
          <cell r="AD398" t="str">
            <v xml:space="preserve">1 2 3 4 5 6 </v>
          </cell>
          <cell r="AE398" t="str">
            <v>No</v>
          </cell>
          <cell r="AF398" t="str">
            <v>Yes</v>
          </cell>
          <cell r="AG398" t="str">
            <v>No</v>
          </cell>
          <cell r="AH398" t="str">
            <v>No</v>
          </cell>
          <cell r="AI398" t="str">
            <v>No</v>
          </cell>
          <cell r="AJ398" t="str">
            <v>Yes</v>
          </cell>
          <cell r="AK398" t="str">
            <v>Yes</v>
          </cell>
          <cell r="AL398" t="str">
            <v>Yes</v>
          </cell>
          <cell r="AM398" t="str">
            <v>Yes</v>
          </cell>
          <cell r="AN398" t="str">
            <v>Yes</v>
          </cell>
          <cell r="AO398" t="str">
            <v>Yes</v>
          </cell>
          <cell r="AP398" t="str">
            <v>No</v>
          </cell>
          <cell r="AQ398" t="str">
            <v>No</v>
          </cell>
          <cell r="AR398" t="str">
            <v>Yes</v>
          </cell>
          <cell r="AS398" t="str">
            <v>Yes</v>
          </cell>
          <cell r="AT398" t="str">
            <v>Yes</v>
          </cell>
          <cell r="AU398" t="str">
            <v>Yes</v>
          </cell>
          <cell r="AV398" t="str">
            <v>No</v>
          </cell>
          <cell r="AW398" t="str">
            <v>No</v>
          </cell>
          <cell r="AX398">
            <v>0</v>
          </cell>
          <cell r="AY398">
            <v>31</v>
          </cell>
          <cell r="AZ398">
            <v>27</v>
          </cell>
          <cell r="BA398">
            <v>31</v>
          </cell>
          <cell r="BB398">
            <v>35</v>
          </cell>
          <cell r="BC398">
            <v>49</v>
          </cell>
          <cell r="BD398">
            <v>46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219</v>
          </cell>
          <cell r="BO398">
            <v>0</v>
          </cell>
          <cell r="BP398">
            <v>0</v>
          </cell>
          <cell r="BQ398">
            <v>31</v>
          </cell>
          <cell r="BR398">
            <v>27</v>
          </cell>
          <cell r="BS398">
            <v>31</v>
          </cell>
          <cell r="BT398">
            <v>35</v>
          </cell>
          <cell r="BU398">
            <v>49</v>
          </cell>
          <cell r="BV398">
            <v>46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219</v>
          </cell>
          <cell r="CG398">
            <v>0</v>
          </cell>
          <cell r="CH398">
            <v>0</v>
          </cell>
          <cell r="CI398">
            <v>0</v>
          </cell>
          <cell r="CJ398">
            <v>117</v>
          </cell>
        </row>
        <row r="399">
          <cell r="A399" t="str">
            <v>066447</v>
          </cell>
          <cell r="B399" t="str">
            <v>Launalang Primary</v>
          </cell>
          <cell r="C399" t="str">
            <v>FRE</v>
          </cell>
          <cell r="D399" t="str">
            <v>PEB_TAFEA</v>
          </cell>
          <cell r="E399" t="str">
            <v>Tafea PEB</v>
          </cell>
          <cell r="F399" t="str">
            <v>V</v>
          </cell>
          <cell r="G399" t="str">
            <v>Government of Vanuatu</v>
          </cell>
          <cell r="H399" t="str">
            <v>Tanna</v>
          </cell>
          <cell r="I399" t="str">
            <v>Tafea</v>
          </cell>
          <cell r="J399" t="str">
            <v>0084979001</v>
          </cell>
          <cell r="K399" t="str">
            <v>LAUNALANG PRIMARY SCHOOL</v>
          </cell>
          <cell r="L399" t="str">
            <v>PS</v>
          </cell>
          <cell r="M399" t="str">
            <v>No</v>
          </cell>
          <cell r="N399" t="str">
            <v>Yes</v>
          </cell>
          <cell r="O399" t="str">
            <v>Yes</v>
          </cell>
          <cell r="P399" t="str">
            <v>Yes</v>
          </cell>
          <cell r="Q399" t="str">
            <v>Yes</v>
          </cell>
          <cell r="R399" t="str">
            <v>Yes</v>
          </cell>
          <cell r="S399" t="str">
            <v>Yes</v>
          </cell>
          <cell r="T399" t="str">
            <v>No</v>
          </cell>
          <cell r="U399" t="str">
            <v>No</v>
          </cell>
          <cell r="V399" t="str">
            <v>No</v>
          </cell>
          <cell r="W399" t="str">
            <v>No</v>
          </cell>
          <cell r="X399" t="str">
            <v>No</v>
          </cell>
          <cell r="Y399" t="str">
            <v>No</v>
          </cell>
          <cell r="Z399" t="str">
            <v>No</v>
          </cell>
          <cell r="AA399" t="str">
            <v>No</v>
          </cell>
          <cell r="AB399" t="str">
            <v>No</v>
          </cell>
          <cell r="AC399" t="str">
            <v>No</v>
          </cell>
          <cell r="AD399" t="str">
            <v xml:space="preserve">1 2 3 4 5 6 </v>
          </cell>
          <cell r="AE399" t="str">
            <v>No</v>
          </cell>
          <cell r="AF399" t="str">
            <v>Yes</v>
          </cell>
          <cell r="AG399" t="str">
            <v>No</v>
          </cell>
          <cell r="AH399" t="str">
            <v>No</v>
          </cell>
          <cell r="AI399" t="str">
            <v>No</v>
          </cell>
          <cell r="AJ399" t="str">
            <v>Yes</v>
          </cell>
          <cell r="AK399" t="str">
            <v>Yes</v>
          </cell>
          <cell r="AL399" t="str">
            <v>Yes</v>
          </cell>
          <cell r="AM399" t="str">
            <v>Yes</v>
          </cell>
          <cell r="AN399" t="str">
            <v>Yes</v>
          </cell>
          <cell r="AO399" t="str">
            <v>Yes</v>
          </cell>
          <cell r="AP399" t="str">
            <v>No</v>
          </cell>
          <cell r="AQ399" t="str">
            <v>No</v>
          </cell>
          <cell r="AR399" t="str">
            <v>Yes</v>
          </cell>
          <cell r="AS399" t="str">
            <v>Yes</v>
          </cell>
          <cell r="AT399" t="str">
            <v>Yes</v>
          </cell>
          <cell r="AU399" t="str">
            <v>Yes</v>
          </cell>
          <cell r="AV399" t="str">
            <v>No</v>
          </cell>
          <cell r="AW399" t="str">
            <v>No</v>
          </cell>
          <cell r="AX399">
            <v>0</v>
          </cell>
          <cell r="AY399">
            <v>32</v>
          </cell>
          <cell r="AZ399">
            <v>18</v>
          </cell>
          <cell r="BA399">
            <v>18</v>
          </cell>
          <cell r="BB399">
            <v>19</v>
          </cell>
          <cell r="BC399">
            <v>36</v>
          </cell>
          <cell r="BD399">
            <v>24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147</v>
          </cell>
          <cell r="BO399">
            <v>0</v>
          </cell>
          <cell r="BP399">
            <v>0</v>
          </cell>
          <cell r="BQ399">
            <v>32</v>
          </cell>
          <cell r="BR399">
            <v>18</v>
          </cell>
          <cell r="BS399">
            <v>18</v>
          </cell>
          <cell r="BT399">
            <v>19</v>
          </cell>
          <cell r="BU399">
            <v>36</v>
          </cell>
          <cell r="BV399">
            <v>24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147</v>
          </cell>
          <cell r="CG399">
            <v>0</v>
          </cell>
          <cell r="CH399">
            <v>0</v>
          </cell>
          <cell r="CI399">
            <v>0</v>
          </cell>
          <cell r="CJ399">
            <v>144</v>
          </cell>
        </row>
        <row r="400">
          <cell r="A400" t="str">
            <v>0664474</v>
          </cell>
          <cell r="B400" t="str">
            <v>Entan-Vui (Hebron) Primary</v>
          </cell>
          <cell r="C400" t="str">
            <v>ENG</v>
          </cell>
          <cell r="D400" t="str">
            <v>SDA</v>
          </cell>
          <cell r="E400" t="str">
            <v>Seven Day Adventist</v>
          </cell>
          <cell r="F400" t="str">
            <v>G</v>
          </cell>
          <cell r="G400" t="str">
            <v>Church (Government Assisted)</v>
          </cell>
          <cell r="H400" t="str">
            <v>Tanna</v>
          </cell>
          <cell r="I400" t="str">
            <v>Tafea</v>
          </cell>
          <cell r="J400" t="str">
            <v>0098404001</v>
          </cell>
          <cell r="K400" t="str">
            <v>ENTAN - VUI PRIMARY SCHOOL</v>
          </cell>
          <cell r="L400" t="str">
            <v>PS</v>
          </cell>
          <cell r="M400" t="str">
            <v>No</v>
          </cell>
          <cell r="N400" t="str">
            <v>Yes</v>
          </cell>
          <cell r="O400" t="str">
            <v>Yes</v>
          </cell>
          <cell r="P400" t="str">
            <v>Yes</v>
          </cell>
          <cell r="Q400" t="str">
            <v>Yes</v>
          </cell>
          <cell r="R400" t="str">
            <v>Yes</v>
          </cell>
          <cell r="S400" t="str">
            <v>Yes</v>
          </cell>
          <cell r="T400" t="str">
            <v>No</v>
          </cell>
          <cell r="U400" t="str">
            <v>No</v>
          </cell>
          <cell r="V400" t="str">
            <v>No</v>
          </cell>
          <cell r="W400" t="str">
            <v>No</v>
          </cell>
          <cell r="X400" t="str">
            <v>No</v>
          </cell>
          <cell r="Y400" t="str">
            <v>No</v>
          </cell>
          <cell r="Z400" t="str">
            <v>No</v>
          </cell>
          <cell r="AA400" t="str">
            <v>No</v>
          </cell>
          <cell r="AB400" t="str">
            <v>No</v>
          </cell>
          <cell r="AC400" t="str">
            <v>No</v>
          </cell>
          <cell r="AD400" t="str">
            <v xml:space="preserve">1 2 3 4 5 6 </v>
          </cell>
          <cell r="AE400" t="str">
            <v>No</v>
          </cell>
          <cell r="AF400" t="str">
            <v>Yes</v>
          </cell>
          <cell r="AG400" t="str">
            <v>No</v>
          </cell>
          <cell r="AH400" t="str">
            <v>No</v>
          </cell>
          <cell r="AI400" t="str">
            <v>No</v>
          </cell>
          <cell r="AJ400" t="str">
            <v>Yes</v>
          </cell>
          <cell r="AK400" t="str">
            <v>Yes</v>
          </cell>
          <cell r="AL400" t="str">
            <v>Yes</v>
          </cell>
          <cell r="AM400" t="str">
            <v>Yes</v>
          </cell>
          <cell r="AN400" t="str">
            <v>Yes</v>
          </cell>
          <cell r="AO400" t="str">
            <v>Yes</v>
          </cell>
          <cell r="AP400" t="str">
            <v>Yes</v>
          </cell>
          <cell r="AQ400" t="str">
            <v>No</v>
          </cell>
          <cell r="AR400" t="str">
            <v>Yes</v>
          </cell>
          <cell r="AS400" t="str">
            <v>Yes</v>
          </cell>
          <cell r="AT400" t="str">
            <v>Yes</v>
          </cell>
          <cell r="AU400" t="str">
            <v>Yes</v>
          </cell>
          <cell r="AV400" t="str">
            <v>No</v>
          </cell>
          <cell r="AW400" t="str">
            <v>Yes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</row>
        <row r="401">
          <cell r="A401" t="str">
            <v>0664475</v>
          </cell>
          <cell r="B401" t="str">
            <v>Ilvualam Primary</v>
          </cell>
          <cell r="C401" t="str">
            <v>FRE</v>
          </cell>
          <cell r="D401" t="str">
            <v>CATH</v>
          </cell>
          <cell r="E401" t="str">
            <v>Catholic Education Authority</v>
          </cell>
          <cell r="F401" t="str">
            <v>G</v>
          </cell>
          <cell r="G401" t="str">
            <v>Church (Government Assisted)</v>
          </cell>
          <cell r="H401" t="str">
            <v>Erromango</v>
          </cell>
          <cell r="I401" t="str">
            <v>Tafea</v>
          </cell>
          <cell r="J401" t="str">
            <v>0103594001</v>
          </cell>
          <cell r="K401" t="str">
            <v>ILVU PRIMARY SCHOOL</v>
          </cell>
          <cell r="L401" t="str">
            <v>PS</v>
          </cell>
          <cell r="M401" t="str">
            <v>No</v>
          </cell>
          <cell r="N401" t="str">
            <v>Yes</v>
          </cell>
          <cell r="O401" t="str">
            <v>Yes</v>
          </cell>
          <cell r="P401" t="str">
            <v>Yes</v>
          </cell>
          <cell r="Q401" t="str">
            <v>Yes</v>
          </cell>
          <cell r="R401" t="str">
            <v>Yes</v>
          </cell>
          <cell r="S401" t="str">
            <v>Yes</v>
          </cell>
          <cell r="T401" t="str">
            <v>No</v>
          </cell>
          <cell r="U401" t="str">
            <v>No</v>
          </cell>
          <cell r="V401" t="str">
            <v>No</v>
          </cell>
          <cell r="W401" t="str">
            <v>No</v>
          </cell>
          <cell r="X401" t="str">
            <v>No</v>
          </cell>
          <cell r="Y401" t="str">
            <v>No</v>
          </cell>
          <cell r="Z401" t="str">
            <v>No</v>
          </cell>
          <cell r="AA401" t="str">
            <v>No</v>
          </cell>
          <cell r="AB401" t="str">
            <v>No</v>
          </cell>
          <cell r="AC401" t="str">
            <v>No</v>
          </cell>
          <cell r="AD401" t="str">
            <v xml:space="preserve">1 2 3 4 5 6 </v>
          </cell>
          <cell r="AE401" t="str">
            <v>No</v>
          </cell>
          <cell r="AF401" t="str">
            <v>Yes</v>
          </cell>
          <cell r="AG401" t="str">
            <v>No</v>
          </cell>
          <cell r="AH401" t="str">
            <v>No</v>
          </cell>
          <cell r="AI401" t="str">
            <v>No</v>
          </cell>
          <cell r="AJ401" t="str">
            <v>Yes</v>
          </cell>
          <cell r="AK401" t="str">
            <v>Yes</v>
          </cell>
          <cell r="AL401" t="str">
            <v>Yes</v>
          </cell>
          <cell r="AM401" t="str">
            <v>Yes</v>
          </cell>
          <cell r="AN401" t="str">
            <v>Yes</v>
          </cell>
          <cell r="AO401" t="str">
            <v>Yes</v>
          </cell>
          <cell r="AP401" t="str">
            <v>No</v>
          </cell>
          <cell r="AQ401" t="str">
            <v>Yes</v>
          </cell>
          <cell r="AR401" t="str">
            <v>Yes</v>
          </cell>
          <cell r="AS401" t="str">
            <v>Yes</v>
          </cell>
          <cell r="AT401" t="str">
            <v>Yes</v>
          </cell>
          <cell r="AU401" t="str">
            <v>Yes</v>
          </cell>
          <cell r="AV401" t="str">
            <v>No</v>
          </cell>
          <cell r="AW401" t="str">
            <v>No</v>
          </cell>
          <cell r="AX401">
            <v>0</v>
          </cell>
          <cell r="AY401">
            <v>0</v>
          </cell>
          <cell r="AZ401">
            <v>8</v>
          </cell>
          <cell r="BA401">
            <v>4</v>
          </cell>
          <cell r="BB401">
            <v>5</v>
          </cell>
          <cell r="BC401">
            <v>2</v>
          </cell>
          <cell r="BD401">
            <v>4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23</v>
          </cell>
          <cell r="BO401">
            <v>0</v>
          </cell>
          <cell r="BP401">
            <v>0</v>
          </cell>
          <cell r="BQ401">
            <v>0</v>
          </cell>
          <cell r="BR401">
            <v>8</v>
          </cell>
          <cell r="BS401">
            <v>4</v>
          </cell>
          <cell r="BT401">
            <v>5</v>
          </cell>
          <cell r="BU401">
            <v>2</v>
          </cell>
          <cell r="BV401">
            <v>4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23</v>
          </cell>
          <cell r="CG401">
            <v>0</v>
          </cell>
          <cell r="CH401">
            <v>0</v>
          </cell>
          <cell r="CI401">
            <v>0</v>
          </cell>
          <cell r="CJ401">
            <v>23</v>
          </cell>
        </row>
        <row r="402">
          <cell r="A402" t="str">
            <v>066448</v>
          </cell>
          <cell r="B402" t="str">
            <v>Lautapunga Primary</v>
          </cell>
          <cell r="C402" t="str">
            <v>FRE</v>
          </cell>
          <cell r="D402" t="str">
            <v>CATH</v>
          </cell>
          <cell r="E402" t="str">
            <v>Catholic Education Authority</v>
          </cell>
          <cell r="F402" t="str">
            <v>G</v>
          </cell>
          <cell r="G402" t="str">
            <v>Church (Government Assisted)</v>
          </cell>
          <cell r="H402" t="str">
            <v>Tanna</v>
          </cell>
          <cell r="I402" t="str">
            <v>Tafea</v>
          </cell>
          <cell r="J402" t="str">
            <v>0085121001</v>
          </cell>
          <cell r="K402" t="str">
            <v>LAUTAPUNGA PRIMARY SCHOOL</v>
          </cell>
          <cell r="L402" t="str">
            <v>PS</v>
          </cell>
          <cell r="M402" t="str">
            <v>No</v>
          </cell>
          <cell r="N402" t="str">
            <v>Yes</v>
          </cell>
          <cell r="O402" t="str">
            <v>Yes</v>
          </cell>
          <cell r="P402" t="str">
            <v>Yes</v>
          </cell>
          <cell r="Q402" t="str">
            <v>Yes</v>
          </cell>
          <cell r="R402" t="str">
            <v>Yes</v>
          </cell>
          <cell r="S402" t="str">
            <v>Yes</v>
          </cell>
          <cell r="T402" t="str">
            <v>No</v>
          </cell>
          <cell r="U402" t="str">
            <v>No</v>
          </cell>
          <cell r="V402" t="str">
            <v>No</v>
          </cell>
          <cell r="W402" t="str">
            <v>No</v>
          </cell>
          <cell r="X402" t="str">
            <v>No</v>
          </cell>
          <cell r="Y402" t="str">
            <v>No</v>
          </cell>
          <cell r="Z402" t="str">
            <v>No</v>
          </cell>
          <cell r="AA402" t="str">
            <v>No</v>
          </cell>
          <cell r="AB402" t="str">
            <v>No</v>
          </cell>
          <cell r="AC402" t="str">
            <v>No</v>
          </cell>
          <cell r="AD402" t="str">
            <v xml:space="preserve">1 2 3 4 5 6 </v>
          </cell>
          <cell r="AE402" t="str">
            <v>No</v>
          </cell>
          <cell r="AF402" t="str">
            <v>Yes</v>
          </cell>
          <cell r="AG402" t="str">
            <v>No</v>
          </cell>
          <cell r="AH402" t="str">
            <v>No</v>
          </cell>
          <cell r="AI402" t="str">
            <v>No</v>
          </cell>
          <cell r="AJ402" t="str">
            <v>No</v>
          </cell>
          <cell r="AK402" t="str">
            <v>Yes</v>
          </cell>
          <cell r="AL402" t="str">
            <v>Yes</v>
          </cell>
          <cell r="AM402" t="str">
            <v>Yes</v>
          </cell>
          <cell r="AN402" t="str">
            <v>Yes</v>
          </cell>
          <cell r="AO402" t="str">
            <v>Yes</v>
          </cell>
          <cell r="AP402" t="str">
            <v>Yes</v>
          </cell>
          <cell r="AQ402" t="str">
            <v>Yes</v>
          </cell>
          <cell r="AR402" t="str">
            <v>Yes</v>
          </cell>
          <cell r="AS402" t="str">
            <v>Yes</v>
          </cell>
          <cell r="AT402" t="str">
            <v>Yes</v>
          </cell>
          <cell r="AU402" t="str">
            <v>Yes</v>
          </cell>
          <cell r="AV402" t="str">
            <v>No</v>
          </cell>
          <cell r="AW402" t="str">
            <v>No</v>
          </cell>
          <cell r="AX402">
            <v>0</v>
          </cell>
          <cell r="AY402">
            <v>21</v>
          </cell>
          <cell r="AZ402">
            <v>15</v>
          </cell>
          <cell r="BA402">
            <v>11</v>
          </cell>
          <cell r="BB402">
            <v>15</v>
          </cell>
          <cell r="BC402">
            <v>10</v>
          </cell>
          <cell r="BD402">
            <v>7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79</v>
          </cell>
          <cell r="BO402">
            <v>0</v>
          </cell>
          <cell r="BP402">
            <v>0</v>
          </cell>
          <cell r="BQ402">
            <v>21</v>
          </cell>
          <cell r="BR402">
            <v>15</v>
          </cell>
          <cell r="BS402">
            <v>11</v>
          </cell>
          <cell r="BT402">
            <v>15</v>
          </cell>
          <cell r="BU402">
            <v>10</v>
          </cell>
          <cell r="BV402">
            <v>7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79</v>
          </cell>
          <cell r="CG402">
            <v>0</v>
          </cell>
          <cell r="CH402">
            <v>0</v>
          </cell>
          <cell r="CI402">
            <v>0</v>
          </cell>
          <cell r="CJ402">
            <v>77</v>
          </cell>
        </row>
        <row r="403">
          <cell r="A403" t="str">
            <v>0664480</v>
          </cell>
          <cell r="B403" t="str">
            <v>Lowenata Primary</v>
          </cell>
          <cell r="C403" t="str">
            <v>ENG</v>
          </cell>
          <cell r="D403" t="str">
            <v>SDA</v>
          </cell>
          <cell r="E403" t="str">
            <v>Seven Day Adventist</v>
          </cell>
          <cell r="F403" t="str">
            <v>G</v>
          </cell>
          <cell r="G403" t="str">
            <v>Church (Government Assisted)</v>
          </cell>
          <cell r="H403" t="str">
            <v>Tanna</v>
          </cell>
          <cell r="I403" t="str">
            <v>Tafea</v>
          </cell>
          <cell r="J403" t="str">
            <v>0098392001</v>
          </cell>
          <cell r="K403" t="str">
            <v>LOWENATA PRIMARY SCHOOL</v>
          </cell>
          <cell r="L403" t="str">
            <v>PS</v>
          </cell>
          <cell r="M403" t="str">
            <v>No</v>
          </cell>
          <cell r="N403" t="str">
            <v>Yes</v>
          </cell>
          <cell r="O403" t="str">
            <v>Yes</v>
          </cell>
          <cell r="P403" t="str">
            <v>Yes</v>
          </cell>
          <cell r="Q403" t="str">
            <v>Yes</v>
          </cell>
          <cell r="R403" t="str">
            <v>Yes</v>
          </cell>
          <cell r="S403" t="str">
            <v>Yes</v>
          </cell>
          <cell r="T403" t="str">
            <v>No</v>
          </cell>
          <cell r="U403" t="str">
            <v>No</v>
          </cell>
          <cell r="V403" t="str">
            <v>No</v>
          </cell>
          <cell r="W403" t="str">
            <v>No</v>
          </cell>
          <cell r="X403" t="str">
            <v>No</v>
          </cell>
          <cell r="Y403" t="str">
            <v>No</v>
          </cell>
          <cell r="Z403" t="str">
            <v>No</v>
          </cell>
          <cell r="AA403" t="str">
            <v>No</v>
          </cell>
          <cell r="AB403" t="str">
            <v>No</v>
          </cell>
          <cell r="AC403" t="str">
            <v>No</v>
          </cell>
          <cell r="AD403" t="str">
            <v xml:space="preserve">1 2 3 4 5 6 </v>
          </cell>
          <cell r="AE403" t="str">
            <v>No</v>
          </cell>
          <cell r="AF403" t="str">
            <v>Yes</v>
          </cell>
          <cell r="AG403" t="str">
            <v>No</v>
          </cell>
          <cell r="AH403" t="str">
            <v>No</v>
          </cell>
          <cell r="AI403" t="str">
            <v>No</v>
          </cell>
          <cell r="AJ403" t="str">
            <v>Yes</v>
          </cell>
          <cell r="AK403" t="str">
            <v>Yes</v>
          </cell>
          <cell r="AL403" t="str">
            <v>Yes</v>
          </cell>
          <cell r="AM403" t="str">
            <v>Yes</v>
          </cell>
          <cell r="AN403" t="str">
            <v>Yes</v>
          </cell>
          <cell r="AO403" t="str">
            <v>Yes</v>
          </cell>
          <cell r="AP403" t="str">
            <v>No</v>
          </cell>
          <cell r="AQ403" t="str">
            <v>Yes</v>
          </cell>
          <cell r="AR403" t="str">
            <v>Yes</v>
          </cell>
          <cell r="AS403" t="str">
            <v>Yes</v>
          </cell>
          <cell r="AT403" t="str">
            <v>Yes</v>
          </cell>
          <cell r="AU403" t="str">
            <v>Yes</v>
          </cell>
          <cell r="AV403" t="str">
            <v>No</v>
          </cell>
          <cell r="AW403" t="str">
            <v>No</v>
          </cell>
          <cell r="AX403">
            <v>0</v>
          </cell>
          <cell r="AY403">
            <v>20</v>
          </cell>
          <cell r="AZ403">
            <v>15</v>
          </cell>
          <cell r="BA403">
            <v>15</v>
          </cell>
          <cell r="BB403">
            <v>20</v>
          </cell>
          <cell r="BC403">
            <v>19</v>
          </cell>
          <cell r="BD403">
            <v>24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113</v>
          </cell>
          <cell r="BO403">
            <v>0</v>
          </cell>
          <cell r="BP403">
            <v>0</v>
          </cell>
          <cell r="BQ403">
            <v>20</v>
          </cell>
          <cell r="BR403">
            <v>15</v>
          </cell>
          <cell r="BS403">
            <v>15</v>
          </cell>
          <cell r="BT403">
            <v>20</v>
          </cell>
          <cell r="BU403">
            <v>19</v>
          </cell>
          <cell r="BV403">
            <v>24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113</v>
          </cell>
          <cell r="CG403">
            <v>0</v>
          </cell>
          <cell r="CH403">
            <v>0</v>
          </cell>
          <cell r="CI403">
            <v>0</v>
          </cell>
          <cell r="CJ403">
            <v>76</v>
          </cell>
        </row>
        <row r="404">
          <cell r="A404" t="str">
            <v>066449</v>
          </cell>
          <cell r="B404" t="str">
            <v>Lenakel Primary</v>
          </cell>
          <cell r="C404" t="str">
            <v>ENG</v>
          </cell>
          <cell r="D404" t="str">
            <v>PCV</v>
          </cell>
          <cell r="E404" t="str">
            <v>Presbyterian Church of Vanuatu</v>
          </cell>
          <cell r="F404" t="str">
            <v>G</v>
          </cell>
          <cell r="G404" t="str">
            <v>Church (Government Assisted)</v>
          </cell>
          <cell r="H404" t="str">
            <v>Tanna</v>
          </cell>
          <cell r="I404" t="str">
            <v>Tafea</v>
          </cell>
          <cell r="J404" t="str">
            <v>0084980001</v>
          </cell>
          <cell r="K404" t="str">
            <v>LENAKEL PRIMARY SCHOOL</v>
          </cell>
          <cell r="L404" t="str">
            <v>PS</v>
          </cell>
          <cell r="M404" t="str">
            <v>No</v>
          </cell>
          <cell r="N404" t="str">
            <v>Yes</v>
          </cell>
          <cell r="O404" t="str">
            <v>Yes</v>
          </cell>
          <cell r="P404" t="str">
            <v>Yes</v>
          </cell>
          <cell r="Q404" t="str">
            <v>Yes</v>
          </cell>
          <cell r="R404" t="str">
            <v>Yes</v>
          </cell>
          <cell r="S404" t="str">
            <v>Yes</v>
          </cell>
          <cell r="T404" t="str">
            <v>No</v>
          </cell>
          <cell r="U404" t="str">
            <v>No</v>
          </cell>
          <cell r="V404" t="str">
            <v>No</v>
          </cell>
          <cell r="W404" t="str">
            <v>No</v>
          </cell>
          <cell r="X404" t="str">
            <v>No</v>
          </cell>
          <cell r="Y404" t="str">
            <v>No</v>
          </cell>
          <cell r="Z404" t="str">
            <v>No</v>
          </cell>
          <cell r="AA404" t="str">
            <v>No</v>
          </cell>
          <cell r="AB404" t="str">
            <v>No</v>
          </cell>
          <cell r="AC404" t="str">
            <v>No</v>
          </cell>
          <cell r="AD404" t="str">
            <v xml:space="preserve">1 2 3 4 5 6 </v>
          </cell>
          <cell r="AE404" t="str">
            <v>No</v>
          </cell>
          <cell r="AF404" t="str">
            <v>Yes</v>
          </cell>
          <cell r="AG404" t="str">
            <v>No</v>
          </cell>
          <cell r="AH404" t="str">
            <v>No</v>
          </cell>
          <cell r="AI404" t="str">
            <v>No</v>
          </cell>
          <cell r="AJ404" t="str">
            <v>Yes</v>
          </cell>
          <cell r="AK404" t="str">
            <v>Yes</v>
          </cell>
          <cell r="AL404" t="str">
            <v>Yes</v>
          </cell>
          <cell r="AM404" t="str">
            <v>Yes</v>
          </cell>
          <cell r="AN404" t="str">
            <v>Yes</v>
          </cell>
          <cell r="AO404" t="str">
            <v>Yes</v>
          </cell>
          <cell r="AP404" t="str">
            <v>Yes</v>
          </cell>
          <cell r="AQ404" t="str">
            <v>Yes</v>
          </cell>
          <cell r="AR404" t="str">
            <v>Yes</v>
          </cell>
          <cell r="AS404" t="str">
            <v>Yes</v>
          </cell>
          <cell r="AT404" t="str">
            <v>Yes</v>
          </cell>
          <cell r="AU404" t="str">
            <v>Yes</v>
          </cell>
          <cell r="AV404" t="str">
            <v>No</v>
          </cell>
          <cell r="AW404" t="str">
            <v>No</v>
          </cell>
          <cell r="AX404">
            <v>0</v>
          </cell>
          <cell r="AY404">
            <v>84</v>
          </cell>
          <cell r="AZ404">
            <v>89</v>
          </cell>
          <cell r="BA404">
            <v>62</v>
          </cell>
          <cell r="BB404">
            <v>75</v>
          </cell>
          <cell r="BC404">
            <v>62</v>
          </cell>
          <cell r="BD404">
            <v>68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440</v>
          </cell>
          <cell r="BO404">
            <v>0</v>
          </cell>
          <cell r="BP404">
            <v>0</v>
          </cell>
          <cell r="BQ404">
            <v>84</v>
          </cell>
          <cell r="BR404">
            <v>89</v>
          </cell>
          <cell r="BS404">
            <v>62</v>
          </cell>
          <cell r="BT404">
            <v>75</v>
          </cell>
          <cell r="BU404">
            <v>62</v>
          </cell>
          <cell r="BV404">
            <v>68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440</v>
          </cell>
          <cell r="CG404">
            <v>0</v>
          </cell>
          <cell r="CH404">
            <v>0</v>
          </cell>
          <cell r="CI404">
            <v>0</v>
          </cell>
          <cell r="CJ404">
            <v>179</v>
          </cell>
        </row>
        <row r="405">
          <cell r="A405" t="str">
            <v>0664493</v>
          </cell>
          <cell r="B405" t="str">
            <v>Enekis Primary</v>
          </cell>
          <cell r="C405" t="str">
            <v>ENG</v>
          </cell>
          <cell r="D405" t="str">
            <v>SDA</v>
          </cell>
          <cell r="E405" t="str">
            <v>Seven Day Adventist</v>
          </cell>
          <cell r="F405" t="str">
            <v>G</v>
          </cell>
          <cell r="G405" t="str">
            <v>Church (Government Assisted)</v>
          </cell>
          <cell r="H405" t="str">
            <v>Tanna</v>
          </cell>
          <cell r="I405" t="str">
            <v>Tafea</v>
          </cell>
          <cell r="J405" t="str">
            <v>0098393001</v>
          </cell>
          <cell r="K405" t="str">
            <v>ENEKIS PRIMARY SCHOOL</v>
          </cell>
          <cell r="L405" t="str">
            <v>PS</v>
          </cell>
          <cell r="M405" t="str">
            <v>No</v>
          </cell>
          <cell r="N405" t="str">
            <v>Yes</v>
          </cell>
          <cell r="O405" t="str">
            <v>Yes</v>
          </cell>
          <cell r="P405" t="str">
            <v>Yes</v>
          </cell>
          <cell r="Q405" t="str">
            <v>Yes</v>
          </cell>
          <cell r="R405" t="str">
            <v>Yes</v>
          </cell>
          <cell r="S405" t="str">
            <v>Yes</v>
          </cell>
          <cell r="T405" t="str">
            <v>No</v>
          </cell>
          <cell r="U405" t="str">
            <v>No</v>
          </cell>
          <cell r="V405" t="str">
            <v>No</v>
          </cell>
          <cell r="W405" t="str">
            <v>No</v>
          </cell>
          <cell r="X405" t="str">
            <v>No</v>
          </cell>
          <cell r="Y405" t="str">
            <v>No</v>
          </cell>
          <cell r="Z405" t="str">
            <v>No</v>
          </cell>
          <cell r="AA405" t="str">
            <v>No</v>
          </cell>
          <cell r="AB405" t="str">
            <v>No</v>
          </cell>
          <cell r="AC405" t="str">
            <v>No</v>
          </cell>
          <cell r="AD405" t="str">
            <v xml:space="preserve">1 2 3 4 5 6 </v>
          </cell>
          <cell r="AE405" t="str">
            <v>No</v>
          </cell>
          <cell r="AF405" t="str">
            <v>Yes</v>
          </cell>
          <cell r="AG405" t="str">
            <v>No</v>
          </cell>
          <cell r="AH405" t="str">
            <v>No</v>
          </cell>
          <cell r="AI405" t="str">
            <v>No</v>
          </cell>
          <cell r="AJ405" t="str">
            <v>Yes</v>
          </cell>
          <cell r="AK405" t="str">
            <v>Yes</v>
          </cell>
          <cell r="AL405" t="str">
            <v>Yes</v>
          </cell>
          <cell r="AM405" t="str">
            <v>Yes</v>
          </cell>
          <cell r="AN405" t="str">
            <v>Yes</v>
          </cell>
          <cell r="AO405" t="str">
            <v>Yes</v>
          </cell>
          <cell r="AP405" t="str">
            <v>No</v>
          </cell>
          <cell r="AQ405" t="str">
            <v>Yes</v>
          </cell>
          <cell r="AR405" t="str">
            <v>Yes</v>
          </cell>
          <cell r="AS405" t="str">
            <v>Yes</v>
          </cell>
          <cell r="AT405" t="str">
            <v>Yes</v>
          </cell>
          <cell r="AU405" t="str">
            <v>Yes</v>
          </cell>
          <cell r="AV405" t="str">
            <v>No</v>
          </cell>
          <cell r="AW405" t="str">
            <v>No</v>
          </cell>
          <cell r="AX405">
            <v>0</v>
          </cell>
          <cell r="AY405">
            <v>19</v>
          </cell>
          <cell r="AZ405">
            <v>15</v>
          </cell>
          <cell r="BA405">
            <v>18</v>
          </cell>
          <cell r="BB405">
            <v>19</v>
          </cell>
          <cell r="BC405">
            <v>29</v>
          </cell>
          <cell r="BD405">
            <v>24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124</v>
          </cell>
          <cell r="BO405">
            <v>0</v>
          </cell>
          <cell r="BP405">
            <v>0</v>
          </cell>
          <cell r="BQ405">
            <v>19</v>
          </cell>
          <cell r="BR405">
            <v>15</v>
          </cell>
          <cell r="BS405">
            <v>18</v>
          </cell>
          <cell r="BT405">
            <v>19</v>
          </cell>
          <cell r="BU405">
            <v>29</v>
          </cell>
          <cell r="BV405">
            <v>24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124</v>
          </cell>
          <cell r="CG405">
            <v>0</v>
          </cell>
          <cell r="CH405">
            <v>0</v>
          </cell>
          <cell r="CI405">
            <v>0</v>
          </cell>
          <cell r="CJ405">
            <v>122</v>
          </cell>
        </row>
        <row r="406">
          <cell r="A406" t="str">
            <v>0664494</v>
          </cell>
          <cell r="B406" t="str">
            <v>Leauer Primary</v>
          </cell>
          <cell r="C406" t="str">
            <v>ENG</v>
          </cell>
          <cell r="D406" t="str">
            <v>SDA</v>
          </cell>
          <cell r="E406" t="str">
            <v>Seven Day Adventist</v>
          </cell>
          <cell r="F406" t="str">
            <v>G</v>
          </cell>
          <cell r="G406" t="str">
            <v>Church (Government Assisted)</v>
          </cell>
          <cell r="H406" t="str">
            <v>Tanna</v>
          </cell>
          <cell r="I406" t="str">
            <v>Tafea</v>
          </cell>
          <cell r="J406" t="str">
            <v>0098262001</v>
          </cell>
          <cell r="K406" t="str">
            <v>LEAUR PRIMARY SCHOOL</v>
          </cell>
          <cell r="L406" t="str">
            <v>PS</v>
          </cell>
          <cell r="M406" t="str">
            <v>No</v>
          </cell>
          <cell r="N406" t="str">
            <v>Yes</v>
          </cell>
          <cell r="O406" t="str">
            <v>Yes</v>
          </cell>
          <cell r="P406" t="str">
            <v>Yes</v>
          </cell>
          <cell r="Q406" t="str">
            <v>Yes</v>
          </cell>
          <cell r="R406" t="str">
            <v>Yes</v>
          </cell>
          <cell r="S406" t="str">
            <v>Yes</v>
          </cell>
          <cell r="T406" t="str">
            <v>No</v>
          </cell>
          <cell r="U406" t="str">
            <v>No</v>
          </cell>
          <cell r="V406" t="str">
            <v>No</v>
          </cell>
          <cell r="W406" t="str">
            <v>No</v>
          </cell>
          <cell r="X406" t="str">
            <v>No</v>
          </cell>
          <cell r="Y406" t="str">
            <v>No</v>
          </cell>
          <cell r="Z406" t="str">
            <v>No</v>
          </cell>
          <cell r="AA406" t="str">
            <v>No</v>
          </cell>
          <cell r="AB406" t="str">
            <v>No</v>
          </cell>
          <cell r="AC406" t="str">
            <v>No</v>
          </cell>
          <cell r="AD406" t="str">
            <v xml:space="preserve">1 2 3 4 5 6 </v>
          </cell>
          <cell r="AE406" t="str">
            <v>No</v>
          </cell>
          <cell r="AF406" t="str">
            <v>Yes</v>
          </cell>
          <cell r="AG406" t="str">
            <v>No</v>
          </cell>
          <cell r="AH406" t="str">
            <v>No</v>
          </cell>
          <cell r="AI406" t="str">
            <v>No</v>
          </cell>
          <cell r="AJ406" t="str">
            <v>Yes</v>
          </cell>
          <cell r="AK406" t="str">
            <v>Yes</v>
          </cell>
          <cell r="AL406" t="str">
            <v>Yes</v>
          </cell>
          <cell r="AM406" t="str">
            <v>Yes</v>
          </cell>
          <cell r="AN406" t="str">
            <v>Yes</v>
          </cell>
          <cell r="AO406" t="str">
            <v>Yes</v>
          </cell>
          <cell r="AP406" t="str">
            <v>No</v>
          </cell>
          <cell r="AQ406" t="str">
            <v>No</v>
          </cell>
          <cell r="AR406" t="str">
            <v>Yes</v>
          </cell>
          <cell r="AS406" t="str">
            <v>Yes</v>
          </cell>
          <cell r="AT406" t="str">
            <v>Yes</v>
          </cell>
          <cell r="AU406" t="str">
            <v>Yes</v>
          </cell>
          <cell r="AV406" t="str">
            <v>No</v>
          </cell>
          <cell r="AW406" t="str">
            <v>No</v>
          </cell>
          <cell r="AX406">
            <v>0</v>
          </cell>
          <cell r="AY406">
            <v>11</v>
          </cell>
          <cell r="AZ406">
            <v>15</v>
          </cell>
          <cell r="BA406">
            <v>8</v>
          </cell>
          <cell r="BB406">
            <v>11</v>
          </cell>
          <cell r="BC406">
            <v>10</v>
          </cell>
          <cell r="BD406">
            <v>18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73</v>
          </cell>
          <cell r="BO406">
            <v>0</v>
          </cell>
          <cell r="BP406">
            <v>0</v>
          </cell>
          <cell r="BQ406">
            <v>11</v>
          </cell>
          <cell r="BR406">
            <v>15</v>
          </cell>
          <cell r="BS406">
            <v>8</v>
          </cell>
          <cell r="BT406">
            <v>11</v>
          </cell>
          <cell r="BU406">
            <v>10</v>
          </cell>
          <cell r="BV406">
            <v>18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73</v>
          </cell>
          <cell r="CG406">
            <v>0</v>
          </cell>
          <cell r="CH406">
            <v>0</v>
          </cell>
          <cell r="CI406">
            <v>0</v>
          </cell>
          <cell r="CJ406">
            <v>70</v>
          </cell>
        </row>
        <row r="407">
          <cell r="A407" t="str">
            <v>066450</v>
          </cell>
          <cell r="B407" t="str">
            <v>Lenaken Francais Primary</v>
          </cell>
          <cell r="C407" t="str">
            <v>FRE</v>
          </cell>
          <cell r="D407" t="str">
            <v>PEB_TAFEA</v>
          </cell>
          <cell r="E407" t="str">
            <v>Tafea PEB</v>
          </cell>
          <cell r="F407" t="str">
            <v>V</v>
          </cell>
          <cell r="G407" t="str">
            <v>Government of Vanuatu</v>
          </cell>
          <cell r="H407" t="str">
            <v>Tanna</v>
          </cell>
          <cell r="I407" t="str">
            <v>Tafea</v>
          </cell>
          <cell r="J407" t="str">
            <v>0084982001</v>
          </cell>
          <cell r="K407" t="str">
            <v>LENAKEN PRIMARY SCHOOL</v>
          </cell>
          <cell r="L407" t="str">
            <v>PS</v>
          </cell>
          <cell r="M407" t="str">
            <v>No</v>
          </cell>
          <cell r="N407" t="str">
            <v>Yes</v>
          </cell>
          <cell r="O407" t="str">
            <v>Yes</v>
          </cell>
          <cell r="P407" t="str">
            <v>Yes</v>
          </cell>
          <cell r="Q407" t="str">
            <v>Yes</v>
          </cell>
          <cell r="R407" t="str">
            <v>Yes</v>
          </cell>
          <cell r="S407" t="str">
            <v>Yes</v>
          </cell>
          <cell r="T407" t="str">
            <v>No</v>
          </cell>
          <cell r="U407" t="str">
            <v>No</v>
          </cell>
          <cell r="V407" t="str">
            <v>No</v>
          </cell>
          <cell r="W407" t="str">
            <v>No</v>
          </cell>
          <cell r="X407" t="str">
            <v>No</v>
          </cell>
          <cell r="Y407" t="str">
            <v>No</v>
          </cell>
          <cell r="Z407" t="str">
            <v>No</v>
          </cell>
          <cell r="AA407" t="str">
            <v>No</v>
          </cell>
          <cell r="AB407" t="str">
            <v>No</v>
          </cell>
          <cell r="AC407" t="str">
            <v>No</v>
          </cell>
          <cell r="AD407" t="str">
            <v xml:space="preserve">1 2 3 4 5 6 </v>
          </cell>
          <cell r="AE407" t="str">
            <v>No</v>
          </cell>
          <cell r="AF407" t="str">
            <v>Yes</v>
          </cell>
          <cell r="AG407" t="str">
            <v>No</v>
          </cell>
          <cell r="AH407" t="str">
            <v>No</v>
          </cell>
          <cell r="AI407" t="str">
            <v>No</v>
          </cell>
          <cell r="AJ407" t="str">
            <v>Yes</v>
          </cell>
          <cell r="AK407" t="str">
            <v>Yes</v>
          </cell>
          <cell r="AL407" t="str">
            <v>Yes</v>
          </cell>
          <cell r="AM407" t="str">
            <v>Yes</v>
          </cell>
          <cell r="AN407" t="str">
            <v>Yes</v>
          </cell>
          <cell r="AO407" t="str">
            <v>Yes</v>
          </cell>
          <cell r="AP407" t="str">
            <v>Yes</v>
          </cell>
          <cell r="AQ407" t="str">
            <v>Yes</v>
          </cell>
          <cell r="AR407" t="str">
            <v>Yes</v>
          </cell>
          <cell r="AS407" t="str">
            <v>Yes</v>
          </cell>
          <cell r="AT407" t="str">
            <v>Yes</v>
          </cell>
          <cell r="AU407" t="str">
            <v>Yes</v>
          </cell>
          <cell r="AV407" t="str">
            <v>No</v>
          </cell>
          <cell r="AW407" t="str">
            <v>No</v>
          </cell>
          <cell r="AX407">
            <v>0</v>
          </cell>
          <cell r="AY407">
            <v>29</v>
          </cell>
          <cell r="AZ407">
            <v>28</v>
          </cell>
          <cell r="BA407">
            <v>17</v>
          </cell>
          <cell r="BB407">
            <v>15</v>
          </cell>
          <cell r="BC407">
            <v>14</v>
          </cell>
          <cell r="BD407">
            <v>12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115</v>
          </cell>
          <cell r="BO407">
            <v>0</v>
          </cell>
          <cell r="BP407">
            <v>0</v>
          </cell>
          <cell r="BQ407">
            <v>29</v>
          </cell>
          <cell r="BR407">
            <v>28</v>
          </cell>
          <cell r="BS407">
            <v>17</v>
          </cell>
          <cell r="BT407">
            <v>15</v>
          </cell>
          <cell r="BU407">
            <v>14</v>
          </cell>
          <cell r="BV407">
            <v>12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115</v>
          </cell>
          <cell r="CG407">
            <v>0</v>
          </cell>
          <cell r="CH407">
            <v>0</v>
          </cell>
          <cell r="CI407">
            <v>0</v>
          </cell>
          <cell r="CJ407">
            <v>99</v>
          </cell>
        </row>
        <row r="408">
          <cell r="A408" t="str">
            <v>066451</v>
          </cell>
          <cell r="B408" t="str">
            <v>Lenaken English Primary</v>
          </cell>
          <cell r="C408" t="str">
            <v>ENG</v>
          </cell>
          <cell r="D408" t="str">
            <v>PEB_TAFEA</v>
          </cell>
          <cell r="E408" t="str">
            <v>Tafea PEB</v>
          </cell>
          <cell r="F408" t="str">
            <v>V</v>
          </cell>
          <cell r="G408" t="str">
            <v>Government of Vanuatu</v>
          </cell>
          <cell r="H408" t="str">
            <v>Tanna</v>
          </cell>
          <cell r="I408" t="str">
            <v>Tafea</v>
          </cell>
          <cell r="J408" t="str">
            <v>0084982001</v>
          </cell>
          <cell r="K408" t="str">
            <v>LENAKEN PRIMARY SCHOOL</v>
          </cell>
          <cell r="L408" t="str">
            <v>PS</v>
          </cell>
          <cell r="M408" t="str">
            <v>No</v>
          </cell>
          <cell r="N408" t="str">
            <v>Yes</v>
          </cell>
          <cell r="O408" t="str">
            <v>Yes</v>
          </cell>
          <cell r="P408" t="str">
            <v>Yes</v>
          </cell>
          <cell r="Q408" t="str">
            <v>Yes</v>
          </cell>
          <cell r="R408" t="str">
            <v>Yes</v>
          </cell>
          <cell r="S408" t="str">
            <v>Yes</v>
          </cell>
          <cell r="T408" t="str">
            <v>No</v>
          </cell>
          <cell r="U408" t="str">
            <v>No</v>
          </cell>
          <cell r="V408" t="str">
            <v>No</v>
          </cell>
          <cell r="W408" t="str">
            <v>No</v>
          </cell>
          <cell r="X408" t="str">
            <v>No</v>
          </cell>
          <cell r="Y408" t="str">
            <v>No</v>
          </cell>
          <cell r="Z408" t="str">
            <v>No</v>
          </cell>
          <cell r="AA408" t="str">
            <v>No</v>
          </cell>
          <cell r="AB408" t="str">
            <v>No</v>
          </cell>
          <cell r="AC408" t="str">
            <v>No</v>
          </cell>
          <cell r="AD408" t="str">
            <v xml:space="preserve">1 2 3 4 5 6 </v>
          </cell>
          <cell r="AE408" t="str">
            <v>No</v>
          </cell>
          <cell r="AF408" t="str">
            <v>Yes</v>
          </cell>
          <cell r="AG408" t="str">
            <v>No</v>
          </cell>
          <cell r="AH408" t="str">
            <v>No</v>
          </cell>
          <cell r="AI408" t="str">
            <v>No</v>
          </cell>
          <cell r="AJ408" t="str">
            <v>Yes</v>
          </cell>
          <cell r="AK408" t="str">
            <v>Yes</v>
          </cell>
          <cell r="AL408" t="str">
            <v>Yes</v>
          </cell>
          <cell r="AM408" t="str">
            <v>Yes</v>
          </cell>
          <cell r="AN408" t="str">
            <v>Yes</v>
          </cell>
          <cell r="AO408" t="str">
            <v>Yes</v>
          </cell>
          <cell r="AP408" t="str">
            <v>Yes</v>
          </cell>
          <cell r="AQ408" t="str">
            <v>Yes</v>
          </cell>
          <cell r="AR408" t="str">
            <v>Yes</v>
          </cell>
          <cell r="AS408" t="str">
            <v>Yes</v>
          </cell>
          <cell r="AT408" t="str">
            <v>Yes</v>
          </cell>
          <cell r="AU408" t="str">
            <v>Yes</v>
          </cell>
          <cell r="AV408" t="str">
            <v>No</v>
          </cell>
          <cell r="AW408" t="str">
            <v>No</v>
          </cell>
          <cell r="AX408">
            <v>0</v>
          </cell>
          <cell r="AY408">
            <v>30</v>
          </cell>
          <cell r="AZ408">
            <v>14</v>
          </cell>
          <cell r="BA408">
            <v>32</v>
          </cell>
          <cell r="BB408">
            <v>36</v>
          </cell>
          <cell r="BC408">
            <v>32</v>
          </cell>
          <cell r="BD408">
            <v>24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168</v>
          </cell>
          <cell r="BO408">
            <v>0</v>
          </cell>
          <cell r="BP408">
            <v>0</v>
          </cell>
          <cell r="BQ408">
            <v>30</v>
          </cell>
          <cell r="BR408">
            <v>14</v>
          </cell>
          <cell r="BS408">
            <v>32</v>
          </cell>
          <cell r="BT408">
            <v>36</v>
          </cell>
          <cell r="BU408">
            <v>32</v>
          </cell>
          <cell r="BV408">
            <v>24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168</v>
          </cell>
          <cell r="CG408">
            <v>0</v>
          </cell>
          <cell r="CH408">
            <v>0</v>
          </cell>
          <cell r="CI408">
            <v>0</v>
          </cell>
          <cell r="CJ408">
            <v>165</v>
          </cell>
        </row>
        <row r="409">
          <cell r="A409" t="str">
            <v>0664512</v>
          </cell>
          <cell r="B409" t="str">
            <v>Tawiak Primary</v>
          </cell>
          <cell r="C409" t="str">
            <v>ENG</v>
          </cell>
          <cell r="D409" t="str">
            <v>PCV</v>
          </cell>
          <cell r="E409" t="str">
            <v>Presbyterian Church of Vanuatu</v>
          </cell>
          <cell r="F409" t="str">
            <v>G</v>
          </cell>
          <cell r="G409" t="str">
            <v>Church (Government Assisted)</v>
          </cell>
          <cell r="H409" t="str">
            <v>Tanna</v>
          </cell>
          <cell r="I409" t="str">
            <v>Tafea</v>
          </cell>
          <cell r="J409" t="str">
            <v>0161543001</v>
          </cell>
          <cell r="K409" t="str">
            <v>TAWIAK PRIMARY SCHOOL</v>
          </cell>
          <cell r="L409" t="str">
            <v>PS</v>
          </cell>
          <cell r="M409" t="str">
            <v>No</v>
          </cell>
          <cell r="N409" t="str">
            <v>Yes</v>
          </cell>
          <cell r="O409" t="str">
            <v>Yes</v>
          </cell>
          <cell r="P409" t="str">
            <v>Yes</v>
          </cell>
          <cell r="Q409" t="str">
            <v>Yes</v>
          </cell>
          <cell r="R409" t="str">
            <v>Yes</v>
          </cell>
          <cell r="S409" t="str">
            <v>Yes</v>
          </cell>
          <cell r="T409" t="str">
            <v>No</v>
          </cell>
          <cell r="U409" t="str">
            <v>No</v>
          </cell>
          <cell r="V409" t="str">
            <v>No</v>
          </cell>
          <cell r="W409" t="str">
            <v>No</v>
          </cell>
          <cell r="X409" t="str">
            <v>No</v>
          </cell>
          <cell r="Y409" t="str">
            <v>No</v>
          </cell>
          <cell r="Z409" t="str">
            <v>No</v>
          </cell>
          <cell r="AA409" t="str">
            <v>No</v>
          </cell>
          <cell r="AB409" t="str">
            <v>No</v>
          </cell>
          <cell r="AC409" t="str">
            <v>No</v>
          </cell>
          <cell r="AD409" t="str">
            <v xml:space="preserve">1 2 3 4 5 6 </v>
          </cell>
          <cell r="AE409" t="str">
            <v>No</v>
          </cell>
          <cell r="AF409" t="str">
            <v>Yes</v>
          </cell>
          <cell r="AG409" t="str">
            <v>No</v>
          </cell>
          <cell r="AH409" t="str">
            <v>No</v>
          </cell>
          <cell r="AI409" t="str">
            <v>No</v>
          </cell>
          <cell r="AJ409" t="str">
            <v>Yes</v>
          </cell>
          <cell r="AK409" t="str">
            <v>Yes</v>
          </cell>
          <cell r="AL409" t="str">
            <v>Yes</v>
          </cell>
          <cell r="AM409" t="str">
            <v>Yes</v>
          </cell>
          <cell r="AN409" t="str">
            <v>Yes</v>
          </cell>
          <cell r="AO409" t="str">
            <v>Yes</v>
          </cell>
          <cell r="AP409" t="str">
            <v>No</v>
          </cell>
          <cell r="AQ409" t="str">
            <v>Yes</v>
          </cell>
          <cell r="AR409" t="str">
            <v>Yes</v>
          </cell>
          <cell r="AS409" t="str">
            <v>Yes</v>
          </cell>
          <cell r="AT409" t="str">
            <v>Yes</v>
          </cell>
          <cell r="AU409" t="str">
            <v>Yes</v>
          </cell>
          <cell r="AV409" t="str">
            <v>No</v>
          </cell>
          <cell r="AW409" t="str">
            <v>No</v>
          </cell>
          <cell r="AX409">
            <v>0</v>
          </cell>
          <cell r="AY409">
            <v>4</v>
          </cell>
          <cell r="AZ409">
            <v>6</v>
          </cell>
          <cell r="BA409">
            <v>5</v>
          </cell>
          <cell r="BB409">
            <v>4</v>
          </cell>
          <cell r="BC409">
            <v>11</v>
          </cell>
          <cell r="BD409">
            <v>13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43</v>
          </cell>
          <cell r="BO409">
            <v>0</v>
          </cell>
          <cell r="BP409">
            <v>0</v>
          </cell>
          <cell r="BQ409">
            <v>4</v>
          </cell>
          <cell r="BR409">
            <v>6</v>
          </cell>
          <cell r="BS409">
            <v>5</v>
          </cell>
          <cell r="BT409">
            <v>4</v>
          </cell>
          <cell r="BU409">
            <v>11</v>
          </cell>
          <cell r="BV409">
            <v>13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43</v>
          </cell>
          <cell r="CG409">
            <v>0</v>
          </cell>
          <cell r="CH409">
            <v>0</v>
          </cell>
          <cell r="CI409">
            <v>0</v>
          </cell>
          <cell r="CJ409">
            <v>42</v>
          </cell>
        </row>
        <row r="410">
          <cell r="A410" t="str">
            <v>066453</v>
          </cell>
          <cell r="B410" t="str">
            <v>Loono Primary</v>
          </cell>
          <cell r="C410" t="str">
            <v>FRE</v>
          </cell>
          <cell r="D410" t="str">
            <v>CATH</v>
          </cell>
          <cell r="E410" t="str">
            <v>Catholic Education Authority</v>
          </cell>
          <cell r="F410" t="str">
            <v>G</v>
          </cell>
          <cell r="G410" t="str">
            <v>Church (Government Assisted)</v>
          </cell>
          <cell r="H410" t="str">
            <v>Tanna</v>
          </cell>
          <cell r="I410" t="str">
            <v>Tafea</v>
          </cell>
          <cell r="J410" t="str">
            <v>0085123001</v>
          </cell>
          <cell r="K410" t="str">
            <v>LOONO PRIMARY SCHOOL</v>
          </cell>
          <cell r="L410" t="str">
            <v>PS</v>
          </cell>
          <cell r="M410" t="str">
            <v>No</v>
          </cell>
          <cell r="N410" t="str">
            <v>Yes</v>
          </cell>
          <cell r="O410" t="str">
            <v>Yes</v>
          </cell>
          <cell r="P410" t="str">
            <v>Yes</v>
          </cell>
          <cell r="Q410" t="str">
            <v>Yes</v>
          </cell>
          <cell r="R410" t="str">
            <v>Yes</v>
          </cell>
          <cell r="S410" t="str">
            <v>Yes</v>
          </cell>
          <cell r="T410" t="str">
            <v>No</v>
          </cell>
          <cell r="U410" t="str">
            <v>No</v>
          </cell>
          <cell r="V410" t="str">
            <v>No</v>
          </cell>
          <cell r="W410" t="str">
            <v>No</v>
          </cell>
          <cell r="X410" t="str">
            <v>No</v>
          </cell>
          <cell r="Y410" t="str">
            <v>No</v>
          </cell>
          <cell r="Z410" t="str">
            <v>No</v>
          </cell>
          <cell r="AA410" t="str">
            <v>No</v>
          </cell>
          <cell r="AB410" t="str">
            <v>No</v>
          </cell>
          <cell r="AC410" t="str">
            <v>No</v>
          </cell>
          <cell r="AD410" t="str">
            <v xml:space="preserve">1 2 3 4 5 6 </v>
          </cell>
          <cell r="AE410" t="str">
            <v>No</v>
          </cell>
          <cell r="AF410" t="str">
            <v>Yes</v>
          </cell>
          <cell r="AG410" t="str">
            <v>No</v>
          </cell>
          <cell r="AH410" t="str">
            <v>No</v>
          </cell>
          <cell r="AI410" t="str">
            <v>No</v>
          </cell>
          <cell r="AJ410" t="str">
            <v>No</v>
          </cell>
          <cell r="AK410" t="str">
            <v>Yes</v>
          </cell>
          <cell r="AL410" t="str">
            <v>Yes</v>
          </cell>
          <cell r="AM410" t="str">
            <v>Yes</v>
          </cell>
          <cell r="AN410" t="str">
            <v>Yes</v>
          </cell>
          <cell r="AO410" t="str">
            <v>Yes</v>
          </cell>
          <cell r="AP410" t="str">
            <v>Yes</v>
          </cell>
          <cell r="AQ410" t="str">
            <v>Yes</v>
          </cell>
          <cell r="AR410" t="str">
            <v>Yes</v>
          </cell>
          <cell r="AS410" t="str">
            <v>Yes</v>
          </cell>
          <cell r="AT410" t="str">
            <v>Yes</v>
          </cell>
          <cell r="AU410" t="str">
            <v>Yes</v>
          </cell>
          <cell r="AV410" t="str">
            <v>No</v>
          </cell>
          <cell r="AW410" t="str">
            <v>No</v>
          </cell>
          <cell r="AX410">
            <v>0</v>
          </cell>
          <cell r="AY410">
            <v>0</v>
          </cell>
          <cell r="AZ410">
            <v>28</v>
          </cell>
          <cell r="BA410">
            <v>15</v>
          </cell>
          <cell r="BB410">
            <v>6</v>
          </cell>
          <cell r="BC410">
            <v>11</v>
          </cell>
          <cell r="BD410">
            <v>14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74</v>
          </cell>
          <cell r="BO410">
            <v>0</v>
          </cell>
          <cell r="BP410">
            <v>0</v>
          </cell>
          <cell r="BQ410">
            <v>0</v>
          </cell>
          <cell r="BR410">
            <v>28</v>
          </cell>
          <cell r="BS410">
            <v>15</v>
          </cell>
          <cell r="BT410">
            <v>6</v>
          </cell>
          <cell r="BU410">
            <v>11</v>
          </cell>
          <cell r="BV410">
            <v>14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74</v>
          </cell>
          <cell r="CG410">
            <v>0</v>
          </cell>
          <cell r="CH410">
            <v>0</v>
          </cell>
          <cell r="CI410">
            <v>0</v>
          </cell>
          <cell r="CJ410">
            <v>74</v>
          </cell>
        </row>
        <row r="411">
          <cell r="A411" t="str">
            <v>066454</v>
          </cell>
          <cell r="B411" t="str">
            <v>Loukaru (Lounalou) Primary</v>
          </cell>
          <cell r="C411" t="str">
            <v>ENG</v>
          </cell>
          <cell r="D411" t="str">
            <v>SDA</v>
          </cell>
          <cell r="E411" t="str">
            <v>Seven Day Adventist</v>
          </cell>
          <cell r="F411" t="str">
            <v>G</v>
          </cell>
          <cell r="G411" t="str">
            <v>Church (Government Assisted)</v>
          </cell>
          <cell r="H411" t="str">
            <v>Tanna</v>
          </cell>
          <cell r="I411" t="str">
            <v>Tafea</v>
          </cell>
          <cell r="J411" t="str">
            <v>0085124001</v>
          </cell>
          <cell r="K411" t="str">
            <v>LOUKARU PRIMARY SCHOOL</v>
          </cell>
          <cell r="L411" t="str">
            <v>PS</v>
          </cell>
          <cell r="M411" t="str">
            <v>No</v>
          </cell>
          <cell r="N411" t="str">
            <v>Yes</v>
          </cell>
          <cell r="O411" t="str">
            <v>Yes</v>
          </cell>
          <cell r="P411" t="str">
            <v>Yes</v>
          </cell>
          <cell r="Q411" t="str">
            <v>Yes</v>
          </cell>
          <cell r="R411" t="str">
            <v>Yes</v>
          </cell>
          <cell r="S411" t="str">
            <v>Yes</v>
          </cell>
          <cell r="T411" t="str">
            <v>No</v>
          </cell>
          <cell r="U411" t="str">
            <v>No</v>
          </cell>
          <cell r="V411" t="str">
            <v>No</v>
          </cell>
          <cell r="W411" t="str">
            <v>No</v>
          </cell>
          <cell r="X411" t="str">
            <v>No</v>
          </cell>
          <cell r="Y411" t="str">
            <v>No</v>
          </cell>
          <cell r="Z411" t="str">
            <v>No</v>
          </cell>
          <cell r="AA411" t="str">
            <v>No</v>
          </cell>
          <cell r="AB411" t="str">
            <v>No</v>
          </cell>
          <cell r="AC411" t="str">
            <v>No</v>
          </cell>
          <cell r="AD411" t="str">
            <v xml:space="preserve">1 2 3 4 5 6 </v>
          </cell>
          <cell r="AE411" t="str">
            <v>No</v>
          </cell>
          <cell r="AF411" t="str">
            <v>Yes</v>
          </cell>
          <cell r="AG411" t="str">
            <v>No</v>
          </cell>
          <cell r="AH411" t="str">
            <v>No</v>
          </cell>
          <cell r="AI411" t="str">
            <v>No</v>
          </cell>
          <cell r="AJ411" t="str">
            <v>No</v>
          </cell>
          <cell r="AK411" t="str">
            <v>Yes</v>
          </cell>
          <cell r="AL411" t="str">
            <v>Yes</v>
          </cell>
          <cell r="AM411" t="str">
            <v>Yes</v>
          </cell>
          <cell r="AN411" t="str">
            <v>Yes</v>
          </cell>
          <cell r="AO411" t="str">
            <v>Yes</v>
          </cell>
          <cell r="AP411" t="str">
            <v>No</v>
          </cell>
          <cell r="AQ411" t="str">
            <v>No</v>
          </cell>
          <cell r="AR411" t="str">
            <v>Yes</v>
          </cell>
          <cell r="AS411" t="str">
            <v>Yes</v>
          </cell>
          <cell r="AT411" t="str">
            <v>Yes</v>
          </cell>
          <cell r="AU411" t="str">
            <v>Yes</v>
          </cell>
          <cell r="AV411" t="str">
            <v>No</v>
          </cell>
          <cell r="AW411" t="str">
            <v>No</v>
          </cell>
          <cell r="AX411">
            <v>0</v>
          </cell>
          <cell r="AY411">
            <v>17</v>
          </cell>
          <cell r="AZ411">
            <v>19</v>
          </cell>
          <cell r="BA411">
            <v>20</v>
          </cell>
          <cell r="BB411">
            <v>46</v>
          </cell>
          <cell r="BC411">
            <v>34</v>
          </cell>
          <cell r="BD411">
            <v>22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158</v>
          </cell>
          <cell r="BO411">
            <v>0</v>
          </cell>
          <cell r="BP411">
            <v>0</v>
          </cell>
          <cell r="BQ411">
            <v>17</v>
          </cell>
          <cell r="BR411">
            <v>19</v>
          </cell>
          <cell r="BS411">
            <v>20</v>
          </cell>
          <cell r="BT411">
            <v>46</v>
          </cell>
          <cell r="BU411">
            <v>34</v>
          </cell>
          <cell r="BV411">
            <v>22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158</v>
          </cell>
          <cell r="CG411">
            <v>0</v>
          </cell>
          <cell r="CH411">
            <v>0</v>
          </cell>
          <cell r="CI411">
            <v>0</v>
          </cell>
          <cell r="CJ411">
            <v>118</v>
          </cell>
        </row>
        <row r="412">
          <cell r="A412" t="str">
            <v>066455</v>
          </cell>
          <cell r="B412" t="str">
            <v>Loukatai Primary</v>
          </cell>
          <cell r="C412" t="str">
            <v>ENG</v>
          </cell>
          <cell r="D412" t="str">
            <v>PEB_TAFEA</v>
          </cell>
          <cell r="E412" t="str">
            <v>Tafea PEB</v>
          </cell>
          <cell r="F412" t="str">
            <v>V</v>
          </cell>
          <cell r="G412" t="str">
            <v>Government of Vanuatu</v>
          </cell>
          <cell r="H412" t="str">
            <v>Tanna</v>
          </cell>
          <cell r="I412" t="str">
            <v>Tafea</v>
          </cell>
          <cell r="J412" t="str">
            <v>0084985001</v>
          </cell>
          <cell r="K412" t="str">
            <v>LOUKATAI PRIMARY SCHOOL</v>
          </cell>
          <cell r="L412" t="str">
            <v>PS</v>
          </cell>
          <cell r="M412" t="str">
            <v>No</v>
          </cell>
          <cell r="N412" t="str">
            <v>Yes</v>
          </cell>
          <cell r="O412" t="str">
            <v>Yes</v>
          </cell>
          <cell r="P412" t="str">
            <v>Yes</v>
          </cell>
          <cell r="Q412" t="str">
            <v>Yes</v>
          </cell>
          <cell r="R412" t="str">
            <v>Yes</v>
          </cell>
          <cell r="S412" t="str">
            <v>Yes</v>
          </cell>
          <cell r="T412" t="str">
            <v>No</v>
          </cell>
          <cell r="U412" t="str">
            <v>No</v>
          </cell>
          <cell r="V412" t="str">
            <v>No</v>
          </cell>
          <cell r="W412" t="str">
            <v>No</v>
          </cell>
          <cell r="X412" t="str">
            <v>No</v>
          </cell>
          <cell r="Y412" t="str">
            <v>No</v>
          </cell>
          <cell r="Z412" t="str">
            <v>No</v>
          </cell>
          <cell r="AA412" t="str">
            <v>No</v>
          </cell>
          <cell r="AB412" t="str">
            <v>No</v>
          </cell>
          <cell r="AC412" t="str">
            <v>No</v>
          </cell>
          <cell r="AD412" t="str">
            <v xml:space="preserve">1 2 3 4 5 6 </v>
          </cell>
          <cell r="AE412" t="str">
            <v>No</v>
          </cell>
          <cell r="AF412" t="str">
            <v>Yes</v>
          </cell>
          <cell r="AG412" t="str">
            <v>No</v>
          </cell>
          <cell r="AH412" t="str">
            <v>No</v>
          </cell>
          <cell r="AI412" t="str">
            <v>No</v>
          </cell>
          <cell r="AJ412" t="str">
            <v>Yes</v>
          </cell>
          <cell r="AK412" t="str">
            <v>Yes</v>
          </cell>
          <cell r="AL412" t="str">
            <v>Yes</v>
          </cell>
          <cell r="AM412" t="str">
            <v>Yes</v>
          </cell>
          <cell r="AN412" t="str">
            <v>Yes</v>
          </cell>
          <cell r="AO412" t="str">
            <v>Yes</v>
          </cell>
          <cell r="AP412" t="str">
            <v>No</v>
          </cell>
          <cell r="AQ412" t="str">
            <v>Yes</v>
          </cell>
          <cell r="AR412" t="str">
            <v>Yes</v>
          </cell>
          <cell r="AS412" t="str">
            <v>Yes</v>
          </cell>
          <cell r="AT412" t="str">
            <v>Yes</v>
          </cell>
          <cell r="AU412" t="str">
            <v>Yes</v>
          </cell>
          <cell r="AV412" t="str">
            <v>No</v>
          </cell>
          <cell r="AW412" t="str">
            <v>No</v>
          </cell>
          <cell r="AX412">
            <v>0</v>
          </cell>
          <cell r="AY412">
            <v>53</v>
          </cell>
          <cell r="AZ412">
            <v>40</v>
          </cell>
          <cell r="BA412">
            <v>24</v>
          </cell>
          <cell r="BB412">
            <v>36</v>
          </cell>
          <cell r="BC412">
            <v>36</v>
          </cell>
          <cell r="BD412">
            <v>38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227</v>
          </cell>
          <cell r="BO412">
            <v>0</v>
          </cell>
          <cell r="BP412">
            <v>0</v>
          </cell>
          <cell r="BQ412">
            <v>53</v>
          </cell>
          <cell r="BR412">
            <v>40</v>
          </cell>
          <cell r="BS412">
            <v>24</v>
          </cell>
          <cell r="BT412">
            <v>36</v>
          </cell>
          <cell r="BU412">
            <v>36</v>
          </cell>
          <cell r="BV412">
            <v>38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227</v>
          </cell>
          <cell r="CG412">
            <v>0</v>
          </cell>
          <cell r="CH412">
            <v>0</v>
          </cell>
          <cell r="CI412">
            <v>0</v>
          </cell>
          <cell r="CJ412">
            <v>142</v>
          </cell>
        </row>
        <row r="413">
          <cell r="A413" t="str">
            <v>066456</v>
          </cell>
          <cell r="B413" t="str">
            <v>Lounabil Primary</v>
          </cell>
          <cell r="C413" t="str">
            <v>ENG</v>
          </cell>
          <cell r="D413" t="str">
            <v>PEB_TAFEA</v>
          </cell>
          <cell r="E413" t="str">
            <v>Tafea PEB</v>
          </cell>
          <cell r="F413" t="str">
            <v>V</v>
          </cell>
          <cell r="G413" t="str">
            <v>Government of Vanuatu</v>
          </cell>
          <cell r="H413" t="str">
            <v>Tanna</v>
          </cell>
          <cell r="I413" t="str">
            <v>Tafea</v>
          </cell>
          <cell r="J413" t="str">
            <v>0084986001</v>
          </cell>
          <cell r="K413" t="str">
            <v>LOUNABIL PRIMARY SCHOOL</v>
          </cell>
          <cell r="L413" t="str">
            <v>PS</v>
          </cell>
          <cell r="M413" t="str">
            <v>No</v>
          </cell>
          <cell r="N413" t="str">
            <v>Yes</v>
          </cell>
          <cell r="O413" t="str">
            <v>Yes</v>
          </cell>
          <cell r="P413" t="str">
            <v>Yes</v>
          </cell>
          <cell r="Q413" t="str">
            <v>Yes</v>
          </cell>
          <cell r="R413" t="str">
            <v>Yes</v>
          </cell>
          <cell r="S413" t="str">
            <v>Yes</v>
          </cell>
          <cell r="T413" t="str">
            <v>No</v>
          </cell>
          <cell r="U413" t="str">
            <v>No</v>
          </cell>
          <cell r="V413" t="str">
            <v>No</v>
          </cell>
          <cell r="W413" t="str">
            <v>No</v>
          </cell>
          <cell r="X413" t="str">
            <v>No</v>
          </cell>
          <cell r="Y413" t="str">
            <v>No</v>
          </cell>
          <cell r="Z413" t="str">
            <v>No</v>
          </cell>
          <cell r="AA413" t="str">
            <v>No</v>
          </cell>
          <cell r="AB413" t="str">
            <v>No</v>
          </cell>
          <cell r="AC413" t="str">
            <v>No</v>
          </cell>
          <cell r="AD413" t="str">
            <v xml:space="preserve">1 2 3 4 5 6 </v>
          </cell>
          <cell r="AE413" t="str">
            <v>No</v>
          </cell>
          <cell r="AF413" t="str">
            <v>Yes</v>
          </cell>
          <cell r="AG413" t="str">
            <v>No</v>
          </cell>
          <cell r="AH413" t="str">
            <v>No</v>
          </cell>
          <cell r="AI413" t="str">
            <v>No</v>
          </cell>
          <cell r="AJ413" t="str">
            <v>Yes</v>
          </cell>
          <cell r="AK413" t="str">
            <v>Yes</v>
          </cell>
          <cell r="AL413" t="str">
            <v>Yes</v>
          </cell>
          <cell r="AM413" t="str">
            <v>Yes</v>
          </cell>
          <cell r="AN413" t="str">
            <v>Yes</v>
          </cell>
          <cell r="AO413" t="str">
            <v>Yes</v>
          </cell>
          <cell r="AP413" t="str">
            <v>Yes</v>
          </cell>
          <cell r="AQ413" t="str">
            <v>No</v>
          </cell>
          <cell r="AR413" t="str">
            <v>Yes</v>
          </cell>
          <cell r="AS413" t="str">
            <v>Yes</v>
          </cell>
          <cell r="AT413" t="str">
            <v>Yes</v>
          </cell>
          <cell r="AU413" t="str">
            <v>Yes</v>
          </cell>
          <cell r="AV413" t="str">
            <v>No</v>
          </cell>
          <cell r="AW413" t="str">
            <v>No</v>
          </cell>
          <cell r="AX413">
            <v>0</v>
          </cell>
          <cell r="AY413">
            <v>0</v>
          </cell>
          <cell r="AZ413">
            <v>23</v>
          </cell>
          <cell r="BA413">
            <v>17</v>
          </cell>
          <cell r="BB413">
            <v>14</v>
          </cell>
          <cell r="BC413">
            <v>15</v>
          </cell>
          <cell r="BD413">
            <v>13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82</v>
          </cell>
          <cell r="BO413">
            <v>0</v>
          </cell>
          <cell r="BP413">
            <v>0</v>
          </cell>
          <cell r="BQ413">
            <v>0</v>
          </cell>
          <cell r="BR413">
            <v>23</v>
          </cell>
          <cell r="BS413">
            <v>17</v>
          </cell>
          <cell r="BT413">
            <v>14</v>
          </cell>
          <cell r="BU413">
            <v>15</v>
          </cell>
          <cell r="BV413">
            <v>13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82</v>
          </cell>
          <cell r="CG413">
            <v>0</v>
          </cell>
          <cell r="CH413">
            <v>0</v>
          </cell>
          <cell r="CI413">
            <v>0</v>
          </cell>
          <cell r="CJ413">
            <v>81</v>
          </cell>
        </row>
        <row r="414">
          <cell r="A414" t="str">
            <v>0664564</v>
          </cell>
          <cell r="B414" t="str">
            <v>NTM Kwansiwi Primary</v>
          </cell>
          <cell r="C414" t="str">
            <v>ENG</v>
          </cell>
          <cell r="D414" t="str">
            <v>PEB_TAFEA</v>
          </cell>
          <cell r="E414" t="str">
            <v>Tafea PEB</v>
          </cell>
          <cell r="F414" t="str">
            <v>V</v>
          </cell>
          <cell r="G414" t="str">
            <v>Government of Vanuatu</v>
          </cell>
          <cell r="H414" t="str">
            <v>Tanna</v>
          </cell>
          <cell r="I414" t="str">
            <v>Tafea</v>
          </cell>
          <cell r="L414" t="str">
            <v>PS</v>
          </cell>
          <cell r="M414" t="str">
            <v>No</v>
          </cell>
          <cell r="N414" t="str">
            <v>Yes</v>
          </cell>
          <cell r="O414" t="str">
            <v>Yes</v>
          </cell>
          <cell r="P414" t="str">
            <v>Yes</v>
          </cell>
          <cell r="Q414" t="str">
            <v>Yes</v>
          </cell>
          <cell r="R414" t="str">
            <v>Yes</v>
          </cell>
          <cell r="S414" t="str">
            <v>Yes</v>
          </cell>
          <cell r="T414" t="str">
            <v>No</v>
          </cell>
          <cell r="U414" t="str">
            <v>No</v>
          </cell>
          <cell r="V414" t="str">
            <v>No</v>
          </cell>
          <cell r="W414" t="str">
            <v>No</v>
          </cell>
          <cell r="X414" t="str">
            <v>No</v>
          </cell>
          <cell r="Y414" t="str">
            <v>No</v>
          </cell>
          <cell r="Z414" t="str">
            <v>No</v>
          </cell>
          <cell r="AA414" t="str">
            <v>No</v>
          </cell>
          <cell r="AB414" t="str">
            <v>No</v>
          </cell>
          <cell r="AC414" t="str">
            <v>No</v>
          </cell>
          <cell r="AD414" t="str">
            <v xml:space="preserve">1 2 3 4 5 6 </v>
          </cell>
          <cell r="AE414" t="str">
            <v>No</v>
          </cell>
          <cell r="AF414" t="str">
            <v>Yes</v>
          </cell>
          <cell r="AG414" t="str">
            <v>No</v>
          </cell>
          <cell r="AH414" t="str">
            <v>No</v>
          </cell>
          <cell r="AI414" t="str">
            <v>No</v>
          </cell>
          <cell r="AJ414" t="str">
            <v>Yes</v>
          </cell>
          <cell r="AK414" t="str">
            <v>Yes</v>
          </cell>
          <cell r="AL414" t="str">
            <v>No</v>
          </cell>
          <cell r="AM414" t="str">
            <v>Yes</v>
          </cell>
          <cell r="AN414" t="str">
            <v>Yes</v>
          </cell>
          <cell r="AO414" t="str">
            <v>Yes</v>
          </cell>
          <cell r="AP414" t="str">
            <v>No</v>
          </cell>
          <cell r="AQ414" t="str">
            <v>No</v>
          </cell>
          <cell r="AR414" t="str">
            <v>Yes</v>
          </cell>
          <cell r="AS414" t="str">
            <v>Yes</v>
          </cell>
          <cell r="AT414" t="str">
            <v>No</v>
          </cell>
          <cell r="AU414" t="str">
            <v>Yes</v>
          </cell>
          <cell r="AV414" t="str">
            <v>No</v>
          </cell>
          <cell r="AW414" t="str">
            <v>No</v>
          </cell>
          <cell r="AX414">
            <v>0</v>
          </cell>
          <cell r="AY414">
            <v>13</v>
          </cell>
          <cell r="AZ414">
            <v>10</v>
          </cell>
          <cell r="BA414">
            <v>14</v>
          </cell>
          <cell r="BB414">
            <v>16</v>
          </cell>
          <cell r="BC414">
            <v>9</v>
          </cell>
          <cell r="BD414">
            <v>27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89</v>
          </cell>
          <cell r="BO414">
            <v>0</v>
          </cell>
          <cell r="BP414">
            <v>0</v>
          </cell>
          <cell r="BQ414">
            <v>13</v>
          </cell>
          <cell r="BR414">
            <v>10</v>
          </cell>
          <cell r="BS414">
            <v>14</v>
          </cell>
          <cell r="BT414">
            <v>16</v>
          </cell>
          <cell r="BU414">
            <v>9</v>
          </cell>
          <cell r="BV414">
            <v>27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89</v>
          </cell>
          <cell r="CG414">
            <v>0</v>
          </cell>
          <cell r="CH414">
            <v>0</v>
          </cell>
          <cell r="CI414">
            <v>0</v>
          </cell>
          <cell r="CJ414">
            <v>75</v>
          </cell>
        </row>
        <row r="415">
          <cell r="A415" t="str">
            <v>0664565</v>
          </cell>
          <cell r="B415" t="str">
            <v>Louwanpakil Primary</v>
          </cell>
          <cell r="C415" t="str">
            <v>ENG</v>
          </cell>
          <cell r="D415" t="str">
            <v>PEB_TAFEA</v>
          </cell>
          <cell r="E415" t="str">
            <v>Tafea PEB</v>
          </cell>
          <cell r="F415" t="str">
            <v>V</v>
          </cell>
          <cell r="G415" t="str">
            <v>Government of Vanuatu</v>
          </cell>
          <cell r="H415" t="str">
            <v>Tanna</v>
          </cell>
          <cell r="I415" t="str">
            <v>Tafea</v>
          </cell>
          <cell r="L415" t="str">
            <v>PS</v>
          </cell>
          <cell r="M415" t="str">
            <v>No</v>
          </cell>
          <cell r="N415" t="str">
            <v>Yes</v>
          </cell>
          <cell r="O415" t="str">
            <v>Yes</v>
          </cell>
          <cell r="P415" t="str">
            <v>Yes</v>
          </cell>
          <cell r="Q415" t="str">
            <v>Yes</v>
          </cell>
          <cell r="R415" t="str">
            <v>Yes</v>
          </cell>
          <cell r="S415" t="str">
            <v>Yes</v>
          </cell>
          <cell r="T415" t="str">
            <v>No</v>
          </cell>
          <cell r="U415" t="str">
            <v>No</v>
          </cell>
          <cell r="V415" t="str">
            <v>No</v>
          </cell>
          <cell r="W415" t="str">
            <v>No</v>
          </cell>
          <cell r="X415" t="str">
            <v>No</v>
          </cell>
          <cell r="Y415" t="str">
            <v>No</v>
          </cell>
          <cell r="Z415" t="str">
            <v>No</v>
          </cell>
          <cell r="AA415" t="str">
            <v>No</v>
          </cell>
          <cell r="AB415" t="str">
            <v>No</v>
          </cell>
          <cell r="AC415" t="str">
            <v>No</v>
          </cell>
          <cell r="AD415" t="str">
            <v xml:space="preserve">1 2 3 4 5 6 </v>
          </cell>
          <cell r="AE415" t="str">
            <v>No</v>
          </cell>
          <cell r="AF415" t="str">
            <v>Yes</v>
          </cell>
          <cell r="AG415" t="str">
            <v>No</v>
          </cell>
          <cell r="AH415" t="str">
            <v>No</v>
          </cell>
          <cell r="AI415" t="str">
            <v>No</v>
          </cell>
          <cell r="AJ415" t="str">
            <v>No</v>
          </cell>
          <cell r="AK415" t="str">
            <v>No</v>
          </cell>
          <cell r="AL415" t="str">
            <v>No</v>
          </cell>
          <cell r="AM415" t="str">
            <v>No</v>
          </cell>
          <cell r="AN415" t="str">
            <v>No</v>
          </cell>
          <cell r="AO415" t="str">
            <v>No</v>
          </cell>
          <cell r="AP415" t="str">
            <v>Yes</v>
          </cell>
          <cell r="AQ415" t="str">
            <v>Yes</v>
          </cell>
          <cell r="AR415" t="str">
            <v>Yes</v>
          </cell>
          <cell r="AS415" t="str">
            <v>Yes</v>
          </cell>
          <cell r="AT415" t="str">
            <v>Yes</v>
          </cell>
          <cell r="AU415" t="str">
            <v>Yes</v>
          </cell>
          <cell r="AV415" t="str">
            <v>No</v>
          </cell>
          <cell r="AW415" t="str">
            <v>Yes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</row>
        <row r="416">
          <cell r="A416" t="str">
            <v>066457</v>
          </cell>
          <cell r="B416" t="str">
            <v>Lounahunu Primary</v>
          </cell>
          <cell r="C416" t="str">
            <v>ENG</v>
          </cell>
          <cell r="D416" t="str">
            <v>PEB_TAFEA</v>
          </cell>
          <cell r="E416" t="str">
            <v>Tafea PEB</v>
          </cell>
          <cell r="F416" t="str">
            <v>V</v>
          </cell>
          <cell r="G416" t="str">
            <v>Government of Vanuatu</v>
          </cell>
          <cell r="H416" t="str">
            <v>Tanna</v>
          </cell>
          <cell r="I416" t="str">
            <v>Tafea</v>
          </cell>
          <cell r="J416" t="str">
            <v>0084987001</v>
          </cell>
          <cell r="K416" t="str">
            <v>LOUNAHUNU PRIMARY SCHOOL</v>
          </cell>
          <cell r="L416" t="str">
            <v>PS</v>
          </cell>
          <cell r="M416" t="str">
            <v>No</v>
          </cell>
          <cell r="N416" t="str">
            <v>Yes</v>
          </cell>
          <cell r="O416" t="str">
            <v>Yes</v>
          </cell>
          <cell r="P416" t="str">
            <v>Yes</v>
          </cell>
          <cell r="Q416" t="str">
            <v>Yes</v>
          </cell>
          <cell r="R416" t="str">
            <v>Yes</v>
          </cell>
          <cell r="S416" t="str">
            <v>Yes</v>
          </cell>
          <cell r="T416" t="str">
            <v>No</v>
          </cell>
          <cell r="U416" t="str">
            <v>No</v>
          </cell>
          <cell r="V416" t="str">
            <v>No</v>
          </cell>
          <cell r="W416" t="str">
            <v>No</v>
          </cell>
          <cell r="X416" t="str">
            <v>No</v>
          </cell>
          <cell r="Y416" t="str">
            <v>No</v>
          </cell>
          <cell r="Z416" t="str">
            <v>No</v>
          </cell>
          <cell r="AA416" t="str">
            <v>No</v>
          </cell>
          <cell r="AB416" t="str">
            <v>No</v>
          </cell>
          <cell r="AC416" t="str">
            <v>No</v>
          </cell>
          <cell r="AD416" t="str">
            <v xml:space="preserve">1 2 3 4 5 6 </v>
          </cell>
          <cell r="AE416" t="str">
            <v>No</v>
          </cell>
          <cell r="AF416" t="str">
            <v>Yes</v>
          </cell>
          <cell r="AG416" t="str">
            <v>No</v>
          </cell>
          <cell r="AH416" t="str">
            <v>No</v>
          </cell>
          <cell r="AI416" t="str">
            <v>No</v>
          </cell>
          <cell r="AJ416" t="str">
            <v>Yes</v>
          </cell>
          <cell r="AK416" t="str">
            <v>Yes</v>
          </cell>
          <cell r="AL416" t="str">
            <v>Yes</v>
          </cell>
          <cell r="AM416" t="str">
            <v>Yes</v>
          </cell>
          <cell r="AN416" t="str">
            <v>Yes</v>
          </cell>
          <cell r="AO416" t="str">
            <v>Yes</v>
          </cell>
          <cell r="AP416" t="str">
            <v>Yes</v>
          </cell>
          <cell r="AQ416" t="str">
            <v>Yes</v>
          </cell>
          <cell r="AR416" t="str">
            <v>Yes</v>
          </cell>
          <cell r="AS416" t="str">
            <v>Yes</v>
          </cell>
          <cell r="AT416" t="str">
            <v>Yes</v>
          </cell>
          <cell r="AU416" t="str">
            <v>Yes</v>
          </cell>
          <cell r="AV416" t="str">
            <v>No</v>
          </cell>
          <cell r="AW416" t="str">
            <v>No</v>
          </cell>
          <cell r="AX416">
            <v>0</v>
          </cell>
          <cell r="AY416">
            <v>34</v>
          </cell>
          <cell r="AZ416">
            <v>27</v>
          </cell>
          <cell r="BA416">
            <v>27</v>
          </cell>
          <cell r="BB416">
            <v>22</v>
          </cell>
          <cell r="BC416">
            <v>29</v>
          </cell>
          <cell r="BD416">
            <v>30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169</v>
          </cell>
          <cell r="BO416">
            <v>0</v>
          </cell>
          <cell r="BP416">
            <v>0</v>
          </cell>
          <cell r="BQ416">
            <v>34</v>
          </cell>
          <cell r="BR416">
            <v>27</v>
          </cell>
          <cell r="BS416">
            <v>27</v>
          </cell>
          <cell r="BT416">
            <v>22</v>
          </cell>
          <cell r="BU416">
            <v>29</v>
          </cell>
          <cell r="BV416">
            <v>30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169</v>
          </cell>
          <cell r="CG416">
            <v>0</v>
          </cell>
          <cell r="CH416">
            <v>0</v>
          </cell>
          <cell r="CI416">
            <v>0</v>
          </cell>
          <cell r="CJ416">
            <v>139</v>
          </cell>
        </row>
        <row r="417">
          <cell r="A417" t="str">
            <v>0664573</v>
          </cell>
          <cell r="B417" t="str">
            <v>Lounapek Ruan Primary</v>
          </cell>
          <cell r="C417" t="str">
            <v>ENG</v>
          </cell>
          <cell r="D417" t="str">
            <v>PEB_TAFEA</v>
          </cell>
          <cell r="E417" t="str">
            <v>Tafea PEB</v>
          </cell>
          <cell r="F417" t="str">
            <v>V</v>
          </cell>
          <cell r="G417" t="str">
            <v>Government of Vanuatu</v>
          </cell>
          <cell r="H417" t="str">
            <v>Tanna</v>
          </cell>
          <cell r="I417" t="str">
            <v>Tafea</v>
          </cell>
          <cell r="L417" t="str">
            <v>PS</v>
          </cell>
          <cell r="M417" t="str">
            <v>No</v>
          </cell>
          <cell r="N417" t="str">
            <v>Yes</v>
          </cell>
          <cell r="O417" t="str">
            <v>Yes</v>
          </cell>
          <cell r="P417" t="str">
            <v>Yes</v>
          </cell>
          <cell r="Q417" t="str">
            <v>Yes</v>
          </cell>
          <cell r="R417" t="str">
            <v>Yes</v>
          </cell>
          <cell r="S417" t="str">
            <v>Yes</v>
          </cell>
          <cell r="T417" t="str">
            <v>No</v>
          </cell>
          <cell r="U417" t="str">
            <v>No</v>
          </cell>
          <cell r="V417" t="str">
            <v>No</v>
          </cell>
          <cell r="W417" t="str">
            <v>No</v>
          </cell>
          <cell r="X417" t="str">
            <v>No</v>
          </cell>
          <cell r="Y417" t="str">
            <v>No</v>
          </cell>
          <cell r="Z417" t="str">
            <v>No</v>
          </cell>
          <cell r="AA417" t="str">
            <v>No</v>
          </cell>
          <cell r="AB417" t="str">
            <v>No</v>
          </cell>
          <cell r="AC417" t="str">
            <v>No</v>
          </cell>
          <cell r="AD417" t="str">
            <v xml:space="preserve">1 2 3 4 5 6 </v>
          </cell>
          <cell r="AE417" t="str">
            <v>No</v>
          </cell>
          <cell r="AF417" t="str">
            <v>Yes</v>
          </cell>
          <cell r="AG417" t="str">
            <v>No</v>
          </cell>
          <cell r="AH417" t="str">
            <v>No</v>
          </cell>
          <cell r="AI417" t="str">
            <v>No</v>
          </cell>
          <cell r="AJ417" t="str">
            <v>Yes</v>
          </cell>
          <cell r="AK417" t="str">
            <v>Yes</v>
          </cell>
          <cell r="AL417" t="str">
            <v>Yes</v>
          </cell>
          <cell r="AM417" t="str">
            <v>Yes</v>
          </cell>
          <cell r="AN417" t="str">
            <v>Yes</v>
          </cell>
          <cell r="AO417" t="str">
            <v>Yes</v>
          </cell>
          <cell r="AP417" t="str">
            <v>Yes</v>
          </cell>
          <cell r="AQ417" t="str">
            <v>Yes</v>
          </cell>
          <cell r="AR417" t="str">
            <v>Yes</v>
          </cell>
          <cell r="AS417" t="str">
            <v>Yes</v>
          </cell>
          <cell r="AT417" t="str">
            <v>Yes</v>
          </cell>
          <cell r="AU417" t="str">
            <v>Yes</v>
          </cell>
          <cell r="AV417" t="str">
            <v>No</v>
          </cell>
          <cell r="AW417" t="str">
            <v>No</v>
          </cell>
          <cell r="AX417">
            <v>0</v>
          </cell>
          <cell r="AY417">
            <v>8</v>
          </cell>
          <cell r="AZ417">
            <v>6</v>
          </cell>
          <cell r="BA417">
            <v>2</v>
          </cell>
          <cell r="BB417">
            <v>9</v>
          </cell>
          <cell r="BC417">
            <v>11</v>
          </cell>
          <cell r="BD417">
            <v>6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42</v>
          </cell>
          <cell r="BO417">
            <v>0</v>
          </cell>
          <cell r="BP417">
            <v>0</v>
          </cell>
          <cell r="BQ417">
            <v>8</v>
          </cell>
          <cell r="BR417">
            <v>6</v>
          </cell>
          <cell r="BS417">
            <v>2</v>
          </cell>
          <cell r="BT417">
            <v>9</v>
          </cell>
          <cell r="BU417">
            <v>11</v>
          </cell>
          <cell r="BV417">
            <v>6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42</v>
          </cell>
          <cell r="CG417">
            <v>0</v>
          </cell>
          <cell r="CH417">
            <v>0</v>
          </cell>
          <cell r="CI417">
            <v>0</v>
          </cell>
          <cell r="CJ417">
            <v>35</v>
          </cell>
        </row>
        <row r="418">
          <cell r="A418" t="str">
            <v>0664579</v>
          </cell>
          <cell r="B418" t="str">
            <v>Imaio Primary</v>
          </cell>
          <cell r="C418" t="str">
            <v>ENG</v>
          </cell>
          <cell r="D418" t="str">
            <v>PEB_TAFEA</v>
          </cell>
          <cell r="E418" t="str">
            <v>Tafea PEB</v>
          </cell>
          <cell r="F418" t="str">
            <v>V</v>
          </cell>
          <cell r="G418" t="str">
            <v>Government of Vanuatu</v>
          </cell>
          <cell r="H418" t="str">
            <v>Tanna</v>
          </cell>
          <cell r="I418" t="str">
            <v>Tafea</v>
          </cell>
          <cell r="L418" t="str">
            <v>PS</v>
          </cell>
          <cell r="M418" t="str">
            <v>Yes</v>
          </cell>
          <cell r="N418" t="str">
            <v>Yes</v>
          </cell>
          <cell r="O418" t="str">
            <v>Yes</v>
          </cell>
          <cell r="P418" t="str">
            <v>Yes</v>
          </cell>
          <cell r="Q418" t="str">
            <v>No</v>
          </cell>
          <cell r="R418" t="str">
            <v>No</v>
          </cell>
          <cell r="S418" t="str">
            <v>No</v>
          </cell>
          <cell r="T418" t="str">
            <v>No</v>
          </cell>
          <cell r="U418" t="str">
            <v>No</v>
          </cell>
          <cell r="V418" t="str">
            <v>No</v>
          </cell>
          <cell r="W418" t="str">
            <v>No</v>
          </cell>
          <cell r="X418" t="str">
            <v>No</v>
          </cell>
          <cell r="Y418" t="str">
            <v>No</v>
          </cell>
          <cell r="Z418" t="str">
            <v>No</v>
          </cell>
          <cell r="AA418" t="str">
            <v>No</v>
          </cell>
          <cell r="AB418" t="str">
            <v>No</v>
          </cell>
          <cell r="AC418" t="str">
            <v>No</v>
          </cell>
          <cell r="AD418" t="str">
            <v xml:space="preserve">PreSchool 1 2 3 </v>
          </cell>
          <cell r="AE418" t="str">
            <v>Yes</v>
          </cell>
          <cell r="AF418" t="str">
            <v>Yes</v>
          </cell>
          <cell r="AG418" t="str">
            <v>No</v>
          </cell>
          <cell r="AH418" t="str">
            <v>Yes</v>
          </cell>
          <cell r="AI418" t="str">
            <v>No</v>
          </cell>
          <cell r="AJ418" t="str">
            <v>No</v>
          </cell>
          <cell r="AK418" t="str">
            <v>No</v>
          </cell>
          <cell r="AL418" t="str">
            <v>No</v>
          </cell>
          <cell r="AM418" t="str">
            <v>No</v>
          </cell>
          <cell r="AN418" t="str">
            <v>No</v>
          </cell>
          <cell r="AO418" t="str">
            <v>No</v>
          </cell>
          <cell r="AP418" t="str">
            <v>No</v>
          </cell>
          <cell r="AQ418" t="str">
            <v>No</v>
          </cell>
          <cell r="AR418" t="str">
            <v>No</v>
          </cell>
          <cell r="AS418" t="str">
            <v>No</v>
          </cell>
          <cell r="AT418" t="str">
            <v>No</v>
          </cell>
          <cell r="AU418" t="str">
            <v>No</v>
          </cell>
          <cell r="AV418" t="str">
            <v>No</v>
          </cell>
          <cell r="AW418" t="str">
            <v>No</v>
          </cell>
          <cell r="AX418">
            <v>0</v>
          </cell>
          <cell r="AY418">
            <v>24</v>
          </cell>
          <cell r="AZ418">
            <v>12</v>
          </cell>
          <cell r="BA418">
            <v>17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53</v>
          </cell>
          <cell r="BO418">
            <v>0</v>
          </cell>
          <cell r="BP418">
            <v>0</v>
          </cell>
          <cell r="BQ418">
            <v>24</v>
          </cell>
          <cell r="BR418">
            <v>12</v>
          </cell>
          <cell r="BS418">
            <v>17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53</v>
          </cell>
          <cell r="CG418">
            <v>0</v>
          </cell>
          <cell r="CH418">
            <v>0</v>
          </cell>
          <cell r="CI418">
            <v>0</v>
          </cell>
          <cell r="CJ418">
            <v>49</v>
          </cell>
        </row>
        <row r="419">
          <cell r="A419" t="str">
            <v>066458</v>
          </cell>
          <cell r="B419" t="str">
            <v>Lounapayou Primary</v>
          </cell>
          <cell r="C419" t="str">
            <v>FRE</v>
          </cell>
          <cell r="D419" t="str">
            <v>PEB_TAFEA</v>
          </cell>
          <cell r="E419" t="str">
            <v>Tafea PEB</v>
          </cell>
          <cell r="F419" t="str">
            <v>V</v>
          </cell>
          <cell r="G419" t="str">
            <v>Government of Vanuatu</v>
          </cell>
          <cell r="H419" t="str">
            <v>Tanna</v>
          </cell>
          <cell r="I419" t="str">
            <v>Tafea</v>
          </cell>
          <cell r="J419" t="str">
            <v>0084989001</v>
          </cell>
          <cell r="K419" t="str">
            <v>LOUNAPAYOU PRIMARY SCHOOL</v>
          </cell>
          <cell r="L419" t="str">
            <v>PS</v>
          </cell>
          <cell r="M419" t="str">
            <v>No</v>
          </cell>
          <cell r="N419" t="str">
            <v>Yes</v>
          </cell>
          <cell r="O419" t="str">
            <v>Yes</v>
          </cell>
          <cell r="P419" t="str">
            <v>Yes</v>
          </cell>
          <cell r="Q419" t="str">
            <v>Yes</v>
          </cell>
          <cell r="R419" t="str">
            <v>Yes</v>
          </cell>
          <cell r="S419" t="str">
            <v>Yes</v>
          </cell>
          <cell r="T419" t="str">
            <v>No</v>
          </cell>
          <cell r="U419" t="str">
            <v>No</v>
          </cell>
          <cell r="V419" t="str">
            <v>No</v>
          </cell>
          <cell r="W419" t="str">
            <v>No</v>
          </cell>
          <cell r="X419" t="str">
            <v>No</v>
          </cell>
          <cell r="Y419" t="str">
            <v>No</v>
          </cell>
          <cell r="Z419" t="str">
            <v>No</v>
          </cell>
          <cell r="AA419" t="str">
            <v>No</v>
          </cell>
          <cell r="AB419" t="str">
            <v>No</v>
          </cell>
          <cell r="AC419" t="str">
            <v>No</v>
          </cell>
          <cell r="AD419" t="str">
            <v xml:space="preserve">1 2 3 4 5 6 </v>
          </cell>
          <cell r="AE419" t="str">
            <v>No</v>
          </cell>
          <cell r="AF419" t="str">
            <v>Yes</v>
          </cell>
          <cell r="AG419" t="str">
            <v>No</v>
          </cell>
          <cell r="AH419" t="str">
            <v>No</v>
          </cell>
          <cell r="AI419" t="str">
            <v>No</v>
          </cell>
          <cell r="AJ419" t="str">
            <v>Yes</v>
          </cell>
          <cell r="AK419" t="str">
            <v>Yes</v>
          </cell>
          <cell r="AL419" t="str">
            <v>Yes</v>
          </cell>
          <cell r="AM419" t="str">
            <v>Yes</v>
          </cell>
          <cell r="AN419" t="str">
            <v>Yes</v>
          </cell>
          <cell r="AO419" t="str">
            <v>Yes</v>
          </cell>
          <cell r="AP419" t="str">
            <v>Yes</v>
          </cell>
          <cell r="AQ419" t="str">
            <v>No</v>
          </cell>
          <cell r="AR419" t="str">
            <v>Yes</v>
          </cell>
          <cell r="AS419" t="str">
            <v>Yes</v>
          </cell>
          <cell r="AT419" t="str">
            <v>Yes</v>
          </cell>
          <cell r="AU419" t="str">
            <v>Yes</v>
          </cell>
          <cell r="AV419" t="str">
            <v>No</v>
          </cell>
          <cell r="AW419" t="str">
            <v>No</v>
          </cell>
          <cell r="AX419">
            <v>0</v>
          </cell>
          <cell r="AY419">
            <v>26</v>
          </cell>
          <cell r="AZ419">
            <v>18</v>
          </cell>
          <cell r="BA419">
            <v>7</v>
          </cell>
          <cell r="BB419">
            <v>8</v>
          </cell>
          <cell r="BC419">
            <v>15</v>
          </cell>
          <cell r="BD419">
            <v>15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89</v>
          </cell>
          <cell r="BO419">
            <v>0</v>
          </cell>
          <cell r="BP419">
            <v>0</v>
          </cell>
          <cell r="BQ419">
            <v>26</v>
          </cell>
          <cell r="BR419">
            <v>18</v>
          </cell>
          <cell r="BS419">
            <v>7</v>
          </cell>
          <cell r="BT419">
            <v>8</v>
          </cell>
          <cell r="BU419">
            <v>15</v>
          </cell>
          <cell r="BV419">
            <v>15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89</v>
          </cell>
          <cell r="CG419">
            <v>0</v>
          </cell>
          <cell r="CH419">
            <v>0</v>
          </cell>
          <cell r="CI419">
            <v>0</v>
          </cell>
          <cell r="CJ419">
            <v>64</v>
          </cell>
        </row>
        <row r="420">
          <cell r="A420" t="str">
            <v>066459</v>
          </cell>
          <cell r="B420" t="str">
            <v>Lounapkiko Primary</v>
          </cell>
          <cell r="C420" t="str">
            <v>ENG</v>
          </cell>
          <cell r="D420" t="str">
            <v>PEB_TAFEA</v>
          </cell>
          <cell r="E420" t="str">
            <v>Tafea PEB</v>
          </cell>
          <cell r="F420" t="str">
            <v>V</v>
          </cell>
          <cell r="G420" t="str">
            <v>Government of Vanuatu</v>
          </cell>
          <cell r="H420" t="str">
            <v>Tanna</v>
          </cell>
          <cell r="I420" t="str">
            <v>Tafea</v>
          </cell>
          <cell r="J420" t="str">
            <v>0085012001</v>
          </cell>
          <cell r="K420" t="str">
            <v>LOUNAPKIKO PRIMARY SCHOOL</v>
          </cell>
          <cell r="L420" t="str">
            <v>PS</v>
          </cell>
          <cell r="M420" t="str">
            <v>No</v>
          </cell>
          <cell r="N420" t="str">
            <v>Yes</v>
          </cell>
          <cell r="O420" t="str">
            <v>Yes</v>
          </cell>
          <cell r="P420" t="str">
            <v>Yes</v>
          </cell>
          <cell r="Q420" t="str">
            <v>Yes</v>
          </cell>
          <cell r="R420" t="str">
            <v>Yes</v>
          </cell>
          <cell r="S420" t="str">
            <v>Yes</v>
          </cell>
          <cell r="T420" t="str">
            <v>No</v>
          </cell>
          <cell r="U420" t="str">
            <v>No</v>
          </cell>
          <cell r="V420" t="str">
            <v>No</v>
          </cell>
          <cell r="W420" t="str">
            <v>No</v>
          </cell>
          <cell r="X420" t="str">
            <v>No</v>
          </cell>
          <cell r="Y420" t="str">
            <v>No</v>
          </cell>
          <cell r="Z420" t="str">
            <v>No</v>
          </cell>
          <cell r="AA420" t="str">
            <v>No</v>
          </cell>
          <cell r="AB420" t="str">
            <v>No</v>
          </cell>
          <cell r="AC420" t="str">
            <v>No</v>
          </cell>
          <cell r="AD420" t="str">
            <v xml:space="preserve">1 2 3 4 5 6 </v>
          </cell>
          <cell r="AE420" t="str">
            <v>No</v>
          </cell>
          <cell r="AF420" t="str">
            <v>Yes</v>
          </cell>
          <cell r="AG420" t="str">
            <v>No</v>
          </cell>
          <cell r="AH420" t="str">
            <v>No</v>
          </cell>
          <cell r="AI420" t="str">
            <v>No</v>
          </cell>
          <cell r="AJ420" t="str">
            <v>Yes</v>
          </cell>
          <cell r="AK420" t="str">
            <v>Yes</v>
          </cell>
          <cell r="AL420" t="str">
            <v>Yes</v>
          </cell>
          <cell r="AM420" t="str">
            <v>Yes</v>
          </cell>
          <cell r="AN420" t="str">
            <v>Yes</v>
          </cell>
          <cell r="AO420" t="str">
            <v>Yes</v>
          </cell>
          <cell r="AP420" t="str">
            <v>No</v>
          </cell>
          <cell r="AQ420" t="str">
            <v>Yes</v>
          </cell>
          <cell r="AR420" t="str">
            <v>Yes</v>
          </cell>
          <cell r="AS420" t="str">
            <v>Yes</v>
          </cell>
          <cell r="AT420" t="str">
            <v>Yes</v>
          </cell>
          <cell r="AU420" t="str">
            <v>Yes</v>
          </cell>
          <cell r="AV420" t="str">
            <v>No</v>
          </cell>
          <cell r="AW420" t="str">
            <v>No</v>
          </cell>
          <cell r="AX420">
            <v>0</v>
          </cell>
          <cell r="AY420">
            <v>23</v>
          </cell>
          <cell r="AZ420">
            <v>27</v>
          </cell>
          <cell r="BA420">
            <v>26</v>
          </cell>
          <cell r="BB420">
            <v>35</v>
          </cell>
          <cell r="BC420">
            <v>25</v>
          </cell>
          <cell r="BD420">
            <v>23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159</v>
          </cell>
          <cell r="BO420">
            <v>0</v>
          </cell>
          <cell r="BP420">
            <v>0</v>
          </cell>
          <cell r="BQ420">
            <v>23</v>
          </cell>
          <cell r="BR420">
            <v>27</v>
          </cell>
          <cell r="BS420">
            <v>26</v>
          </cell>
          <cell r="BT420">
            <v>35</v>
          </cell>
          <cell r="BU420">
            <v>25</v>
          </cell>
          <cell r="BV420">
            <v>23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159</v>
          </cell>
          <cell r="CG420">
            <v>0</v>
          </cell>
          <cell r="CH420">
            <v>0</v>
          </cell>
          <cell r="CI420">
            <v>0</v>
          </cell>
          <cell r="CJ420">
            <v>116</v>
          </cell>
        </row>
        <row r="421">
          <cell r="A421" t="str">
            <v>066461</v>
          </cell>
          <cell r="B421" t="str">
            <v>Lousula Primary</v>
          </cell>
          <cell r="C421" t="str">
            <v>ENG</v>
          </cell>
          <cell r="D421" t="str">
            <v>PEB_TAFEA</v>
          </cell>
          <cell r="E421" t="str">
            <v>Tafea PEB</v>
          </cell>
          <cell r="F421" t="str">
            <v>V</v>
          </cell>
          <cell r="G421" t="str">
            <v>Government of Vanuatu</v>
          </cell>
          <cell r="H421" t="str">
            <v>Tanna</v>
          </cell>
          <cell r="I421" t="str">
            <v>Tafea</v>
          </cell>
          <cell r="J421" t="str">
            <v>0084990001</v>
          </cell>
          <cell r="K421" t="str">
            <v>LOUSULA PRIMARY SCHOOL</v>
          </cell>
          <cell r="L421" t="str">
            <v>PS</v>
          </cell>
          <cell r="M421" t="str">
            <v>No</v>
          </cell>
          <cell r="N421" t="str">
            <v>Yes</v>
          </cell>
          <cell r="O421" t="str">
            <v>Yes</v>
          </cell>
          <cell r="P421" t="str">
            <v>Yes</v>
          </cell>
          <cell r="Q421" t="str">
            <v>Yes</v>
          </cell>
          <cell r="R421" t="str">
            <v>Yes</v>
          </cell>
          <cell r="S421" t="str">
            <v>Yes</v>
          </cell>
          <cell r="T421" t="str">
            <v>No</v>
          </cell>
          <cell r="U421" t="str">
            <v>No</v>
          </cell>
          <cell r="V421" t="str">
            <v>No</v>
          </cell>
          <cell r="W421" t="str">
            <v>No</v>
          </cell>
          <cell r="X421" t="str">
            <v>No</v>
          </cell>
          <cell r="Y421" t="str">
            <v>No</v>
          </cell>
          <cell r="Z421" t="str">
            <v>No</v>
          </cell>
          <cell r="AA421" t="str">
            <v>No</v>
          </cell>
          <cell r="AB421" t="str">
            <v>No</v>
          </cell>
          <cell r="AC421" t="str">
            <v>No</v>
          </cell>
          <cell r="AD421" t="str">
            <v xml:space="preserve">1 2 3 4 5 6 </v>
          </cell>
          <cell r="AE421" t="str">
            <v>No</v>
          </cell>
          <cell r="AF421" t="str">
            <v>Yes</v>
          </cell>
          <cell r="AG421" t="str">
            <v>No</v>
          </cell>
          <cell r="AH421" t="str">
            <v>No</v>
          </cell>
          <cell r="AI421" t="str">
            <v>No</v>
          </cell>
          <cell r="AJ421" t="str">
            <v>Yes</v>
          </cell>
          <cell r="AK421" t="str">
            <v>Yes</v>
          </cell>
          <cell r="AL421" t="str">
            <v>Yes</v>
          </cell>
          <cell r="AM421" t="str">
            <v>Yes</v>
          </cell>
          <cell r="AN421" t="str">
            <v>Yes</v>
          </cell>
          <cell r="AO421" t="str">
            <v>Yes</v>
          </cell>
          <cell r="AP421" t="str">
            <v>No</v>
          </cell>
          <cell r="AQ421" t="str">
            <v>Yes</v>
          </cell>
          <cell r="AR421" t="str">
            <v>Yes</v>
          </cell>
          <cell r="AS421" t="str">
            <v>Yes</v>
          </cell>
          <cell r="AT421" t="str">
            <v>Yes</v>
          </cell>
          <cell r="AU421" t="str">
            <v>Yes</v>
          </cell>
          <cell r="AV421" t="str">
            <v>No</v>
          </cell>
          <cell r="AW421" t="str">
            <v>No</v>
          </cell>
          <cell r="AX421">
            <v>0</v>
          </cell>
          <cell r="AY421">
            <v>6</v>
          </cell>
          <cell r="AZ421">
            <v>7</v>
          </cell>
          <cell r="BA421">
            <v>6</v>
          </cell>
          <cell r="BB421">
            <v>2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21</v>
          </cell>
          <cell r="BO421">
            <v>0</v>
          </cell>
          <cell r="BP421">
            <v>0</v>
          </cell>
          <cell r="BQ421">
            <v>6</v>
          </cell>
          <cell r="BR421">
            <v>7</v>
          </cell>
          <cell r="BS421">
            <v>6</v>
          </cell>
          <cell r="BT421">
            <v>2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21</v>
          </cell>
          <cell r="CG421">
            <v>0</v>
          </cell>
          <cell r="CH421">
            <v>0</v>
          </cell>
          <cell r="CI421">
            <v>0</v>
          </cell>
          <cell r="CJ421">
            <v>9</v>
          </cell>
        </row>
        <row r="422">
          <cell r="A422" t="str">
            <v>066462</v>
          </cell>
          <cell r="B422" t="str">
            <v>Lowanatom Primary</v>
          </cell>
          <cell r="C422" t="str">
            <v>FRE</v>
          </cell>
          <cell r="D422" t="str">
            <v>CATH</v>
          </cell>
          <cell r="E422" t="str">
            <v>Catholic Education Authority</v>
          </cell>
          <cell r="F422" t="str">
            <v>G</v>
          </cell>
          <cell r="G422" t="str">
            <v>Church (Government Assisted)</v>
          </cell>
          <cell r="H422" t="str">
            <v>Tanna</v>
          </cell>
          <cell r="I422" t="str">
            <v>Tafea</v>
          </cell>
          <cell r="J422" t="str">
            <v>0085030001</v>
          </cell>
          <cell r="K422" t="str">
            <v>LOWANATOM PRIMARY SCHOOL</v>
          </cell>
          <cell r="L422" t="str">
            <v>PS</v>
          </cell>
          <cell r="M422" t="str">
            <v>No</v>
          </cell>
          <cell r="N422" t="str">
            <v>Yes</v>
          </cell>
          <cell r="O422" t="str">
            <v>Yes</v>
          </cell>
          <cell r="P422" t="str">
            <v>Yes</v>
          </cell>
          <cell r="Q422" t="str">
            <v>Yes</v>
          </cell>
          <cell r="R422" t="str">
            <v>Yes</v>
          </cell>
          <cell r="S422" t="str">
            <v>Yes</v>
          </cell>
          <cell r="T422" t="str">
            <v>No</v>
          </cell>
          <cell r="U422" t="str">
            <v>No</v>
          </cell>
          <cell r="V422" t="str">
            <v>No</v>
          </cell>
          <cell r="W422" t="str">
            <v>No</v>
          </cell>
          <cell r="X422" t="str">
            <v>No</v>
          </cell>
          <cell r="Y422" t="str">
            <v>No</v>
          </cell>
          <cell r="Z422" t="str">
            <v>No</v>
          </cell>
          <cell r="AA422" t="str">
            <v>No</v>
          </cell>
          <cell r="AB422" t="str">
            <v>No</v>
          </cell>
          <cell r="AC422" t="str">
            <v>No</v>
          </cell>
          <cell r="AD422" t="str">
            <v xml:space="preserve">1 2 3 4 5 6 </v>
          </cell>
          <cell r="AE422" t="str">
            <v>No</v>
          </cell>
          <cell r="AF422" t="str">
            <v>Yes</v>
          </cell>
          <cell r="AG422" t="str">
            <v>No</v>
          </cell>
          <cell r="AH422" t="str">
            <v>No</v>
          </cell>
          <cell r="AI422" t="str">
            <v>No</v>
          </cell>
          <cell r="AJ422" t="str">
            <v>Yes</v>
          </cell>
          <cell r="AK422" t="str">
            <v>Yes</v>
          </cell>
          <cell r="AL422" t="str">
            <v>Yes</v>
          </cell>
          <cell r="AM422" t="str">
            <v>Yes</v>
          </cell>
          <cell r="AN422" t="str">
            <v>Yes</v>
          </cell>
          <cell r="AO422" t="str">
            <v>Yes</v>
          </cell>
          <cell r="AP422" t="str">
            <v>No</v>
          </cell>
          <cell r="AQ422" t="str">
            <v>No</v>
          </cell>
          <cell r="AR422" t="str">
            <v>Yes</v>
          </cell>
          <cell r="AS422" t="str">
            <v>Yes</v>
          </cell>
          <cell r="AT422" t="str">
            <v>No</v>
          </cell>
          <cell r="AU422" t="str">
            <v>Yes</v>
          </cell>
          <cell r="AV422" t="str">
            <v>No</v>
          </cell>
          <cell r="AW422" t="str">
            <v>No</v>
          </cell>
          <cell r="AX422">
            <v>0</v>
          </cell>
          <cell r="AY422">
            <v>31</v>
          </cell>
          <cell r="AZ422">
            <v>39</v>
          </cell>
          <cell r="BA422">
            <v>37</v>
          </cell>
          <cell r="BB422">
            <v>25</v>
          </cell>
          <cell r="BC422">
            <v>44</v>
          </cell>
          <cell r="BD422">
            <v>34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210</v>
          </cell>
          <cell r="BO422">
            <v>0</v>
          </cell>
          <cell r="BP422">
            <v>0</v>
          </cell>
          <cell r="BQ422">
            <v>31</v>
          </cell>
          <cell r="BR422">
            <v>39</v>
          </cell>
          <cell r="BS422">
            <v>37</v>
          </cell>
          <cell r="BT422">
            <v>25</v>
          </cell>
          <cell r="BU422">
            <v>44</v>
          </cell>
          <cell r="BV422">
            <v>34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210</v>
          </cell>
          <cell r="CG422">
            <v>0</v>
          </cell>
          <cell r="CH422">
            <v>0</v>
          </cell>
          <cell r="CI422">
            <v>0</v>
          </cell>
          <cell r="CJ422">
            <v>173</v>
          </cell>
        </row>
        <row r="423">
          <cell r="A423" t="str">
            <v>066464</v>
          </cell>
          <cell r="B423" t="str">
            <v>Lowieru Primary</v>
          </cell>
          <cell r="C423" t="str">
            <v>FRE</v>
          </cell>
          <cell r="D423" t="str">
            <v>PEB_TAFEA</v>
          </cell>
          <cell r="E423" t="str">
            <v>Tafea PEB</v>
          </cell>
          <cell r="F423" t="str">
            <v>V</v>
          </cell>
          <cell r="G423" t="str">
            <v>Government of Vanuatu</v>
          </cell>
          <cell r="H423" t="str">
            <v>Tanna</v>
          </cell>
          <cell r="I423" t="str">
            <v>Tafea</v>
          </cell>
          <cell r="J423" t="str">
            <v>0084992001</v>
          </cell>
          <cell r="K423" t="str">
            <v>LOWIERU PRIMARY SCHOOL</v>
          </cell>
          <cell r="L423" t="str">
            <v>PS</v>
          </cell>
          <cell r="M423" t="str">
            <v>No</v>
          </cell>
          <cell r="N423" t="str">
            <v>Yes</v>
          </cell>
          <cell r="O423" t="str">
            <v>Yes</v>
          </cell>
          <cell r="P423" t="str">
            <v>Yes</v>
          </cell>
          <cell r="Q423" t="str">
            <v>Yes</v>
          </cell>
          <cell r="R423" t="str">
            <v>Yes</v>
          </cell>
          <cell r="S423" t="str">
            <v>Yes</v>
          </cell>
          <cell r="T423" t="str">
            <v>No</v>
          </cell>
          <cell r="U423" t="str">
            <v>No</v>
          </cell>
          <cell r="V423" t="str">
            <v>No</v>
          </cell>
          <cell r="W423" t="str">
            <v>No</v>
          </cell>
          <cell r="X423" t="str">
            <v>No</v>
          </cell>
          <cell r="Y423" t="str">
            <v>No</v>
          </cell>
          <cell r="Z423" t="str">
            <v>No</v>
          </cell>
          <cell r="AA423" t="str">
            <v>No</v>
          </cell>
          <cell r="AB423" t="str">
            <v>No</v>
          </cell>
          <cell r="AC423" t="str">
            <v>No</v>
          </cell>
          <cell r="AD423" t="str">
            <v xml:space="preserve">1 2 3 4 5 6 </v>
          </cell>
          <cell r="AE423" t="str">
            <v>No</v>
          </cell>
          <cell r="AF423" t="str">
            <v>Yes</v>
          </cell>
          <cell r="AG423" t="str">
            <v>No</v>
          </cell>
          <cell r="AH423" t="str">
            <v>No</v>
          </cell>
          <cell r="AI423" t="str">
            <v>No</v>
          </cell>
          <cell r="AJ423" t="str">
            <v>Yes</v>
          </cell>
          <cell r="AK423" t="str">
            <v>Yes</v>
          </cell>
          <cell r="AL423" t="str">
            <v>Yes</v>
          </cell>
          <cell r="AM423" t="str">
            <v>Yes</v>
          </cell>
          <cell r="AN423" t="str">
            <v>Yes</v>
          </cell>
          <cell r="AO423" t="str">
            <v>Yes</v>
          </cell>
          <cell r="AP423" t="str">
            <v>No</v>
          </cell>
          <cell r="AQ423" t="str">
            <v>Yes</v>
          </cell>
          <cell r="AR423" t="str">
            <v>Yes</v>
          </cell>
          <cell r="AS423" t="str">
            <v>Yes</v>
          </cell>
          <cell r="AT423" t="str">
            <v>Yes</v>
          </cell>
          <cell r="AU423" t="str">
            <v>Yes</v>
          </cell>
          <cell r="AV423" t="str">
            <v>No</v>
          </cell>
          <cell r="AW423" t="str">
            <v>No</v>
          </cell>
          <cell r="AX423">
            <v>0</v>
          </cell>
          <cell r="AY423">
            <v>17</v>
          </cell>
          <cell r="AZ423">
            <v>22</v>
          </cell>
          <cell r="BA423">
            <v>29</v>
          </cell>
          <cell r="BB423">
            <v>21</v>
          </cell>
          <cell r="BC423">
            <v>18</v>
          </cell>
          <cell r="BD423">
            <v>21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128</v>
          </cell>
          <cell r="BO423">
            <v>0</v>
          </cell>
          <cell r="BP423">
            <v>0</v>
          </cell>
          <cell r="BQ423">
            <v>17</v>
          </cell>
          <cell r="BR423">
            <v>22</v>
          </cell>
          <cell r="BS423">
            <v>29</v>
          </cell>
          <cell r="BT423">
            <v>21</v>
          </cell>
          <cell r="BU423">
            <v>18</v>
          </cell>
          <cell r="BV423">
            <v>21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128</v>
          </cell>
          <cell r="CG423">
            <v>0</v>
          </cell>
          <cell r="CH423">
            <v>0</v>
          </cell>
          <cell r="CI423">
            <v>0</v>
          </cell>
          <cell r="CJ423">
            <v>117</v>
          </cell>
        </row>
        <row r="424">
          <cell r="A424" t="str">
            <v>066465</v>
          </cell>
          <cell r="B424" t="str">
            <v>Manuapen Primary</v>
          </cell>
          <cell r="C424" t="str">
            <v>FRE</v>
          </cell>
          <cell r="D424" t="str">
            <v>PEB_TAFEA</v>
          </cell>
          <cell r="E424" t="str">
            <v>Tafea PEB</v>
          </cell>
          <cell r="F424" t="str">
            <v>V</v>
          </cell>
          <cell r="G424" t="str">
            <v>Government of Vanuatu</v>
          </cell>
          <cell r="H424" t="str">
            <v>Tanna</v>
          </cell>
          <cell r="I424" t="str">
            <v>Tafea</v>
          </cell>
          <cell r="J424" t="str">
            <v>0084994001</v>
          </cell>
          <cell r="K424" t="str">
            <v>MANUAPEN PRIMARY SCHOOL</v>
          </cell>
          <cell r="L424" t="str">
            <v>PS</v>
          </cell>
          <cell r="M424" t="str">
            <v>No</v>
          </cell>
          <cell r="N424" t="str">
            <v>Yes</v>
          </cell>
          <cell r="O424" t="str">
            <v>Yes</v>
          </cell>
          <cell r="P424" t="str">
            <v>Yes</v>
          </cell>
          <cell r="Q424" t="str">
            <v>Yes</v>
          </cell>
          <cell r="R424" t="str">
            <v>Yes</v>
          </cell>
          <cell r="S424" t="str">
            <v>Yes</v>
          </cell>
          <cell r="T424" t="str">
            <v>No</v>
          </cell>
          <cell r="U424" t="str">
            <v>No</v>
          </cell>
          <cell r="V424" t="str">
            <v>No</v>
          </cell>
          <cell r="W424" t="str">
            <v>No</v>
          </cell>
          <cell r="X424" t="str">
            <v>No</v>
          </cell>
          <cell r="Y424" t="str">
            <v>No</v>
          </cell>
          <cell r="Z424" t="str">
            <v>No</v>
          </cell>
          <cell r="AA424" t="str">
            <v>No</v>
          </cell>
          <cell r="AB424" t="str">
            <v>No</v>
          </cell>
          <cell r="AC424" t="str">
            <v>No</v>
          </cell>
          <cell r="AD424" t="str">
            <v xml:space="preserve">1 2 3 4 5 6 </v>
          </cell>
          <cell r="AE424" t="str">
            <v>No</v>
          </cell>
          <cell r="AF424" t="str">
            <v>Yes</v>
          </cell>
          <cell r="AG424" t="str">
            <v>No</v>
          </cell>
          <cell r="AH424" t="str">
            <v>No</v>
          </cell>
          <cell r="AI424" t="str">
            <v>No</v>
          </cell>
          <cell r="AJ424" t="str">
            <v>Yes</v>
          </cell>
          <cell r="AK424" t="str">
            <v>Yes</v>
          </cell>
          <cell r="AL424" t="str">
            <v>Yes</v>
          </cell>
          <cell r="AM424" t="str">
            <v>Yes</v>
          </cell>
          <cell r="AN424" t="str">
            <v>Yes</v>
          </cell>
          <cell r="AO424" t="str">
            <v>Yes</v>
          </cell>
          <cell r="AP424" t="str">
            <v>No</v>
          </cell>
          <cell r="AQ424" t="str">
            <v>No</v>
          </cell>
          <cell r="AR424" t="str">
            <v>Yes</v>
          </cell>
          <cell r="AS424" t="str">
            <v>Yes</v>
          </cell>
          <cell r="AT424" t="str">
            <v>Yes</v>
          </cell>
          <cell r="AU424" t="str">
            <v>Yes</v>
          </cell>
          <cell r="AV424" t="str">
            <v>No</v>
          </cell>
          <cell r="AW424" t="str">
            <v>No</v>
          </cell>
          <cell r="AX424">
            <v>0</v>
          </cell>
          <cell r="AY424">
            <v>15</v>
          </cell>
          <cell r="AZ424">
            <v>16</v>
          </cell>
          <cell r="BA424">
            <v>11</v>
          </cell>
          <cell r="BB424">
            <v>8</v>
          </cell>
          <cell r="BC424">
            <v>12</v>
          </cell>
          <cell r="BD424">
            <v>4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66</v>
          </cell>
          <cell r="BO424">
            <v>0</v>
          </cell>
          <cell r="BP424">
            <v>0</v>
          </cell>
          <cell r="BQ424">
            <v>15</v>
          </cell>
          <cell r="BR424">
            <v>16</v>
          </cell>
          <cell r="BS424">
            <v>11</v>
          </cell>
          <cell r="BT424">
            <v>8</v>
          </cell>
          <cell r="BU424">
            <v>12</v>
          </cell>
          <cell r="BV424">
            <v>4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66</v>
          </cell>
          <cell r="CG424">
            <v>0</v>
          </cell>
          <cell r="CH424">
            <v>0</v>
          </cell>
          <cell r="CI424">
            <v>0</v>
          </cell>
          <cell r="CJ424">
            <v>30</v>
          </cell>
        </row>
        <row r="425">
          <cell r="A425" t="str">
            <v>066470</v>
          </cell>
          <cell r="B425" t="str">
            <v>Louwanpakil Primary</v>
          </cell>
          <cell r="C425" t="str">
            <v>ENG</v>
          </cell>
          <cell r="D425" t="str">
            <v>AOG</v>
          </cell>
          <cell r="E425" t="str">
            <v>Assemblies of God</v>
          </cell>
          <cell r="F425" t="str">
            <v>G</v>
          </cell>
          <cell r="G425" t="str">
            <v>Church (Government Assisted)</v>
          </cell>
          <cell r="H425" t="str">
            <v>Tanna</v>
          </cell>
          <cell r="I425" t="str">
            <v>Tafea</v>
          </cell>
          <cell r="L425" t="str">
            <v>PS</v>
          </cell>
          <cell r="M425" t="str">
            <v>No</v>
          </cell>
          <cell r="N425" t="str">
            <v>Yes</v>
          </cell>
          <cell r="O425" t="str">
            <v>Yes</v>
          </cell>
          <cell r="P425" t="str">
            <v>Yes</v>
          </cell>
          <cell r="Q425" t="str">
            <v>Yes</v>
          </cell>
          <cell r="R425" t="str">
            <v>Yes</v>
          </cell>
          <cell r="S425" t="str">
            <v>Yes</v>
          </cell>
          <cell r="T425" t="str">
            <v>No</v>
          </cell>
          <cell r="U425" t="str">
            <v>No</v>
          </cell>
          <cell r="V425" t="str">
            <v>No</v>
          </cell>
          <cell r="W425" t="str">
            <v>No</v>
          </cell>
          <cell r="X425" t="str">
            <v>No</v>
          </cell>
          <cell r="Y425" t="str">
            <v>No</v>
          </cell>
          <cell r="Z425" t="str">
            <v>No</v>
          </cell>
          <cell r="AA425" t="str">
            <v>No</v>
          </cell>
          <cell r="AB425" t="str">
            <v>No</v>
          </cell>
          <cell r="AC425" t="str">
            <v>No</v>
          </cell>
          <cell r="AD425" t="str">
            <v xml:space="preserve">1 2 3 4 5 6 </v>
          </cell>
          <cell r="AE425" t="str">
            <v>No</v>
          </cell>
          <cell r="AF425" t="str">
            <v>Yes</v>
          </cell>
          <cell r="AG425" t="str">
            <v>No</v>
          </cell>
          <cell r="AH425" t="str">
            <v>No</v>
          </cell>
          <cell r="AI425" t="str">
            <v>No</v>
          </cell>
          <cell r="AJ425" t="str">
            <v>Yes</v>
          </cell>
          <cell r="AK425" t="str">
            <v>Yes</v>
          </cell>
          <cell r="AL425" t="str">
            <v>Yes</v>
          </cell>
          <cell r="AM425" t="str">
            <v>Yes</v>
          </cell>
          <cell r="AN425" t="str">
            <v>Yes</v>
          </cell>
          <cell r="AO425" t="str">
            <v>Yes</v>
          </cell>
          <cell r="AP425" t="str">
            <v>No</v>
          </cell>
          <cell r="AQ425" t="str">
            <v>No</v>
          </cell>
          <cell r="AR425" t="str">
            <v>No</v>
          </cell>
          <cell r="AS425" t="str">
            <v>No</v>
          </cell>
          <cell r="AT425" t="str">
            <v>No</v>
          </cell>
          <cell r="AU425" t="str">
            <v>No</v>
          </cell>
          <cell r="AV425" t="str">
            <v>No</v>
          </cell>
          <cell r="AW425" t="str">
            <v>No</v>
          </cell>
          <cell r="AX425">
            <v>0</v>
          </cell>
          <cell r="AY425">
            <v>24</v>
          </cell>
          <cell r="AZ425">
            <v>10</v>
          </cell>
          <cell r="BA425">
            <v>5</v>
          </cell>
          <cell r="BB425">
            <v>12</v>
          </cell>
          <cell r="BC425">
            <v>27</v>
          </cell>
          <cell r="BD425">
            <v>15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93</v>
          </cell>
          <cell r="BO425">
            <v>0</v>
          </cell>
          <cell r="BP425">
            <v>0</v>
          </cell>
          <cell r="BQ425">
            <v>24</v>
          </cell>
          <cell r="BR425">
            <v>10</v>
          </cell>
          <cell r="BS425">
            <v>5</v>
          </cell>
          <cell r="BT425">
            <v>12</v>
          </cell>
          <cell r="BU425">
            <v>27</v>
          </cell>
          <cell r="BV425">
            <v>15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93</v>
          </cell>
          <cell r="CG425">
            <v>0</v>
          </cell>
          <cell r="CH425">
            <v>0</v>
          </cell>
          <cell r="CI425">
            <v>0</v>
          </cell>
          <cell r="CJ425">
            <v>54</v>
          </cell>
        </row>
        <row r="426">
          <cell r="A426" t="str">
            <v>066472</v>
          </cell>
          <cell r="B426" t="str">
            <v>Petros Primary</v>
          </cell>
          <cell r="C426" t="str">
            <v>ENG</v>
          </cell>
          <cell r="D426" t="str">
            <v>PEB_TAFEA</v>
          </cell>
          <cell r="E426" t="str">
            <v>Tafea PEB</v>
          </cell>
          <cell r="F426" t="str">
            <v>V</v>
          </cell>
          <cell r="G426" t="str">
            <v>Government of Vanuatu</v>
          </cell>
          <cell r="H426" t="str">
            <v>Tanna</v>
          </cell>
          <cell r="I426" t="str">
            <v>Tafea</v>
          </cell>
          <cell r="J426" t="str">
            <v>0084996001</v>
          </cell>
          <cell r="K426" t="str">
            <v>PETROS PRIMARY SCHOOL</v>
          </cell>
          <cell r="L426" t="str">
            <v>PS</v>
          </cell>
          <cell r="M426" t="str">
            <v>No</v>
          </cell>
          <cell r="N426" t="str">
            <v>Yes</v>
          </cell>
          <cell r="O426" t="str">
            <v>Yes</v>
          </cell>
          <cell r="P426" t="str">
            <v>Yes</v>
          </cell>
          <cell r="Q426" t="str">
            <v>Yes</v>
          </cell>
          <cell r="R426" t="str">
            <v>Yes</v>
          </cell>
          <cell r="S426" t="str">
            <v>Yes</v>
          </cell>
          <cell r="T426" t="str">
            <v>No</v>
          </cell>
          <cell r="U426" t="str">
            <v>No</v>
          </cell>
          <cell r="V426" t="str">
            <v>No</v>
          </cell>
          <cell r="W426" t="str">
            <v>No</v>
          </cell>
          <cell r="X426" t="str">
            <v>No</v>
          </cell>
          <cell r="Y426" t="str">
            <v>No</v>
          </cell>
          <cell r="Z426" t="str">
            <v>No</v>
          </cell>
          <cell r="AA426" t="str">
            <v>No</v>
          </cell>
          <cell r="AB426" t="str">
            <v>No</v>
          </cell>
          <cell r="AC426" t="str">
            <v>No</v>
          </cell>
          <cell r="AD426" t="str">
            <v xml:space="preserve">1 2 3 4 5 6 </v>
          </cell>
          <cell r="AE426" t="str">
            <v>No</v>
          </cell>
          <cell r="AF426" t="str">
            <v>Yes</v>
          </cell>
          <cell r="AG426" t="str">
            <v>No</v>
          </cell>
          <cell r="AH426" t="str">
            <v>No</v>
          </cell>
          <cell r="AI426" t="str">
            <v>No</v>
          </cell>
          <cell r="AJ426" t="str">
            <v>No</v>
          </cell>
          <cell r="AK426" t="str">
            <v>Yes</v>
          </cell>
          <cell r="AL426" t="str">
            <v>Yes</v>
          </cell>
          <cell r="AM426" t="str">
            <v>Yes</v>
          </cell>
          <cell r="AN426" t="str">
            <v>Yes</v>
          </cell>
          <cell r="AO426" t="str">
            <v>Yes</v>
          </cell>
          <cell r="AP426" t="str">
            <v>No</v>
          </cell>
          <cell r="AQ426" t="str">
            <v>Yes</v>
          </cell>
          <cell r="AR426" t="str">
            <v>Yes</v>
          </cell>
          <cell r="AS426" t="str">
            <v>Yes</v>
          </cell>
          <cell r="AT426" t="str">
            <v>Yes</v>
          </cell>
          <cell r="AU426" t="str">
            <v>Yes</v>
          </cell>
          <cell r="AV426" t="str">
            <v>No</v>
          </cell>
          <cell r="AW426" t="str">
            <v>No</v>
          </cell>
          <cell r="AX426">
            <v>0</v>
          </cell>
          <cell r="AY426">
            <v>26</v>
          </cell>
          <cell r="AZ426">
            <v>24</v>
          </cell>
          <cell r="BA426">
            <v>31</v>
          </cell>
          <cell r="BB426">
            <v>22</v>
          </cell>
          <cell r="BC426">
            <v>30</v>
          </cell>
          <cell r="BD426">
            <v>50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183</v>
          </cell>
          <cell r="BO426">
            <v>0</v>
          </cell>
          <cell r="BP426">
            <v>0</v>
          </cell>
          <cell r="BQ426">
            <v>26</v>
          </cell>
          <cell r="BR426">
            <v>24</v>
          </cell>
          <cell r="BS426">
            <v>31</v>
          </cell>
          <cell r="BT426">
            <v>22</v>
          </cell>
          <cell r="BU426">
            <v>30</v>
          </cell>
          <cell r="BV426">
            <v>50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183</v>
          </cell>
          <cell r="CG426">
            <v>0</v>
          </cell>
          <cell r="CH426">
            <v>0</v>
          </cell>
          <cell r="CI426">
            <v>0</v>
          </cell>
          <cell r="CJ426">
            <v>177</v>
          </cell>
        </row>
        <row r="427">
          <cell r="A427" t="str">
            <v>066475</v>
          </cell>
          <cell r="B427" t="str">
            <v>Port Patrick Primary</v>
          </cell>
          <cell r="C427" t="str">
            <v>ENG</v>
          </cell>
          <cell r="D427" t="str">
            <v>PEB_TAFEA</v>
          </cell>
          <cell r="E427" t="str">
            <v>Tafea PEB</v>
          </cell>
          <cell r="F427" t="str">
            <v>V</v>
          </cell>
          <cell r="G427" t="str">
            <v>Government of Vanuatu</v>
          </cell>
          <cell r="H427" t="str">
            <v>Aneityum</v>
          </cell>
          <cell r="I427" t="str">
            <v>Tafea</v>
          </cell>
          <cell r="J427" t="str">
            <v>0085010001</v>
          </cell>
          <cell r="K427" t="str">
            <v>PORT PATRICK PRIMARY SCHOOL</v>
          </cell>
          <cell r="L427" t="str">
            <v>PS</v>
          </cell>
          <cell r="M427" t="str">
            <v>No</v>
          </cell>
          <cell r="N427" t="str">
            <v>Yes</v>
          </cell>
          <cell r="O427" t="str">
            <v>Yes</v>
          </cell>
          <cell r="P427" t="str">
            <v>Yes</v>
          </cell>
          <cell r="Q427" t="str">
            <v>Yes</v>
          </cell>
          <cell r="R427" t="str">
            <v>Yes</v>
          </cell>
          <cell r="S427" t="str">
            <v>Yes</v>
          </cell>
          <cell r="T427" t="str">
            <v>No</v>
          </cell>
          <cell r="U427" t="str">
            <v>No</v>
          </cell>
          <cell r="V427" t="str">
            <v>No</v>
          </cell>
          <cell r="W427" t="str">
            <v>No</v>
          </cell>
          <cell r="X427" t="str">
            <v>No</v>
          </cell>
          <cell r="Y427" t="str">
            <v>No</v>
          </cell>
          <cell r="Z427" t="str">
            <v>No</v>
          </cell>
          <cell r="AA427" t="str">
            <v>No</v>
          </cell>
          <cell r="AB427" t="str">
            <v>No</v>
          </cell>
          <cell r="AC427" t="str">
            <v>No</v>
          </cell>
          <cell r="AD427" t="str">
            <v xml:space="preserve">1 2 3 4 5 6 </v>
          </cell>
          <cell r="AE427" t="str">
            <v>No</v>
          </cell>
          <cell r="AF427" t="str">
            <v>Yes</v>
          </cell>
          <cell r="AG427" t="str">
            <v>No</v>
          </cell>
          <cell r="AH427" t="str">
            <v>No</v>
          </cell>
          <cell r="AI427" t="str">
            <v>No</v>
          </cell>
          <cell r="AJ427" t="str">
            <v>Yes</v>
          </cell>
          <cell r="AK427" t="str">
            <v>Yes</v>
          </cell>
          <cell r="AL427" t="str">
            <v>Yes</v>
          </cell>
          <cell r="AM427" t="str">
            <v>Yes</v>
          </cell>
          <cell r="AN427" t="str">
            <v>Yes</v>
          </cell>
          <cell r="AO427" t="str">
            <v>Yes</v>
          </cell>
          <cell r="AP427" t="str">
            <v>No</v>
          </cell>
          <cell r="AQ427" t="str">
            <v>No</v>
          </cell>
          <cell r="AR427" t="str">
            <v>Yes</v>
          </cell>
          <cell r="AS427" t="str">
            <v>Yes</v>
          </cell>
          <cell r="AT427" t="str">
            <v>Yes</v>
          </cell>
          <cell r="AU427" t="str">
            <v>Yes</v>
          </cell>
          <cell r="AV427" t="str">
            <v>No</v>
          </cell>
          <cell r="AW427" t="str">
            <v>No</v>
          </cell>
          <cell r="AX427">
            <v>0</v>
          </cell>
          <cell r="AY427">
            <v>10</v>
          </cell>
          <cell r="AZ427">
            <v>10</v>
          </cell>
          <cell r="BA427">
            <v>13</v>
          </cell>
          <cell r="BB427">
            <v>12</v>
          </cell>
          <cell r="BC427">
            <v>12</v>
          </cell>
          <cell r="BD427">
            <v>11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68</v>
          </cell>
          <cell r="BO427">
            <v>0</v>
          </cell>
          <cell r="BP427">
            <v>0</v>
          </cell>
          <cell r="BQ427">
            <v>10</v>
          </cell>
          <cell r="BR427">
            <v>10</v>
          </cell>
          <cell r="BS427">
            <v>13</v>
          </cell>
          <cell r="BT427">
            <v>12</v>
          </cell>
          <cell r="BU427">
            <v>12</v>
          </cell>
          <cell r="BV427">
            <v>11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68</v>
          </cell>
          <cell r="CG427">
            <v>0</v>
          </cell>
          <cell r="CH427">
            <v>0</v>
          </cell>
          <cell r="CI427">
            <v>0</v>
          </cell>
          <cell r="CJ427">
            <v>67</v>
          </cell>
        </row>
        <row r="428">
          <cell r="A428" t="str">
            <v>066476</v>
          </cell>
          <cell r="B428" t="str">
            <v>Port Resolution Primary</v>
          </cell>
          <cell r="C428" t="str">
            <v>ENG</v>
          </cell>
          <cell r="D428" t="str">
            <v>PEB_TAFEA</v>
          </cell>
          <cell r="E428" t="str">
            <v>Tafea PEB</v>
          </cell>
          <cell r="F428" t="str">
            <v>V</v>
          </cell>
          <cell r="G428" t="str">
            <v>Government of Vanuatu</v>
          </cell>
          <cell r="H428" t="str">
            <v>Tanna</v>
          </cell>
          <cell r="I428" t="str">
            <v>Tafea</v>
          </cell>
          <cell r="J428" t="str">
            <v>0084997001</v>
          </cell>
          <cell r="K428" t="str">
            <v>PORT RESOLUTION PRIMARY SCHOOL</v>
          </cell>
          <cell r="L428" t="str">
            <v>PS</v>
          </cell>
          <cell r="M428" t="str">
            <v>No</v>
          </cell>
          <cell r="N428" t="str">
            <v>Yes</v>
          </cell>
          <cell r="O428" t="str">
            <v>Yes</v>
          </cell>
          <cell r="P428" t="str">
            <v>Yes</v>
          </cell>
          <cell r="Q428" t="str">
            <v>Yes</v>
          </cell>
          <cell r="R428" t="str">
            <v>Yes</v>
          </cell>
          <cell r="S428" t="str">
            <v>Yes</v>
          </cell>
          <cell r="T428" t="str">
            <v>No</v>
          </cell>
          <cell r="U428" t="str">
            <v>No</v>
          </cell>
          <cell r="V428" t="str">
            <v>No</v>
          </cell>
          <cell r="W428" t="str">
            <v>No</v>
          </cell>
          <cell r="X428" t="str">
            <v>No</v>
          </cell>
          <cell r="Y428" t="str">
            <v>No</v>
          </cell>
          <cell r="Z428" t="str">
            <v>No</v>
          </cell>
          <cell r="AA428" t="str">
            <v>No</v>
          </cell>
          <cell r="AB428" t="str">
            <v>No</v>
          </cell>
          <cell r="AC428" t="str">
            <v>No</v>
          </cell>
          <cell r="AD428" t="str">
            <v xml:space="preserve">1 2 3 4 5 6 </v>
          </cell>
          <cell r="AE428" t="str">
            <v>No</v>
          </cell>
          <cell r="AF428" t="str">
            <v>Yes</v>
          </cell>
          <cell r="AG428" t="str">
            <v>No</v>
          </cell>
          <cell r="AH428" t="str">
            <v>No</v>
          </cell>
          <cell r="AI428" t="str">
            <v>No</v>
          </cell>
          <cell r="AJ428" t="str">
            <v>Yes</v>
          </cell>
          <cell r="AK428" t="str">
            <v>Yes</v>
          </cell>
          <cell r="AL428" t="str">
            <v>Yes</v>
          </cell>
          <cell r="AM428" t="str">
            <v>Yes</v>
          </cell>
          <cell r="AN428" t="str">
            <v>Yes</v>
          </cell>
          <cell r="AO428" t="str">
            <v>Yes</v>
          </cell>
          <cell r="AP428" t="str">
            <v>No</v>
          </cell>
          <cell r="AQ428" t="str">
            <v>No</v>
          </cell>
          <cell r="AR428" t="str">
            <v>Yes</v>
          </cell>
          <cell r="AS428" t="str">
            <v>Yes</v>
          </cell>
          <cell r="AT428" t="str">
            <v>Yes</v>
          </cell>
          <cell r="AU428" t="str">
            <v>Yes</v>
          </cell>
          <cell r="AV428" t="str">
            <v>No</v>
          </cell>
          <cell r="AW428" t="str">
            <v>No</v>
          </cell>
          <cell r="AX428">
            <v>0</v>
          </cell>
          <cell r="AY428">
            <v>19</v>
          </cell>
          <cell r="AZ428">
            <v>17</v>
          </cell>
          <cell r="BA428">
            <v>17</v>
          </cell>
          <cell r="BB428">
            <v>26</v>
          </cell>
          <cell r="BC428">
            <v>26</v>
          </cell>
          <cell r="BD428">
            <v>18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123</v>
          </cell>
          <cell r="BO428">
            <v>0</v>
          </cell>
          <cell r="BP428">
            <v>0</v>
          </cell>
          <cell r="BQ428">
            <v>19</v>
          </cell>
          <cell r="BR428">
            <v>17</v>
          </cell>
          <cell r="BS428">
            <v>17</v>
          </cell>
          <cell r="BT428">
            <v>26</v>
          </cell>
          <cell r="BU428">
            <v>26</v>
          </cell>
          <cell r="BV428">
            <v>18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</v>
          </cell>
          <cell r="CC428">
            <v>0</v>
          </cell>
          <cell r="CD428">
            <v>0</v>
          </cell>
          <cell r="CE428">
            <v>0</v>
          </cell>
          <cell r="CF428">
            <v>123</v>
          </cell>
          <cell r="CG428">
            <v>0</v>
          </cell>
          <cell r="CH428">
            <v>0</v>
          </cell>
          <cell r="CI428">
            <v>0</v>
          </cell>
          <cell r="CJ428">
            <v>111</v>
          </cell>
        </row>
        <row r="429">
          <cell r="A429" t="str">
            <v>066480</v>
          </cell>
          <cell r="B429" t="str">
            <v>Tuhu Primary</v>
          </cell>
          <cell r="C429" t="str">
            <v>ENG</v>
          </cell>
          <cell r="D429" t="str">
            <v>PEB_TAFEA</v>
          </cell>
          <cell r="E429" t="str">
            <v>Tafea PEB</v>
          </cell>
          <cell r="F429" t="str">
            <v>V</v>
          </cell>
          <cell r="G429" t="str">
            <v>Government of Vanuatu</v>
          </cell>
          <cell r="H429" t="str">
            <v>Tanna</v>
          </cell>
          <cell r="I429" t="str">
            <v>Tafea</v>
          </cell>
          <cell r="J429" t="str">
            <v>0084998001</v>
          </cell>
          <cell r="K429" t="str">
            <v>TUHU PRIMARY SCHOOL</v>
          </cell>
          <cell r="L429" t="str">
            <v>PS</v>
          </cell>
          <cell r="M429" t="str">
            <v>No</v>
          </cell>
          <cell r="N429" t="str">
            <v>Yes</v>
          </cell>
          <cell r="O429" t="str">
            <v>Yes</v>
          </cell>
          <cell r="P429" t="str">
            <v>Yes</v>
          </cell>
          <cell r="Q429" t="str">
            <v>Yes</v>
          </cell>
          <cell r="R429" t="str">
            <v>Yes</v>
          </cell>
          <cell r="S429" t="str">
            <v>Yes</v>
          </cell>
          <cell r="T429" t="str">
            <v>No</v>
          </cell>
          <cell r="U429" t="str">
            <v>No</v>
          </cell>
          <cell r="V429" t="str">
            <v>No</v>
          </cell>
          <cell r="W429" t="str">
            <v>No</v>
          </cell>
          <cell r="X429" t="str">
            <v>No</v>
          </cell>
          <cell r="Y429" t="str">
            <v>No</v>
          </cell>
          <cell r="Z429" t="str">
            <v>No</v>
          </cell>
          <cell r="AA429" t="str">
            <v>No</v>
          </cell>
          <cell r="AB429" t="str">
            <v>No</v>
          </cell>
          <cell r="AC429" t="str">
            <v>No</v>
          </cell>
          <cell r="AD429" t="str">
            <v xml:space="preserve">1 2 3 4 5 6 </v>
          </cell>
          <cell r="AE429" t="str">
            <v>No</v>
          </cell>
          <cell r="AF429" t="str">
            <v>Yes</v>
          </cell>
          <cell r="AG429" t="str">
            <v>No</v>
          </cell>
          <cell r="AH429" t="str">
            <v>No</v>
          </cell>
          <cell r="AI429" t="str">
            <v>No</v>
          </cell>
          <cell r="AJ429" t="str">
            <v>Yes</v>
          </cell>
          <cell r="AK429" t="str">
            <v>Yes</v>
          </cell>
          <cell r="AL429" t="str">
            <v>Yes</v>
          </cell>
          <cell r="AM429" t="str">
            <v>Yes</v>
          </cell>
          <cell r="AN429" t="str">
            <v>Yes</v>
          </cell>
          <cell r="AO429" t="str">
            <v>Yes</v>
          </cell>
          <cell r="AP429" t="str">
            <v>Yes</v>
          </cell>
          <cell r="AQ429" t="str">
            <v>Yes</v>
          </cell>
          <cell r="AR429" t="str">
            <v>Yes</v>
          </cell>
          <cell r="AS429" t="str">
            <v>Yes</v>
          </cell>
          <cell r="AT429" t="str">
            <v>Yes</v>
          </cell>
          <cell r="AU429" t="str">
            <v>Yes</v>
          </cell>
          <cell r="AV429" t="str">
            <v>No</v>
          </cell>
          <cell r="AW429" t="str">
            <v>No</v>
          </cell>
          <cell r="AX429">
            <v>0</v>
          </cell>
          <cell r="AY429">
            <v>19</v>
          </cell>
          <cell r="AZ429">
            <v>30</v>
          </cell>
          <cell r="BA429">
            <v>36</v>
          </cell>
          <cell r="BB429">
            <v>44</v>
          </cell>
          <cell r="BC429">
            <v>42</v>
          </cell>
          <cell r="BD429">
            <v>45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216</v>
          </cell>
          <cell r="BO429">
            <v>0</v>
          </cell>
          <cell r="BP429">
            <v>0</v>
          </cell>
          <cell r="BQ429">
            <v>19</v>
          </cell>
          <cell r="BR429">
            <v>30</v>
          </cell>
          <cell r="BS429">
            <v>36</v>
          </cell>
          <cell r="BT429">
            <v>44</v>
          </cell>
          <cell r="BU429">
            <v>42</v>
          </cell>
          <cell r="BV429">
            <v>45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216</v>
          </cell>
          <cell r="CG429">
            <v>0</v>
          </cell>
          <cell r="CH429">
            <v>0</v>
          </cell>
          <cell r="CI429">
            <v>0</v>
          </cell>
          <cell r="CJ429">
            <v>103</v>
          </cell>
        </row>
        <row r="430">
          <cell r="A430" t="str">
            <v>066483</v>
          </cell>
          <cell r="B430" t="str">
            <v>Yapilmai Primary</v>
          </cell>
          <cell r="C430" t="str">
            <v>FRE</v>
          </cell>
          <cell r="D430" t="str">
            <v>PEB_TAFEA</v>
          </cell>
          <cell r="E430" t="str">
            <v>Tafea PEB</v>
          </cell>
          <cell r="F430" t="str">
            <v>V</v>
          </cell>
          <cell r="G430" t="str">
            <v>Government of Vanuatu</v>
          </cell>
          <cell r="H430" t="str">
            <v>Tanna</v>
          </cell>
          <cell r="I430" t="str">
            <v>Tafea</v>
          </cell>
          <cell r="J430" t="str">
            <v>0084999001</v>
          </cell>
          <cell r="K430" t="str">
            <v>YAPILMAI PRIMARY SCHOOL</v>
          </cell>
          <cell r="L430" t="str">
            <v>PS</v>
          </cell>
          <cell r="M430" t="str">
            <v>No</v>
          </cell>
          <cell r="N430" t="str">
            <v>Yes</v>
          </cell>
          <cell r="O430" t="str">
            <v>Yes</v>
          </cell>
          <cell r="P430" t="str">
            <v>Yes</v>
          </cell>
          <cell r="Q430" t="str">
            <v>Yes</v>
          </cell>
          <cell r="R430" t="str">
            <v>Yes</v>
          </cell>
          <cell r="S430" t="str">
            <v>Yes</v>
          </cell>
          <cell r="T430" t="str">
            <v>No</v>
          </cell>
          <cell r="U430" t="str">
            <v>No</v>
          </cell>
          <cell r="V430" t="str">
            <v>No</v>
          </cell>
          <cell r="W430" t="str">
            <v>No</v>
          </cell>
          <cell r="X430" t="str">
            <v>No</v>
          </cell>
          <cell r="Y430" t="str">
            <v>No</v>
          </cell>
          <cell r="Z430" t="str">
            <v>No</v>
          </cell>
          <cell r="AA430" t="str">
            <v>No</v>
          </cell>
          <cell r="AB430" t="str">
            <v>No</v>
          </cell>
          <cell r="AC430" t="str">
            <v>No</v>
          </cell>
          <cell r="AD430" t="str">
            <v xml:space="preserve">1 2 3 4 5 6 </v>
          </cell>
          <cell r="AE430" t="str">
            <v>No</v>
          </cell>
          <cell r="AF430" t="str">
            <v>Yes</v>
          </cell>
          <cell r="AG430" t="str">
            <v>No</v>
          </cell>
          <cell r="AH430" t="str">
            <v>No</v>
          </cell>
          <cell r="AI430" t="str">
            <v>No</v>
          </cell>
          <cell r="AJ430" t="str">
            <v>Yes</v>
          </cell>
          <cell r="AK430" t="str">
            <v>Yes</v>
          </cell>
          <cell r="AL430" t="str">
            <v>Yes</v>
          </cell>
          <cell r="AM430" t="str">
            <v>Yes</v>
          </cell>
          <cell r="AN430" t="str">
            <v>Yes</v>
          </cell>
          <cell r="AO430" t="str">
            <v>Yes</v>
          </cell>
          <cell r="AP430" t="str">
            <v>No</v>
          </cell>
          <cell r="AQ430" t="str">
            <v>Yes</v>
          </cell>
          <cell r="AR430" t="str">
            <v>Yes</v>
          </cell>
          <cell r="AS430" t="str">
            <v>Yes</v>
          </cell>
          <cell r="AT430" t="str">
            <v>Yes</v>
          </cell>
          <cell r="AU430" t="str">
            <v>Yes</v>
          </cell>
          <cell r="AV430" t="str">
            <v>No</v>
          </cell>
          <cell r="AW430" t="str">
            <v>No</v>
          </cell>
          <cell r="AX430">
            <v>0</v>
          </cell>
          <cell r="AY430">
            <v>41</v>
          </cell>
          <cell r="AZ430">
            <v>75</v>
          </cell>
          <cell r="BA430">
            <v>40</v>
          </cell>
          <cell r="BB430">
            <v>35</v>
          </cell>
          <cell r="BC430">
            <v>26</v>
          </cell>
          <cell r="BD430">
            <v>21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238</v>
          </cell>
          <cell r="BO430">
            <v>0</v>
          </cell>
          <cell r="BP430">
            <v>0</v>
          </cell>
          <cell r="BQ430">
            <v>40</v>
          </cell>
          <cell r="BR430">
            <v>74</v>
          </cell>
          <cell r="BS430">
            <v>40</v>
          </cell>
          <cell r="BT430">
            <v>32</v>
          </cell>
          <cell r="BU430">
            <v>26</v>
          </cell>
          <cell r="BV430">
            <v>21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233</v>
          </cell>
          <cell r="CG430">
            <v>0</v>
          </cell>
          <cell r="CH430">
            <v>0</v>
          </cell>
          <cell r="CI430">
            <v>0</v>
          </cell>
          <cell r="CJ430">
            <v>160</v>
          </cell>
        </row>
        <row r="431">
          <cell r="A431" t="str">
            <v>066484</v>
          </cell>
          <cell r="B431" t="str">
            <v>Yenavaten Primary</v>
          </cell>
          <cell r="C431" t="str">
            <v>FRE</v>
          </cell>
          <cell r="D431" t="str">
            <v>CATH</v>
          </cell>
          <cell r="E431" t="str">
            <v>Catholic Education Authority</v>
          </cell>
          <cell r="F431" t="str">
            <v>G</v>
          </cell>
          <cell r="G431" t="str">
            <v>Church (Government Assisted)</v>
          </cell>
          <cell r="H431" t="str">
            <v>Tanna</v>
          </cell>
          <cell r="I431" t="str">
            <v>Tafea</v>
          </cell>
          <cell r="J431" t="str">
            <v>0085116001</v>
          </cell>
          <cell r="K431" t="str">
            <v>YENAUATEN PRIMARY SCHOOL</v>
          </cell>
          <cell r="L431" t="str">
            <v>PS</v>
          </cell>
          <cell r="M431" t="str">
            <v>No</v>
          </cell>
          <cell r="N431" t="str">
            <v>Yes</v>
          </cell>
          <cell r="O431" t="str">
            <v>Yes</v>
          </cell>
          <cell r="P431" t="str">
            <v>Yes</v>
          </cell>
          <cell r="Q431" t="str">
            <v>Yes</v>
          </cell>
          <cell r="R431" t="str">
            <v>Yes</v>
          </cell>
          <cell r="S431" t="str">
            <v>Yes</v>
          </cell>
          <cell r="T431" t="str">
            <v>No</v>
          </cell>
          <cell r="U431" t="str">
            <v>No</v>
          </cell>
          <cell r="V431" t="str">
            <v>No</v>
          </cell>
          <cell r="W431" t="str">
            <v>No</v>
          </cell>
          <cell r="X431" t="str">
            <v>No</v>
          </cell>
          <cell r="Y431" t="str">
            <v>No</v>
          </cell>
          <cell r="Z431" t="str">
            <v>No</v>
          </cell>
          <cell r="AA431" t="str">
            <v>No</v>
          </cell>
          <cell r="AB431" t="str">
            <v>No</v>
          </cell>
          <cell r="AC431" t="str">
            <v>No</v>
          </cell>
          <cell r="AD431" t="str">
            <v xml:space="preserve">1 2 3 4 5 6 </v>
          </cell>
          <cell r="AE431" t="str">
            <v>No</v>
          </cell>
          <cell r="AF431" t="str">
            <v>Yes</v>
          </cell>
          <cell r="AG431" t="str">
            <v>No</v>
          </cell>
          <cell r="AH431" t="str">
            <v>No</v>
          </cell>
          <cell r="AI431" t="str">
            <v>No</v>
          </cell>
          <cell r="AJ431" t="str">
            <v>Yes</v>
          </cell>
          <cell r="AK431" t="str">
            <v>Yes</v>
          </cell>
          <cell r="AL431" t="str">
            <v>Yes</v>
          </cell>
          <cell r="AM431" t="str">
            <v>Yes</v>
          </cell>
          <cell r="AN431" t="str">
            <v>Yes</v>
          </cell>
          <cell r="AO431" t="str">
            <v>Yes</v>
          </cell>
          <cell r="AP431" t="str">
            <v>No</v>
          </cell>
          <cell r="AQ431" t="str">
            <v>No</v>
          </cell>
          <cell r="AR431" t="str">
            <v>Yes</v>
          </cell>
          <cell r="AS431" t="str">
            <v>Yes</v>
          </cell>
          <cell r="AT431" t="str">
            <v>Yes</v>
          </cell>
          <cell r="AU431" t="str">
            <v>Yes</v>
          </cell>
          <cell r="AV431" t="str">
            <v>No</v>
          </cell>
          <cell r="AW431" t="str">
            <v>No</v>
          </cell>
          <cell r="AX431">
            <v>0</v>
          </cell>
          <cell r="AY431">
            <v>26</v>
          </cell>
          <cell r="AZ431">
            <v>31</v>
          </cell>
          <cell r="BA431">
            <v>32</v>
          </cell>
          <cell r="BB431">
            <v>23</v>
          </cell>
          <cell r="BC431">
            <v>18</v>
          </cell>
          <cell r="BD431">
            <v>19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149</v>
          </cell>
          <cell r="BO431">
            <v>0</v>
          </cell>
          <cell r="BP431">
            <v>0</v>
          </cell>
          <cell r="BQ431">
            <v>26</v>
          </cell>
          <cell r="BR431">
            <v>31</v>
          </cell>
          <cell r="BS431">
            <v>32</v>
          </cell>
          <cell r="BT431">
            <v>23</v>
          </cell>
          <cell r="BU431">
            <v>18</v>
          </cell>
          <cell r="BV431">
            <v>19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149</v>
          </cell>
          <cell r="CG431">
            <v>0</v>
          </cell>
          <cell r="CH431">
            <v>0</v>
          </cell>
          <cell r="CI431">
            <v>0</v>
          </cell>
          <cell r="CJ431">
            <v>139</v>
          </cell>
        </row>
        <row r="432">
          <cell r="A432" t="str">
            <v>066485</v>
          </cell>
          <cell r="B432" t="str">
            <v>Yenumakel Primary</v>
          </cell>
          <cell r="C432" t="str">
            <v>FRE</v>
          </cell>
          <cell r="D432" t="str">
            <v>PEB_TAFEA</v>
          </cell>
          <cell r="E432" t="str">
            <v>Tafea PEB</v>
          </cell>
          <cell r="F432" t="str">
            <v>V</v>
          </cell>
          <cell r="G432" t="str">
            <v>Government of Vanuatu</v>
          </cell>
          <cell r="H432" t="str">
            <v>Tanna</v>
          </cell>
          <cell r="I432" t="str">
            <v>Tafea</v>
          </cell>
          <cell r="J432" t="str">
            <v>0085001001</v>
          </cell>
          <cell r="K432" t="str">
            <v>YENUMAKEL PRIMARY SCHOOL</v>
          </cell>
          <cell r="L432" t="str">
            <v>PS</v>
          </cell>
          <cell r="M432" t="str">
            <v>No</v>
          </cell>
          <cell r="N432" t="str">
            <v>Yes</v>
          </cell>
          <cell r="O432" t="str">
            <v>Yes</v>
          </cell>
          <cell r="P432" t="str">
            <v>Yes</v>
          </cell>
          <cell r="Q432" t="str">
            <v>Yes</v>
          </cell>
          <cell r="R432" t="str">
            <v>Yes</v>
          </cell>
          <cell r="S432" t="str">
            <v>Yes</v>
          </cell>
          <cell r="T432" t="str">
            <v>No</v>
          </cell>
          <cell r="U432" t="str">
            <v>No</v>
          </cell>
          <cell r="V432" t="str">
            <v>No</v>
          </cell>
          <cell r="W432" t="str">
            <v>No</v>
          </cell>
          <cell r="X432" t="str">
            <v>No</v>
          </cell>
          <cell r="Y432" t="str">
            <v>No</v>
          </cell>
          <cell r="Z432" t="str">
            <v>No</v>
          </cell>
          <cell r="AA432" t="str">
            <v>No</v>
          </cell>
          <cell r="AB432" t="str">
            <v>No</v>
          </cell>
          <cell r="AC432" t="str">
            <v>No</v>
          </cell>
          <cell r="AD432" t="str">
            <v xml:space="preserve">1 2 3 4 5 6 </v>
          </cell>
          <cell r="AE432" t="str">
            <v>No</v>
          </cell>
          <cell r="AF432" t="str">
            <v>Yes</v>
          </cell>
          <cell r="AG432" t="str">
            <v>No</v>
          </cell>
          <cell r="AH432" t="str">
            <v>No</v>
          </cell>
          <cell r="AI432" t="str">
            <v>No</v>
          </cell>
          <cell r="AJ432" t="str">
            <v>No</v>
          </cell>
          <cell r="AK432" t="str">
            <v>Yes</v>
          </cell>
          <cell r="AL432" t="str">
            <v>Yes</v>
          </cell>
          <cell r="AM432" t="str">
            <v>Yes</v>
          </cell>
          <cell r="AN432" t="str">
            <v>No</v>
          </cell>
          <cell r="AO432" t="str">
            <v>Yes</v>
          </cell>
          <cell r="AP432" t="str">
            <v>No</v>
          </cell>
          <cell r="AQ432" t="str">
            <v>No</v>
          </cell>
          <cell r="AR432" t="str">
            <v>Yes</v>
          </cell>
          <cell r="AS432" t="str">
            <v>Yes</v>
          </cell>
          <cell r="AT432" t="str">
            <v>Yes</v>
          </cell>
          <cell r="AU432" t="str">
            <v>Yes</v>
          </cell>
          <cell r="AV432" t="str">
            <v>No</v>
          </cell>
          <cell r="AW432" t="str">
            <v>No</v>
          </cell>
          <cell r="AX432">
            <v>0</v>
          </cell>
          <cell r="AY432">
            <v>15</v>
          </cell>
          <cell r="AZ432">
            <v>18</v>
          </cell>
          <cell r="BA432">
            <v>10</v>
          </cell>
          <cell r="BB432">
            <v>25</v>
          </cell>
          <cell r="BC432">
            <v>10</v>
          </cell>
          <cell r="BD432">
            <v>12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90</v>
          </cell>
          <cell r="BO432">
            <v>0</v>
          </cell>
          <cell r="BP432">
            <v>0</v>
          </cell>
          <cell r="BQ432">
            <v>15</v>
          </cell>
          <cell r="BR432">
            <v>18</v>
          </cell>
          <cell r="BS432">
            <v>10</v>
          </cell>
          <cell r="BT432">
            <v>25</v>
          </cell>
          <cell r="BU432">
            <v>10</v>
          </cell>
          <cell r="BV432">
            <v>12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90</v>
          </cell>
          <cell r="CG432">
            <v>0</v>
          </cell>
          <cell r="CH432">
            <v>0</v>
          </cell>
          <cell r="CI432">
            <v>0</v>
          </cell>
          <cell r="CJ432">
            <v>83</v>
          </cell>
        </row>
        <row r="433">
          <cell r="A433" t="str">
            <v>066486</v>
          </cell>
          <cell r="B433" t="str">
            <v>Yevenkula Primary</v>
          </cell>
          <cell r="C433" t="str">
            <v>ENG</v>
          </cell>
          <cell r="D433" t="str">
            <v>PEB_TAFEA</v>
          </cell>
          <cell r="E433" t="str">
            <v>Tafea PEB</v>
          </cell>
          <cell r="F433" t="str">
            <v>V</v>
          </cell>
          <cell r="G433" t="str">
            <v>Government of Vanuatu</v>
          </cell>
          <cell r="H433" t="str">
            <v>Tanna</v>
          </cell>
          <cell r="I433" t="str">
            <v>Tafea</v>
          </cell>
          <cell r="J433" t="str">
            <v>0085002001</v>
          </cell>
          <cell r="K433" t="str">
            <v>YEVENKULA PRIMARY SCHOOL</v>
          </cell>
          <cell r="L433" t="str">
            <v>PS</v>
          </cell>
          <cell r="M433" t="str">
            <v>No</v>
          </cell>
          <cell r="N433" t="str">
            <v>Yes</v>
          </cell>
          <cell r="O433" t="str">
            <v>Yes</v>
          </cell>
          <cell r="P433" t="str">
            <v>Yes</v>
          </cell>
          <cell r="Q433" t="str">
            <v>Yes</v>
          </cell>
          <cell r="R433" t="str">
            <v>Yes</v>
          </cell>
          <cell r="S433" t="str">
            <v>Yes</v>
          </cell>
          <cell r="T433" t="str">
            <v>No</v>
          </cell>
          <cell r="U433" t="str">
            <v>No</v>
          </cell>
          <cell r="V433" t="str">
            <v>No</v>
          </cell>
          <cell r="W433" t="str">
            <v>No</v>
          </cell>
          <cell r="X433" t="str">
            <v>No</v>
          </cell>
          <cell r="Y433" t="str">
            <v>No</v>
          </cell>
          <cell r="Z433" t="str">
            <v>No</v>
          </cell>
          <cell r="AA433" t="str">
            <v>No</v>
          </cell>
          <cell r="AB433" t="str">
            <v>No</v>
          </cell>
          <cell r="AC433" t="str">
            <v>No</v>
          </cell>
          <cell r="AD433" t="str">
            <v xml:space="preserve">1 2 3 4 5 6 </v>
          </cell>
          <cell r="AE433" t="str">
            <v>No</v>
          </cell>
          <cell r="AF433" t="str">
            <v>Yes</v>
          </cell>
          <cell r="AG433" t="str">
            <v>No</v>
          </cell>
          <cell r="AH433" t="str">
            <v>No</v>
          </cell>
          <cell r="AI433" t="str">
            <v>No</v>
          </cell>
          <cell r="AJ433" t="str">
            <v>No</v>
          </cell>
          <cell r="AK433" t="str">
            <v>Yes</v>
          </cell>
          <cell r="AL433" t="str">
            <v>Yes</v>
          </cell>
          <cell r="AM433" t="str">
            <v>Yes</v>
          </cell>
          <cell r="AN433" t="str">
            <v>Yes</v>
          </cell>
          <cell r="AO433" t="str">
            <v>Yes</v>
          </cell>
          <cell r="AP433" t="str">
            <v>Yes</v>
          </cell>
          <cell r="AQ433" t="str">
            <v>Yes</v>
          </cell>
          <cell r="AR433" t="str">
            <v>Yes</v>
          </cell>
          <cell r="AS433" t="str">
            <v>Yes</v>
          </cell>
          <cell r="AT433" t="str">
            <v>Yes</v>
          </cell>
          <cell r="AU433" t="str">
            <v>Yes</v>
          </cell>
          <cell r="AV433" t="str">
            <v>No</v>
          </cell>
          <cell r="AW433" t="str">
            <v>No</v>
          </cell>
          <cell r="AX433">
            <v>0</v>
          </cell>
          <cell r="AY433">
            <v>0</v>
          </cell>
          <cell r="AZ433">
            <v>21</v>
          </cell>
          <cell r="BA433">
            <v>18</v>
          </cell>
          <cell r="BB433">
            <v>21</v>
          </cell>
          <cell r="BC433">
            <v>35</v>
          </cell>
          <cell r="BD433">
            <v>25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120</v>
          </cell>
          <cell r="BO433">
            <v>0</v>
          </cell>
          <cell r="BP433">
            <v>0</v>
          </cell>
          <cell r="BQ433">
            <v>0</v>
          </cell>
          <cell r="BR433">
            <v>21</v>
          </cell>
          <cell r="BS433">
            <v>18</v>
          </cell>
          <cell r="BT433">
            <v>21</v>
          </cell>
          <cell r="BU433">
            <v>35</v>
          </cell>
          <cell r="BV433">
            <v>25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120</v>
          </cell>
          <cell r="CG433">
            <v>0</v>
          </cell>
          <cell r="CH433">
            <v>0</v>
          </cell>
          <cell r="CI433">
            <v>0</v>
          </cell>
          <cell r="CJ433">
            <v>120</v>
          </cell>
        </row>
        <row r="434">
          <cell r="A434" t="str">
            <v>066490</v>
          </cell>
          <cell r="B434" t="str">
            <v>Louanuialu Primary</v>
          </cell>
          <cell r="C434" t="str">
            <v>ENG</v>
          </cell>
          <cell r="D434" t="str">
            <v>PEB_TAFEA</v>
          </cell>
          <cell r="E434" t="str">
            <v>Tafea PEB</v>
          </cell>
          <cell r="F434" t="str">
            <v>V</v>
          </cell>
          <cell r="G434" t="str">
            <v>Government of Vanuatu</v>
          </cell>
          <cell r="H434" t="str">
            <v>Tanna</v>
          </cell>
          <cell r="I434" t="str">
            <v>Tafea</v>
          </cell>
          <cell r="J434" t="str">
            <v>0085004001</v>
          </cell>
          <cell r="K434" t="str">
            <v>LOUNIALOU PRIMARY SCHOOL</v>
          </cell>
          <cell r="L434" t="str">
            <v>PS</v>
          </cell>
          <cell r="M434" t="str">
            <v>No</v>
          </cell>
          <cell r="N434" t="str">
            <v>Yes</v>
          </cell>
          <cell r="O434" t="str">
            <v>Yes</v>
          </cell>
          <cell r="P434" t="str">
            <v>Yes</v>
          </cell>
          <cell r="Q434" t="str">
            <v>Yes</v>
          </cell>
          <cell r="R434" t="str">
            <v>Yes</v>
          </cell>
          <cell r="S434" t="str">
            <v>Yes</v>
          </cell>
          <cell r="T434" t="str">
            <v>No</v>
          </cell>
          <cell r="U434" t="str">
            <v>No</v>
          </cell>
          <cell r="V434" t="str">
            <v>No</v>
          </cell>
          <cell r="W434" t="str">
            <v>No</v>
          </cell>
          <cell r="X434" t="str">
            <v>No</v>
          </cell>
          <cell r="Y434" t="str">
            <v>No</v>
          </cell>
          <cell r="Z434" t="str">
            <v>No</v>
          </cell>
          <cell r="AA434" t="str">
            <v>No</v>
          </cell>
          <cell r="AB434" t="str">
            <v>No</v>
          </cell>
          <cell r="AC434" t="str">
            <v>No</v>
          </cell>
          <cell r="AD434" t="str">
            <v xml:space="preserve">1 2 3 4 5 6 </v>
          </cell>
          <cell r="AE434" t="str">
            <v>No</v>
          </cell>
          <cell r="AF434" t="str">
            <v>Yes</v>
          </cell>
          <cell r="AG434" t="str">
            <v>No</v>
          </cell>
          <cell r="AH434" t="str">
            <v>No</v>
          </cell>
          <cell r="AI434" t="str">
            <v>No</v>
          </cell>
          <cell r="AJ434" t="str">
            <v>No</v>
          </cell>
          <cell r="AK434" t="str">
            <v>Yes</v>
          </cell>
          <cell r="AL434" t="str">
            <v>Yes</v>
          </cell>
          <cell r="AM434" t="str">
            <v>Yes</v>
          </cell>
          <cell r="AN434" t="str">
            <v>Yes</v>
          </cell>
          <cell r="AO434" t="str">
            <v>Yes</v>
          </cell>
          <cell r="AP434" t="str">
            <v>No</v>
          </cell>
          <cell r="AQ434" t="str">
            <v>Yes</v>
          </cell>
          <cell r="AR434" t="str">
            <v>Yes</v>
          </cell>
          <cell r="AS434" t="str">
            <v>Yes</v>
          </cell>
          <cell r="AT434" t="str">
            <v>Yes</v>
          </cell>
          <cell r="AU434" t="str">
            <v>Yes</v>
          </cell>
          <cell r="AV434" t="str">
            <v>No</v>
          </cell>
          <cell r="AW434" t="str">
            <v>No</v>
          </cell>
          <cell r="AX434">
            <v>0</v>
          </cell>
          <cell r="AY434">
            <v>38</v>
          </cell>
          <cell r="AZ434">
            <v>41</v>
          </cell>
          <cell r="BA434">
            <v>35</v>
          </cell>
          <cell r="BB434">
            <v>20</v>
          </cell>
          <cell r="BC434">
            <v>26</v>
          </cell>
          <cell r="BD434">
            <v>27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187</v>
          </cell>
          <cell r="BO434">
            <v>0</v>
          </cell>
          <cell r="BP434">
            <v>0</v>
          </cell>
          <cell r="BQ434">
            <v>38</v>
          </cell>
          <cell r="BR434">
            <v>41</v>
          </cell>
          <cell r="BS434">
            <v>35</v>
          </cell>
          <cell r="BT434">
            <v>20</v>
          </cell>
          <cell r="BU434">
            <v>26</v>
          </cell>
          <cell r="BV434">
            <v>27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187</v>
          </cell>
          <cell r="CG434">
            <v>0</v>
          </cell>
          <cell r="CH434">
            <v>0</v>
          </cell>
          <cell r="CI434">
            <v>0</v>
          </cell>
          <cell r="CJ434">
            <v>184</v>
          </cell>
        </row>
        <row r="435">
          <cell r="A435" t="str">
            <v>066491</v>
          </cell>
          <cell r="B435" t="str">
            <v>Day Spring Primary</v>
          </cell>
          <cell r="C435" t="str">
            <v>ENG</v>
          </cell>
          <cell r="D435" t="str">
            <v>PEB_TAFEA</v>
          </cell>
          <cell r="E435" t="str">
            <v>Tafea PEB</v>
          </cell>
          <cell r="F435" t="str">
            <v>V</v>
          </cell>
          <cell r="G435" t="str">
            <v>Government of Vanuatu</v>
          </cell>
          <cell r="H435" t="str">
            <v>Tanna</v>
          </cell>
          <cell r="I435" t="str">
            <v>Tafea</v>
          </cell>
          <cell r="J435" t="str">
            <v>0085005001</v>
          </cell>
          <cell r="K435" t="str">
            <v>DAY SPRING PRIMARY SCHOOL</v>
          </cell>
          <cell r="L435" t="str">
            <v>PS</v>
          </cell>
          <cell r="M435" t="str">
            <v>No</v>
          </cell>
          <cell r="N435" t="str">
            <v>Yes</v>
          </cell>
          <cell r="O435" t="str">
            <v>Yes</v>
          </cell>
          <cell r="P435" t="str">
            <v>Yes</v>
          </cell>
          <cell r="Q435" t="str">
            <v>Yes</v>
          </cell>
          <cell r="R435" t="str">
            <v>Yes</v>
          </cell>
          <cell r="S435" t="str">
            <v>Yes</v>
          </cell>
          <cell r="T435" t="str">
            <v>No</v>
          </cell>
          <cell r="U435" t="str">
            <v>No</v>
          </cell>
          <cell r="V435" t="str">
            <v>No</v>
          </cell>
          <cell r="W435" t="str">
            <v>No</v>
          </cell>
          <cell r="X435" t="str">
            <v>No</v>
          </cell>
          <cell r="Y435" t="str">
            <v>No</v>
          </cell>
          <cell r="Z435" t="str">
            <v>No</v>
          </cell>
          <cell r="AA435" t="str">
            <v>No</v>
          </cell>
          <cell r="AB435" t="str">
            <v>No</v>
          </cell>
          <cell r="AC435" t="str">
            <v>No</v>
          </cell>
          <cell r="AD435" t="str">
            <v xml:space="preserve">1 2 3 4 5 6 </v>
          </cell>
          <cell r="AE435" t="str">
            <v>No</v>
          </cell>
          <cell r="AF435" t="str">
            <v>Yes</v>
          </cell>
          <cell r="AG435" t="str">
            <v>No</v>
          </cell>
          <cell r="AH435" t="str">
            <v>No</v>
          </cell>
          <cell r="AI435" t="str">
            <v>No</v>
          </cell>
          <cell r="AJ435" t="str">
            <v>Yes</v>
          </cell>
          <cell r="AK435" t="str">
            <v>Yes</v>
          </cell>
          <cell r="AL435" t="str">
            <v>Yes</v>
          </cell>
          <cell r="AM435" t="str">
            <v>Yes</v>
          </cell>
          <cell r="AN435" t="str">
            <v>Yes</v>
          </cell>
          <cell r="AO435" t="str">
            <v>Yes</v>
          </cell>
          <cell r="AP435" t="str">
            <v>No</v>
          </cell>
          <cell r="AQ435" t="str">
            <v>Yes</v>
          </cell>
          <cell r="AR435" t="str">
            <v>Yes</v>
          </cell>
          <cell r="AS435" t="str">
            <v>Yes</v>
          </cell>
          <cell r="AT435" t="str">
            <v>Yes</v>
          </cell>
          <cell r="AU435" t="str">
            <v>Yes</v>
          </cell>
          <cell r="AV435" t="str">
            <v>No</v>
          </cell>
          <cell r="AW435" t="str">
            <v>No</v>
          </cell>
          <cell r="AX435">
            <v>0</v>
          </cell>
          <cell r="AY435">
            <v>0</v>
          </cell>
          <cell r="AZ435">
            <v>7</v>
          </cell>
          <cell r="BA435">
            <v>10</v>
          </cell>
          <cell r="BB435">
            <v>19</v>
          </cell>
          <cell r="BC435">
            <v>12</v>
          </cell>
          <cell r="BD435">
            <v>22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70</v>
          </cell>
          <cell r="BO435">
            <v>0</v>
          </cell>
          <cell r="BP435">
            <v>0</v>
          </cell>
          <cell r="BQ435">
            <v>0</v>
          </cell>
          <cell r="BR435">
            <v>7</v>
          </cell>
          <cell r="BS435">
            <v>10</v>
          </cell>
          <cell r="BT435">
            <v>19</v>
          </cell>
          <cell r="BU435">
            <v>12</v>
          </cell>
          <cell r="BV435">
            <v>22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70</v>
          </cell>
          <cell r="CG435">
            <v>0</v>
          </cell>
          <cell r="CH435">
            <v>0</v>
          </cell>
          <cell r="CI435">
            <v>0</v>
          </cell>
          <cell r="CJ435">
            <v>69</v>
          </cell>
        </row>
        <row r="436">
          <cell r="A436" t="str">
            <v>066529</v>
          </cell>
          <cell r="B436" t="str">
            <v>Ishia Primary</v>
          </cell>
          <cell r="C436" t="str">
            <v>ENG</v>
          </cell>
          <cell r="D436" t="str">
            <v>PEB_TAFEA</v>
          </cell>
          <cell r="E436" t="str">
            <v>Tafea PEB</v>
          </cell>
          <cell r="F436" t="str">
            <v>V</v>
          </cell>
          <cell r="G436" t="str">
            <v>Government of Vanuatu</v>
          </cell>
          <cell r="H436" t="str">
            <v>Futuna</v>
          </cell>
          <cell r="I436" t="str">
            <v>Tafea</v>
          </cell>
          <cell r="J436" t="str">
            <v>0085007001</v>
          </cell>
          <cell r="K436" t="str">
            <v>ISHIA PRIMARY SCHOOL</v>
          </cell>
          <cell r="L436" t="str">
            <v>PS</v>
          </cell>
          <cell r="M436" t="str">
            <v>No</v>
          </cell>
          <cell r="N436" t="str">
            <v>Yes</v>
          </cell>
          <cell r="O436" t="str">
            <v>Yes</v>
          </cell>
          <cell r="P436" t="str">
            <v>Yes</v>
          </cell>
          <cell r="Q436" t="str">
            <v>Yes</v>
          </cell>
          <cell r="R436" t="str">
            <v>Yes</v>
          </cell>
          <cell r="S436" t="str">
            <v>Yes</v>
          </cell>
          <cell r="T436" t="str">
            <v>No</v>
          </cell>
          <cell r="U436" t="str">
            <v>No</v>
          </cell>
          <cell r="V436" t="str">
            <v>No</v>
          </cell>
          <cell r="W436" t="str">
            <v>No</v>
          </cell>
          <cell r="X436" t="str">
            <v>No</v>
          </cell>
          <cell r="Y436" t="str">
            <v>No</v>
          </cell>
          <cell r="Z436" t="str">
            <v>No</v>
          </cell>
          <cell r="AA436" t="str">
            <v>No</v>
          </cell>
          <cell r="AB436" t="str">
            <v>No</v>
          </cell>
          <cell r="AC436" t="str">
            <v>No</v>
          </cell>
          <cell r="AD436" t="str">
            <v xml:space="preserve">1 2 3 4 5 6 </v>
          </cell>
          <cell r="AE436" t="str">
            <v>No</v>
          </cell>
          <cell r="AF436" t="str">
            <v>Yes</v>
          </cell>
          <cell r="AG436" t="str">
            <v>No</v>
          </cell>
          <cell r="AH436" t="str">
            <v>No</v>
          </cell>
          <cell r="AI436" t="str">
            <v>No</v>
          </cell>
          <cell r="AJ436" t="str">
            <v>Yes</v>
          </cell>
          <cell r="AK436" t="str">
            <v>Yes</v>
          </cell>
          <cell r="AL436" t="str">
            <v>Yes</v>
          </cell>
          <cell r="AM436" t="str">
            <v>Yes</v>
          </cell>
          <cell r="AN436" t="str">
            <v>Yes</v>
          </cell>
          <cell r="AO436" t="str">
            <v>Yes</v>
          </cell>
          <cell r="AP436" t="str">
            <v>No</v>
          </cell>
          <cell r="AQ436" t="str">
            <v>No</v>
          </cell>
          <cell r="AR436" t="str">
            <v>Yes</v>
          </cell>
          <cell r="AS436" t="str">
            <v>Yes</v>
          </cell>
          <cell r="AT436" t="str">
            <v>Yes</v>
          </cell>
          <cell r="AU436" t="str">
            <v>Yes</v>
          </cell>
          <cell r="AV436" t="str">
            <v>No</v>
          </cell>
          <cell r="AW436" t="str">
            <v>No</v>
          </cell>
          <cell r="AX436">
            <v>0</v>
          </cell>
          <cell r="AY436">
            <v>24</v>
          </cell>
          <cell r="AZ436">
            <v>20</v>
          </cell>
          <cell r="BA436">
            <v>27</v>
          </cell>
          <cell r="BB436">
            <v>26</v>
          </cell>
          <cell r="BC436">
            <v>14</v>
          </cell>
          <cell r="BD436">
            <v>27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138</v>
          </cell>
          <cell r="BO436">
            <v>0</v>
          </cell>
          <cell r="BP436">
            <v>0</v>
          </cell>
          <cell r="BQ436">
            <v>24</v>
          </cell>
          <cell r="BR436">
            <v>20</v>
          </cell>
          <cell r="BS436">
            <v>27</v>
          </cell>
          <cell r="BT436">
            <v>26</v>
          </cell>
          <cell r="BU436">
            <v>14</v>
          </cell>
          <cell r="BV436">
            <v>27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138</v>
          </cell>
          <cell r="CG436">
            <v>0</v>
          </cell>
          <cell r="CH436">
            <v>0</v>
          </cell>
          <cell r="CI436">
            <v>0</v>
          </cell>
          <cell r="CJ436">
            <v>22</v>
          </cell>
        </row>
        <row r="437">
          <cell r="A437" t="str">
            <v>066701</v>
          </cell>
          <cell r="B437" t="str">
            <v>Analgauhat Primary</v>
          </cell>
          <cell r="C437" t="str">
            <v>ENG</v>
          </cell>
          <cell r="D437" t="str">
            <v>PEB_TAFEA</v>
          </cell>
          <cell r="E437" t="str">
            <v>Tafea PEB</v>
          </cell>
          <cell r="F437" t="str">
            <v>V</v>
          </cell>
          <cell r="G437" t="str">
            <v>Government of Vanuatu</v>
          </cell>
          <cell r="H437" t="str">
            <v>Aneityum</v>
          </cell>
          <cell r="I437" t="str">
            <v>Tafea</v>
          </cell>
          <cell r="J437" t="str">
            <v>0085008001</v>
          </cell>
          <cell r="K437" t="str">
            <v>ANALGAUHAT PRIMARY SCHOOL</v>
          </cell>
          <cell r="L437" t="str">
            <v>PS</v>
          </cell>
          <cell r="M437" t="str">
            <v>No</v>
          </cell>
          <cell r="N437" t="str">
            <v>Yes</v>
          </cell>
          <cell r="O437" t="str">
            <v>Yes</v>
          </cell>
          <cell r="P437" t="str">
            <v>Yes</v>
          </cell>
          <cell r="Q437" t="str">
            <v>Yes</v>
          </cell>
          <cell r="R437" t="str">
            <v>Yes</v>
          </cell>
          <cell r="S437" t="str">
            <v>Yes</v>
          </cell>
          <cell r="T437" t="str">
            <v>No</v>
          </cell>
          <cell r="U437" t="str">
            <v>No</v>
          </cell>
          <cell r="V437" t="str">
            <v>No</v>
          </cell>
          <cell r="W437" t="str">
            <v>No</v>
          </cell>
          <cell r="X437" t="str">
            <v>No</v>
          </cell>
          <cell r="Y437" t="str">
            <v>No</v>
          </cell>
          <cell r="Z437" t="str">
            <v>No</v>
          </cell>
          <cell r="AA437" t="str">
            <v>No</v>
          </cell>
          <cell r="AB437" t="str">
            <v>No</v>
          </cell>
          <cell r="AC437" t="str">
            <v>No</v>
          </cell>
          <cell r="AD437" t="str">
            <v xml:space="preserve">1 2 3 4 5 6 </v>
          </cell>
          <cell r="AE437" t="str">
            <v>No</v>
          </cell>
          <cell r="AF437" t="str">
            <v>Yes</v>
          </cell>
          <cell r="AG437" t="str">
            <v>No</v>
          </cell>
          <cell r="AH437" t="str">
            <v>No</v>
          </cell>
          <cell r="AI437" t="str">
            <v>No</v>
          </cell>
          <cell r="AJ437" t="str">
            <v>Yes</v>
          </cell>
          <cell r="AK437" t="str">
            <v>Yes</v>
          </cell>
          <cell r="AL437" t="str">
            <v>Yes</v>
          </cell>
          <cell r="AM437" t="str">
            <v>Yes</v>
          </cell>
          <cell r="AN437" t="str">
            <v>Yes</v>
          </cell>
          <cell r="AO437" t="str">
            <v>Yes</v>
          </cell>
          <cell r="AP437" t="str">
            <v>Yes</v>
          </cell>
          <cell r="AQ437" t="str">
            <v>Yes</v>
          </cell>
          <cell r="AR437" t="str">
            <v>Yes</v>
          </cell>
          <cell r="AS437" t="str">
            <v>Yes</v>
          </cell>
          <cell r="AT437" t="str">
            <v>Yes</v>
          </cell>
          <cell r="AU437" t="str">
            <v>Yes</v>
          </cell>
          <cell r="AV437" t="str">
            <v>No</v>
          </cell>
          <cell r="AW437" t="str">
            <v>No</v>
          </cell>
          <cell r="AX437">
            <v>0</v>
          </cell>
          <cell r="AY437">
            <v>20</v>
          </cell>
          <cell r="AZ437">
            <v>25</v>
          </cell>
          <cell r="BA437">
            <v>26</v>
          </cell>
          <cell r="BB437">
            <v>30</v>
          </cell>
          <cell r="BC437">
            <v>31</v>
          </cell>
          <cell r="BD437">
            <v>20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152</v>
          </cell>
          <cell r="BO437">
            <v>0</v>
          </cell>
          <cell r="BP437">
            <v>0</v>
          </cell>
          <cell r="BQ437">
            <v>20</v>
          </cell>
          <cell r="BR437">
            <v>25</v>
          </cell>
          <cell r="BS437">
            <v>26</v>
          </cell>
          <cell r="BT437">
            <v>30</v>
          </cell>
          <cell r="BU437">
            <v>31</v>
          </cell>
          <cell r="BV437">
            <v>20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152</v>
          </cell>
          <cell r="CG437">
            <v>0</v>
          </cell>
          <cell r="CH437">
            <v>0</v>
          </cell>
          <cell r="CI437">
            <v>0</v>
          </cell>
          <cell r="CJ437">
            <v>127</v>
          </cell>
        </row>
        <row r="438">
          <cell r="A438" t="str">
            <v>066781</v>
          </cell>
          <cell r="B438" t="str">
            <v>Umetch Primary</v>
          </cell>
          <cell r="C438" t="str">
            <v>FRE</v>
          </cell>
          <cell r="D438" t="str">
            <v>CATH</v>
          </cell>
          <cell r="E438" t="str">
            <v>Catholic Education Authority</v>
          </cell>
          <cell r="F438" t="str">
            <v>G</v>
          </cell>
          <cell r="G438" t="str">
            <v>Church (Government Assisted)</v>
          </cell>
          <cell r="H438" t="str">
            <v>Aneityum</v>
          </cell>
          <cell r="I438" t="str">
            <v>Tafea</v>
          </cell>
          <cell r="J438" t="str">
            <v>0085126001</v>
          </cell>
          <cell r="K438" t="str">
            <v>UMEJ PRIMARY SCHOOL</v>
          </cell>
          <cell r="L438" t="str">
            <v>PS</v>
          </cell>
          <cell r="M438" t="str">
            <v>No</v>
          </cell>
          <cell r="N438" t="str">
            <v>Yes</v>
          </cell>
          <cell r="O438" t="str">
            <v>Yes</v>
          </cell>
          <cell r="P438" t="str">
            <v>Yes</v>
          </cell>
          <cell r="Q438" t="str">
            <v>Yes</v>
          </cell>
          <cell r="R438" t="str">
            <v>Yes</v>
          </cell>
          <cell r="S438" t="str">
            <v>Yes</v>
          </cell>
          <cell r="T438" t="str">
            <v>No</v>
          </cell>
          <cell r="U438" t="str">
            <v>No</v>
          </cell>
          <cell r="V438" t="str">
            <v>No</v>
          </cell>
          <cell r="W438" t="str">
            <v>No</v>
          </cell>
          <cell r="X438" t="str">
            <v>No</v>
          </cell>
          <cell r="Y438" t="str">
            <v>No</v>
          </cell>
          <cell r="Z438" t="str">
            <v>No</v>
          </cell>
          <cell r="AA438" t="str">
            <v>No</v>
          </cell>
          <cell r="AB438" t="str">
            <v>No</v>
          </cell>
          <cell r="AC438" t="str">
            <v>No</v>
          </cell>
          <cell r="AD438" t="str">
            <v xml:space="preserve">1 2 3 4 5 6 </v>
          </cell>
          <cell r="AE438" t="str">
            <v>No</v>
          </cell>
          <cell r="AF438" t="str">
            <v>Yes</v>
          </cell>
          <cell r="AG438" t="str">
            <v>No</v>
          </cell>
          <cell r="AH438" t="str">
            <v>No</v>
          </cell>
          <cell r="AI438" t="str">
            <v>No</v>
          </cell>
          <cell r="AJ438" t="str">
            <v>Yes</v>
          </cell>
          <cell r="AK438" t="str">
            <v>Yes</v>
          </cell>
          <cell r="AL438" t="str">
            <v>Yes</v>
          </cell>
          <cell r="AM438" t="str">
            <v>Yes</v>
          </cell>
          <cell r="AN438" t="str">
            <v>Yes</v>
          </cell>
          <cell r="AO438" t="str">
            <v>Yes</v>
          </cell>
          <cell r="AP438" t="str">
            <v>Yes</v>
          </cell>
          <cell r="AQ438" t="str">
            <v>No</v>
          </cell>
          <cell r="AR438" t="str">
            <v>Yes</v>
          </cell>
          <cell r="AS438" t="str">
            <v>Yes</v>
          </cell>
          <cell r="AT438" t="str">
            <v>Yes</v>
          </cell>
          <cell r="AU438" t="str">
            <v>Yes</v>
          </cell>
          <cell r="AV438" t="str">
            <v>No</v>
          </cell>
          <cell r="AW438" t="str">
            <v>No</v>
          </cell>
          <cell r="AX438">
            <v>0</v>
          </cell>
          <cell r="AY438">
            <v>6</v>
          </cell>
          <cell r="AZ438">
            <v>8</v>
          </cell>
          <cell r="BA438">
            <v>8</v>
          </cell>
          <cell r="BB438">
            <v>12</v>
          </cell>
          <cell r="BC438">
            <v>14</v>
          </cell>
          <cell r="BD438">
            <v>6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54</v>
          </cell>
          <cell r="BO438">
            <v>0</v>
          </cell>
          <cell r="BP438">
            <v>0</v>
          </cell>
          <cell r="BQ438">
            <v>6</v>
          </cell>
          <cell r="BR438">
            <v>8</v>
          </cell>
          <cell r="BS438">
            <v>8</v>
          </cell>
          <cell r="BT438">
            <v>12</v>
          </cell>
          <cell r="BU438">
            <v>14</v>
          </cell>
          <cell r="BV438">
            <v>6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54</v>
          </cell>
          <cell r="CG438">
            <v>0</v>
          </cell>
          <cell r="CH438">
            <v>0</v>
          </cell>
          <cell r="CI438">
            <v>0</v>
          </cell>
          <cell r="CJ438">
            <v>38</v>
          </cell>
        </row>
        <row r="439">
          <cell r="A439" t="str">
            <v>TLS28</v>
          </cell>
          <cell r="B439" t="str">
            <v>Jubilee Farm Primary</v>
          </cell>
          <cell r="C439" t="str">
            <v>ENG</v>
          </cell>
          <cell r="D439" t="str">
            <v>PEB_SANMA</v>
          </cell>
          <cell r="E439" t="str">
            <v>Sanma PEB</v>
          </cell>
          <cell r="F439" t="str">
            <v>V</v>
          </cell>
          <cell r="G439" t="str">
            <v>Government of Vanuatu</v>
          </cell>
          <cell r="H439" t="str">
            <v>Santo</v>
          </cell>
          <cell r="I439" t="str">
            <v>Sanma</v>
          </cell>
          <cell r="L439" t="str">
            <v>PS</v>
          </cell>
          <cell r="M439" t="str">
            <v>No</v>
          </cell>
          <cell r="N439" t="str">
            <v>Yes</v>
          </cell>
          <cell r="O439" t="str">
            <v>Yes</v>
          </cell>
          <cell r="P439" t="str">
            <v>Yes</v>
          </cell>
          <cell r="Q439" t="str">
            <v>Yes</v>
          </cell>
          <cell r="R439" t="str">
            <v>Yes</v>
          </cell>
          <cell r="S439" t="str">
            <v>Yes</v>
          </cell>
          <cell r="T439" t="str">
            <v>No</v>
          </cell>
          <cell r="U439" t="str">
            <v>No</v>
          </cell>
          <cell r="V439" t="str">
            <v>No</v>
          </cell>
          <cell r="W439" t="str">
            <v>No</v>
          </cell>
          <cell r="X439" t="str">
            <v>No</v>
          </cell>
          <cell r="Y439" t="str">
            <v>No</v>
          </cell>
          <cell r="Z439" t="str">
            <v>No</v>
          </cell>
          <cell r="AA439" t="str">
            <v>No</v>
          </cell>
          <cell r="AB439" t="str">
            <v>No</v>
          </cell>
          <cell r="AC439" t="str">
            <v>No</v>
          </cell>
          <cell r="AD439" t="str">
            <v xml:space="preserve">1 2 3 4 5 6 </v>
          </cell>
          <cell r="AE439" t="str">
            <v>No</v>
          </cell>
          <cell r="AF439" t="str">
            <v>Yes</v>
          </cell>
          <cell r="AG439" t="str">
            <v>No</v>
          </cell>
          <cell r="AH439" t="str">
            <v>No</v>
          </cell>
          <cell r="AI439" t="str">
            <v>No</v>
          </cell>
          <cell r="AJ439" t="str">
            <v>No</v>
          </cell>
          <cell r="AK439" t="str">
            <v>No</v>
          </cell>
          <cell r="AL439" t="str">
            <v>No</v>
          </cell>
          <cell r="AM439" t="str">
            <v>No</v>
          </cell>
          <cell r="AN439" t="str">
            <v>No</v>
          </cell>
          <cell r="AO439" t="str">
            <v>No</v>
          </cell>
          <cell r="AP439" t="str">
            <v>No</v>
          </cell>
          <cell r="AQ439" t="str">
            <v>No</v>
          </cell>
          <cell r="AR439" t="str">
            <v>No</v>
          </cell>
          <cell r="AS439" t="str">
            <v>No</v>
          </cell>
          <cell r="AT439" t="str">
            <v>No</v>
          </cell>
          <cell r="AU439" t="str">
            <v>No</v>
          </cell>
          <cell r="AV439" t="str">
            <v>No</v>
          </cell>
          <cell r="AW439" t="str">
            <v>Yes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I439">
            <v>0</v>
          </cell>
          <cell r="CJ439">
            <v>0</v>
          </cell>
        </row>
        <row r="440">
          <cell r="A440" t="str">
            <v>TLS37</v>
          </cell>
          <cell r="B440" t="str">
            <v>Bombua Primary</v>
          </cell>
          <cell r="C440" t="str">
            <v>ENG</v>
          </cell>
          <cell r="D440" t="str">
            <v>PEB_SANMA</v>
          </cell>
          <cell r="E440" t="str">
            <v>Sanma PEB</v>
          </cell>
          <cell r="F440" t="str">
            <v>V</v>
          </cell>
          <cell r="G440" t="str">
            <v>Government of Vanuatu</v>
          </cell>
          <cell r="H440" t="str">
            <v>Santo</v>
          </cell>
          <cell r="I440" t="str">
            <v>Sanma</v>
          </cell>
          <cell r="L440" t="str">
            <v>PS</v>
          </cell>
          <cell r="M440" t="str">
            <v>No</v>
          </cell>
          <cell r="N440" t="str">
            <v>Yes</v>
          </cell>
          <cell r="O440" t="str">
            <v>Yes</v>
          </cell>
          <cell r="P440" t="str">
            <v>Yes</v>
          </cell>
          <cell r="Q440" t="str">
            <v>Yes</v>
          </cell>
          <cell r="R440" t="str">
            <v>Yes</v>
          </cell>
          <cell r="S440" t="str">
            <v>Yes</v>
          </cell>
          <cell r="T440" t="str">
            <v>No</v>
          </cell>
          <cell r="U440" t="str">
            <v>No</v>
          </cell>
          <cell r="V440" t="str">
            <v>No</v>
          </cell>
          <cell r="W440" t="str">
            <v>No</v>
          </cell>
          <cell r="X440" t="str">
            <v>No</v>
          </cell>
          <cell r="Y440" t="str">
            <v>No</v>
          </cell>
          <cell r="Z440" t="str">
            <v>No</v>
          </cell>
          <cell r="AA440" t="str">
            <v>No</v>
          </cell>
          <cell r="AB440" t="str">
            <v>No</v>
          </cell>
          <cell r="AC440" t="str">
            <v>No</v>
          </cell>
          <cell r="AD440" t="str">
            <v xml:space="preserve">1 2 3 4 5 6 </v>
          </cell>
          <cell r="AE440" t="str">
            <v>No</v>
          </cell>
          <cell r="AF440" t="str">
            <v>Yes</v>
          </cell>
          <cell r="AG440" t="str">
            <v>No</v>
          </cell>
          <cell r="AH440" t="str">
            <v>No</v>
          </cell>
          <cell r="AI440" t="str">
            <v>No</v>
          </cell>
          <cell r="AJ440" t="str">
            <v>Yes</v>
          </cell>
          <cell r="AK440" t="str">
            <v>Yes</v>
          </cell>
          <cell r="AL440" t="str">
            <v>Yes</v>
          </cell>
          <cell r="AM440" t="str">
            <v>Yes</v>
          </cell>
          <cell r="AN440" t="str">
            <v>Yes</v>
          </cell>
          <cell r="AO440" t="str">
            <v>Yes</v>
          </cell>
          <cell r="AP440" t="str">
            <v>No</v>
          </cell>
          <cell r="AQ440" t="str">
            <v>Yes</v>
          </cell>
          <cell r="AR440" t="str">
            <v>No</v>
          </cell>
          <cell r="AS440" t="str">
            <v>Yes</v>
          </cell>
          <cell r="AT440" t="str">
            <v>Yes</v>
          </cell>
          <cell r="AU440" t="str">
            <v>Yes</v>
          </cell>
          <cell r="AV440" t="str">
            <v>No</v>
          </cell>
          <cell r="AW440" t="str">
            <v>No</v>
          </cell>
          <cell r="AX440">
            <v>0</v>
          </cell>
          <cell r="AY440">
            <v>36</v>
          </cell>
          <cell r="AZ440">
            <v>44</v>
          </cell>
          <cell r="BA440">
            <v>47</v>
          </cell>
          <cell r="BB440">
            <v>43</v>
          </cell>
          <cell r="BC440">
            <v>43</v>
          </cell>
          <cell r="BD440">
            <v>48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261</v>
          </cell>
          <cell r="BO440">
            <v>0</v>
          </cell>
          <cell r="BP440">
            <v>0</v>
          </cell>
          <cell r="BQ440">
            <v>36</v>
          </cell>
          <cell r="BR440">
            <v>44</v>
          </cell>
          <cell r="BS440">
            <v>47</v>
          </cell>
          <cell r="BT440">
            <v>43</v>
          </cell>
          <cell r="BU440">
            <v>43</v>
          </cell>
          <cell r="BV440">
            <v>48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261</v>
          </cell>
          <cell r="CG440">
            <v>0</v>
          </cell>
          <cell r="CH440">
            <v>0</v>
          </cell>
          <cell r="CI440">
            <v>0</v>
          </cell>
          <cell r="CJ440">
            <v>19</v>
          </cell>
        </row>
      </sheetData>
      <sheetData sheetId="1"/>
      <sheetData sheetId="2">
        <row r="2">
          <cell r="Z2" t="str">
            <v>010106</v>
          </cell>
          <cell r="AA2" t="str">
            <v>Losalava Primary</v>
          </cell>
          <cell r="AB2">
            <v>37</v>
          </cell>
        </row>
        <row r="3">
          <cell r="Z3" t="str">
            <v>010112</v>
          </cell>
          <cell r="AA3" t="str">
            <v>Santa Maria Primary</v>
          </cell>
          <cell r="AB3">
            <v>77</v>
          </cell>
        </row>
        <row r="4">
          <cell r="Z4" t="str">
            <v>010113</v>
          </cell>
          <cell r="AA4" t="str">
            <v>Sarantar Primary</v>
          </cell>
          <cell r="AB4">
            <v>20</v>
          </cell>
        </row>
        <row r="5">
          <cell r="Z5" t="str">
            <v>0101138</v>
          </cell>
          <cell r="AA5" t="str">
            <v>Matafanga Special School Primary</v>
          </cell>
          <cell r="AB5">
            <v>38</v>
          </cell>
        </row>
        <row r="6">
          <cell r="Z6" t="str">
            <v>0101143</v>
          </cell>
          <cell r="AA6" t="str">
            <v>Koro Bay Primary</v>
          </cell>
          <cell r="AB6">
            <v>44</v>
          </cell>
        </row>
        <row r="7">
          <cell r="Z7" t="str">
            <v>010119</v>
          </cell>
          <cell r="AA7" t="str">
            <v>Vaget Primary</v>
          </cell>
          <cell r="AB7">
            <v>114</v>
          </cell>
        </row>
        <row r="8">
          <cell r="Z8" t="str">
            <v>010121</v>
          </cell>
          <cell r="AA8" t="str">
            <v>Silva Memorial (Vales) Primary</v>
          </cell>
          <cell r="AB8">
            <v>58</v>
          </cell>
        </row>
        <row r="9">
          <cell r="Z9" t="str">
            <v>010305</v>
          </cell>
          <cell r="AA9" t="str">
            <v>Vaes (Lequel) Primary</v>
          </cell>
          <cell r="AB9">
            <v>16</v>
          </cell>
        </row>
        <row r="10">
          <cell r="Z10" t="str">
            <v>010308</v>
          </cell>
          <cell r="AA10" t="str">
            <v>Nergar Primary</v>
          </cell>
          <cell r="AB10">
            <v>51</v>
          </cell>
        </row>
        <row r="11">
          <cell r="Z11" t="str">
            <v>010316</v>
          </cell>
          <cell r="AA11" t="str">
            <v>Tasvare Primary</v>
          </cell>
          <cell r="AB11">
            <v>10</v>
          </cell>
        </row>
        <row r="12">
          <cell r="Z12" t="str">
            <v>010401</v>
          </cell>
          <cell r="AA12" t="str">
            <v>Baldwin Lonsdale Memorial (BLM) Primary</v>
          </cell>
          <cell r="AB12">
            <v>3</v>
          </cell>
        </row>
        <row r="13">
          <cell r="Z13" t="str">
            <v>0104095</v>
          </cell>
          <cell r="AA13" t="str">
            <v>Ecole Primaire de Baldwin Lonsdale Memorial (BLMS)</v>
          </cell>
          <cell r="AB13">
            <v>2</v>
          </cell>
        </row>
        <row r="14">
          <cell r="Z14" t="str">
            <v>010411</v>
          </cell>
          <cell r="AA14" t="str">
            <v>Sanlang Primary</v>
          </cell>
          <cell r="AB14">
            <v>0</v>
          </cell>
        </row>
        <row r="15">
          <cell r="Z15" t="str">
            <v>0104115</v>
          </cell>
          <cell r="AA15" t="str">
            <v>Gneretuvuro Primary</v>
          </cell>
          <cell r="AB15">
            <v>26</v>
          </cell>
        </row>
        <row r="16">
          <cell r="Z16" t="str">
            <v>0104142</v>
          </cell>
          <cell r="AA16" t="str">
            <v>Serevagal Primary School</v>
          </cell>
          <cell r="AB16">
            <v>0</v>
          </cell>
        </row>
        <row r="17">
          <cell r="Z17" t="str">
            <v>010422</v>
          </cell>
          <cell r="AA17" t="str">
            <v>Ecole de Nelson (Vatop) Primary</v>
          </cell>
          <cell r="AB17">
            <v>17</v>
          </cell>
        </row>
        <row r="18">
          <cell r="Z18" t="str">
            <v>010424</v>
          </cell>
          <cell r="AA18" t="str">
            <v>Wosok Primary</v>
          </cell>
          <cell r="AB18">
            <v>12</v>
          </cell>
        </row>
        <row r="19">
          <cell r="Z19" t="str">
            <v>010517</v>
          </cell>
          <cell r="AA19" t="str">
            <v>Telhei Primary</v>
          </cell>
          <cell r="AB19">
            <v>79</v>
          </cell>
        </row>
        <row r="20">
          <cell r="Z20" t="str">
            <v>010518</v>
          </cell>
          <cell r="AA20" t="str">
            <v>Telvet Primary</v>
          </cell>
          <cell r="AB20">
            <v>34</v>
          </cell>
        </row>
        <row r="21">
          <cell r="Z21" t="str">
            <v>010523</v>
          </cell>
          <cell r="AA21" t="str">
            <v>Wongyeskei Primary</v>
          </cell>
          <cell r="AB21">
            <v>26</v>
          </cell>
        </row>
        <row r="22">
          <cell r="Z22" t="str">
            <v>010609</v>
          </cell>
          <cell r="AA22" t="str">
            <v>Pasalele Primary</v>
          </cell>
          <cell r="AB22">
            <v>52</v>
          </cell>
        </row>
        <row r="23">
          <cell r="Z23" t="str">
            <v>0106125</v>
          </cell>
          <cell r="AA23" t="str">
            <v>Ecole Publique Primaire de Karamale</v>
          </cell>
          <cell r="AB23">
            <v>40</v>
          </cell>
        </row>
        <row r="24">
          <cell r="Z24" t="str">
            <v>010914</v>
          </cell>
          <cell r="AA24" t="str">
            <v>Shelil Primary</v>
          </cell>
          <cell r="AB24">
            <v>0</v>
          </cell>
        </row>
        <row r="25">
          <cell r="Z25" t="str">
            <v>010915</v>
          </cell>
          <cell r="AA25" t="str">
            <v>Shem Rolley Primary</v>
          </cell>
          <cell r="AB25">
            <v>4</v>
          </cell>
        </row>
        <row r="26">
          <cell r="Z26" t="str">
            <v>011003</v>
          </cell>
          <cell r="AA26" t="str">
            <v>Bagavegug Primary</v>
          </cell>
          <cell r="AB26">
            <v>119</v>
          </cell>
        </row>
        <row r="27">
          <cell r="Z27" t="str">
            <v>011110</v>
          </cell>
          <cell r="AA27" t="str">
            <v>Robin Memorial Primary</v>
          </cell>
          <cell r="AB27">
            <v>36</v>
          </cell>
        </row>
        <row r="28">
          <cell r="Z28" t="str">
            <v>011407</v>
          </cell>
          <cell r="AA28" t="str">
            <v>Martin Primary</v>
          </cell>
          <cell r="AB28">
            <v>68</v>
          </cell>
        </row>
        <row r="29">
          <cell r="Z29" t="str">
            <v>022101</v>
          </cell>
          <cell r="AA29" t="str">
            <v>Alowaru Primary</v>
          </cell>
          <cell r="AB29">
            <v>0</v>
          </cell>
        </row>
        <row r="30">
          <cell r="Z30" t="str">
            <v>022102</v>
          </cell>
          <cell r="AA30" t="str">
            <v>Amapelau/Mati Primary</v>
          </cell>
          <cell r="AB30">
            <v>1</v>
          </cell>
        </row>
        <row r="31">
          <cell r="Z31" t="str">
            <v>0221501</v>
          </cell>
          <cell r="AA31" t="str">
            <v>Ambakura Primary</v>
          </cell>
          <cell r="AB31">
            <v>0</v>
          </cell>
        </row>
        <row r="32">
          <cell r="Z32" t="str">
            <v>022103</v>
          </cell>
          <cell r="AA32" t="str">
            <v>Avunatari Primary</v>
          </cell>
          <cell r="AB32">
            <v>16</v>
          </cell>
        </row>
        <row r="33">
          <cell r="Z33" t="str">
            <v>022204</v>
          </cell>
          <cell r="AA33" t="str">
            <v>Balon Primary</v>
          </cell>
          <cell r="AB33">
            <v>4</v>
          </cell>
        </row>
        <row r="34">
          <cell r="Z34" t="str">
            <v>022106</v>
          </cell>
          <cell r="AA34" t="str">
            <v>Banaviti Primary</v>
          </cell>
          <cell r="AB34">
            <v>1</v>
          </cell>
        </row>
        <row r="35">
          <cell r="Z35" t="str">
            <v>022205</v>
          </cell>
          <cell r="AA35" t="str">
            <v>Banban Primary</v>
          </cell>
          <cell r="AB35">
            <v>0</v>
          </cell>
        </row>
        <row r="36">
          <cell r="Z36" t="str">
            <v>0222568</v>
          </cell>
          <cell r="AA36" t="str">
            <v>Bene (Pacific Island) Christian Community Primary</v>
          </cell>
          <cell r="AB36">
            <v>0</v>
          </cell>
        </row>
        <row r="37">
          <cell r="Z37" t="str">
            <v>022007</v>
          </cell>
          <cell r="AA37" t="str">
            <v>Bernier Bay Primary</v>
          </cell>
          <cell r="AB37">
            <v>0</v>
          </cell>
        </row>
        <row r="38">
          <cell r="Z38" t="str">
            <v>TLS37</v>
          </cell>
          <cell r="AA38" t="str">
            <v>Bombua Primary</v>
          </cell>
          <cell r="AB38">
            <v>4</v>
          </cell>
        </row>
        <row r="39">
          <cell r="Z39" t="str">
            <v>022209</v>
          </cell>
          <cell r="AA39" t="str">
            <v>Butmas Primary</v>
          </cell>
          <cell r="AB39">
            <v>4</v>
          </cell>
        </row>
        <row r="40">
          <cell r="Z40" t="str">
            <v>021711</v>
          </cell>
          <cell r="AA40" t="str">
            <v>Dambulu Primary</v>
          </cell>
          <cell r="AB40">
            <v>2</v>
          </cell>
        </row>
        <row r="41">
          <cell r="Z41" t="str">
            <v>0222325</v>
          </cell>
          <cell r="AA41" t="str">
            <v>Day Spring Primary</v>
          </cell>
          <cell r="AB41">
            <v>15</v>
          </cell>
        </row>
        <row r="42">
          <cell r="Z42" t="str">
            <v>022289</v>
          </cell>
          <cell r="AA42" t="str">
            <v>De Quiros(Matantas) Primary</v>
          </cell>
          <cell r="AB42">
            <v>0</v>
          </cell>
        </row>
        <row r="43">
          <cell r="Z43" t="str">
            <v>021912</v>
          </cell>
          <cell r="AA43" t="str">
            <v>Dombulu Primary</v>
          </cell>
          <cell r="AB43">
            <v>3</v>
          </cell>
        </row>
        <row r="44">
          <cell r="Z44" t="str">
            <v>022210</v>
          </cell>
          <cell r="AA44" t="str">
            <v>Ebenezer Primary</v>
          </cell>
          <cell r="AB44">
            <v>0</v>
          </cell>
        </row>
        <row r="45">
          <cell r="Z45" t="str">
            <v>022213</v>
          </cell>
          <cell r="AA45" t="str">
            <v>Fanafo Primary</v>
          </cell>
          <cell r="AB45">
            <v>0</v>
          </cell>
        </row>
        <row r="46">
          <cell r="Z46" t="str">
            <v>022215</v>
          </cell>
          <cell r="AA46" t="str">
            <v>Hog Harbour Primary</v>
          </cell>
          <cell r="AB46">
            <v>0</v>
          </cell>
        </row>
        <row r="47">
          <cell r="Z47" t="str">
            <v>022216</v>
          </cell>
          <cell r="AA47" t="str">
            <v>Ian Livo Primary</v>
          </cell>
          <cell r="AB47">
            <v>0</v>
          </cell>
        </row>
        <row r="48">
          <cell r="Z48" t="str">
            <v>022217</v>
          </cell>
          <cell r="AA48" t="str">
            <v>Iethvekar Primary</v>
          </cell>
          <cell r="AB48">
            <v>13</v>
          </cell>
        </row>
        <row r="49">
          <cell r="Z49" t="str">
            <v>022218</v>
          </cell>
          <cell r="AA49" t="str">
            <v>Ipayato Primary</v>
          </cell>
          <cell r="AB49">
            <v>2</v>
          </cell>
        </row>
        <row r="50">
          <cell r="Z50" t="str">
            <v>022114</v>
          </cell>
          <cell r="AA50" t="str">
            <v>Jinaure Primary</v>
          </cell>
          <cell r="AB50">
            <v>0</v>
          </cell>
        </row>
        <row r="51">
          <cell r="Z51" t="str">
            <v>022247</v>
          </cell>
          <cell r="AA51" t="str">
            <v>John Noble Mackenzie Primary</v>
          </cell>
          <cell r="AB51">
            <v>7</v>
          </cell>
        </row>
        <row r="52">
          <cell r="Z52" t="str">
            <v>TLS28</v>
          </cell>
          <cell r="AA52" t="str">
            <v>Jubilee Farm Primary</v>
          </cell>
          <cell r="AB52">
            <v>0</v>
          </cell>
        </row>
        <row r="53">
          <cell r="Z53" t="str">
            <v>020101</v>
          </cell>
          <cell r="AA53" t="str">
            <v>Kamewa English Primary</v>
          </cell>
          <cell r="AB53">
            <v>0</v>
          </cell>
        </row>
        <row r="54">
          <cell r="Z54" t="str">
            <v>020102</v>
          </cell>
          <cell r="AA54" t="str">
            <v>Kamewa French Primary</v>
          </cell>
          <cell r="AB54">
            <v>7</v>
          </cell>
        </row>
        <row r="55">
          <cell r="Z55" t="str">
            <v>022120</v>
          </cell>
          <cell r="AA55" t="str">
            <v>Kitacu Primary</v>
          </cell>
          <cell r="AB55">
            <v>0</v>
          </cell>
        </row>
        <row r="56">
          <cell r="Z56" t="str">
            <v>022222</v>
          </cell>
          <cell r="AA56" t="str">
            <v>Lathi Primary</v>
          </cell>
          <cell r="AB56">
            <v>0</v>
          </cell>
        </row>
        <row r="57">
          <cell r="Z57" t="str">
            <v>022421</v>
          </cell>
          <cell r="AA57" t="str">
            <v>Lehilehina Primary</v>
          </cell>
          <cell r="AB57">
            <v>1</v>
          </cell>
        </row>
        <row r="58">
          <cell r="Z58" t="str">
            <v>0222497</v>
          </cell>
          <cell r="AA58" t="str">
            <v>Lemesie (lape/Paparama) Primary</v>
          </cell>
          <cell r="AB58">
            <v>22</v>
          </cell>
        </row>
        <row r="59">
          <cell r="Z59" t="str">
            <v>022223</v>
          </cell>
          <cell r="AA59" t="str">
            <v>Limarua Primary</v>
          </cell>
          <cell r="AB59">
            <v>0</v>
          </cell>
        </row>
        <row r="60">
          <cell r="Z60" t="str">
            <v>022224</v>
          </cell>
          <cell r="AA60" t="str">
            <v>Lorethiakarkar Primary</v>
          </cell>
          <cell r="AB60">
            <v>0</v>
          </cell>
        </row>
        <row r="61">
          <cell r="Z61" t="str">
            <v>022225</v>
          </cell>
          <cell r="AA61" t="str">
            <v>Lorovuilko Anglican Community Primary</v>
          </cell>
          <cell r="AB61">
            <v>5</v>
          </cell>
        </row>
        <row r="62">
          <cell r="Z62" t="str">
            <v>022279</v>
          </cell>
          <cell r="AA62" t="str">
            <v>Luganville Adventist Primary</v>
          </cell>
          <cell r="AB62">
            <v>5</v>
          </cell>
        </row>
        <row r="63">
          <cell r="Z63" t="str">
            <v>020103</v>
          </cell>
          <cell r="AA63" t="str">
            <v>Luganville Est Primary</v>
          </cell>
          <cell r="AB63">
            <v>11</v>
          </cell>
        </row>
        <row r="64">
          <cell r="Z64" t="str">
            <v>022226</v>
          </cell>
          <cell r="AA64" t="str">
            <v>Malao Primary</v>
          </cell>
          <cell r="AB64">
            <v>0</v>
          </cell>
        </row>
        <row r="65">
          <cell r="Z65" t="str">
            <v>022227</v>
          </cell>
          <cell r="AA65" t="str">
            <v>Malores Primary</v>
          </cell>
          <cell r="AB65">
            <v>20</v>
          </cell>
        </row>
        <row r="66">
          <cell r="Z66" t="str">
            <v>0222528</v>
          </cell>
          <cell r="AA66" t="str">
            <v>Mataipevu French Primary</v>
          </cell>
          <cell r="AB66">
            <v>5</v>
          </cell>
        </row>
        <row r="67">
          <cell r="Z67" t="str">
            <v>022232</v>
          </cell>
          <cell r="AA67" t="str">
            <v>Mataloi Primary</v>
          </cell>
          <cell r="AB67">
            <v>33</v>
          </cell>
        </row>
        <row r="68">
          <cell r="Z68" t="str">
            <v>022234</v>
          </cell>
          <cell r="AA68" t="str">
            <v>Menevula Primary</v>
          </cell>
          <cell r="AB68">
            <v>25</v>
          </cell>
        </row>
        <row r="69">
          <cell r="Z69" t="str">
            <v>022282</v>
          </cell>
          <cell r="AA69" t="str">
            <v>Merap St Augustin Primary</v>
          </cell>
          <cell r="AB69">
            <v>15</v>
          </cell>
        </row>
        <row r="70">
          <cell r="Z70" t="str">
            <v>022229</v>
          </cell>
          <cell r="AA70" t="str">
            <v>Merei (Mamara) Primary</v>
          </cell>
          <cell r="AB70">
            <v>10</v>
          </cell>
        </row>
        <row r="71">
          <cell r="Z71" t="str">
            <v>0222566</v>
          </cell>
          <cell r="AA71" t="str">
            <v>Morkriv Primary</v>
          </cell>
          <cell r="AB71">
            <v>0</v>
          </cell>
        </row>
        <row r="72">
          <cell r="Z72" t="str">
            <v>022235</v>
          </cell>
          <cell r="AA72" t="str">
            <v>Mwast Primary</v>
          </cell>
          <cell r="AB72">
            <v>7</v>
          </cell>
        </row>
        <row r="73">
          <cell r="Z73" t="str">
            <v>0221500</v>
          </cell>
          <cell r="AA73" t="str">
            <v>Najaraiwelu Primary</v>
          </cell>
          <cell r="AB73">
            <v>4</v>
          </cell>
        </row>
        <row r="74">
          <cell r="Z74" t="str">
            <v>022236</v>
          </cell>
          <cell r="AA74" t="str">
            <v>Namoru Primary</v>
          </cell>
          <cell r="AB74">
            <v>8</v>
          </cell>
        </row>
        <row r="75">
          <cell r="Z75" t="str">
            <v>022139</v>
          </cell>
          <cell r="AA75" t="str">
            <v>Nanuhu (Randasi)</v>
          </cell>
          <cell r="AB75">
            <v>5</v>
          </cell>
        </row>
        <row r="76">
          <cell r="Z76" t="str">
            <v>022240</v>
          </cell>
          <cell r="AA76" t="str">
            <v>Nasalanvunmoli Primary</v>
          </cell>
          <cell r="AB76">
            <v>8</v>
          </cell>
        </row>
        <row r="77">
          <cell r="Z77" t="str">
            <v>022241</v>
          </cell>
          <cell r="AA77" t="str">
            <v>Natawa Primary</v>
          </cell>
          <cell r="AB77">
            <v>0</v>
          </cell>
        </row>
        <row r="78">
          <cell r="Z78" t="str">
            <v>022242</v>
          </cell>
          <cell r="AA78" t="str">
            <v>Navele (St. Paul) Primary</v>
          </cell>
          <cell r="AB78">
            <v>11</v>
          </cell>
        </row>
        <row r="79">
          <cell r="Z79" t="str">
            <v>022143</v>
          </cell>
          <cell r="AA79" t="str">
            <v>Naviaru Primary</v>
          </cell>
          <cell r="AB79">
            <v>0</v>
          </cell>
        </row>
        <row r="80">
          <cell r="Z80" t="str">
            <v>0222499</v>
          </cell>
          <cell r="AA80" t="str">
            <v>Notre dame de lourde ( Vilvil) Primary</v>
          </cell>
          <cell r="AB80">
            <v>15</v>
          </cell>
        </row>
        <row r="81">
          <cell r="Z81" t="str">
            <v>022270</v>
          </cell>
          <cell r="AA81" t="str">
            <v>Notre Dame de Lourdes (Tolomako) Primary</v>
          </cell>
          <cell r="AB81">
            <v>0</v>
          </cell>
        </row>
        <row r="82">
          <cell r="Z82" t="str">
            <v>022286</v>
          </cell>
          <cell r="AA82" t="str">
            <v>Paireve (Nasulesule) Primary</v>
          </cell>
          <cell r="AB82">
            <v>43</v>
          </cell>
        </row>
        <row r="83">
          <cell r="Z83" t="str">
            <v>022049</v>
          </cell>
          <cell r="AA83" t="str">
            <v>Parker Primary</v>
          </cell>
          <cell r="AB83">
            <v>0</v>
          </cell>
        </row>
        <row r="84">
          <cell r="Z84" t="str">
            <v>022251</v>
          </cell>
          <cell r="AA84" t="str">
            <v>Pialulup Primary</v>
          </cell>
          <cell r="AB84">
            <v>12</v>
          </cell>
        </row>
        <row r="85">
          <cell r="Z85" t="str">
            <v>022252</v>
          </cell>
          <cell r="AA85" t="str">
            <v>Piamatsina Primary</v>
          </cell>
          <cell r="AB85">
            <v>1</v>
          </cell>
        </row>
        <row r="86">
          <cell r="Z86" t="str">
            <v>022254</v>
          </cell>
          <cell r="AA86" t="str">
            <v>Puama (Porema) Primary</v>
          </cell>
          <cell r="AB86">
            <v>6</v>
          </cell>
        </row>
        <row r="87">
          <cell r="Z87" t="str">
            <v>020108</v>
          </cell>
          <cell r="AA87" t="str">
            <v>Rowhani Primary</v>
          </cell>
          <cell r="AB87">
            <v>0</v>
          </cell>
        </row>
        <row r="88">
          <cell r="Z88" t="str">
            <v>022281</v>
          </cell>
          <cell r="AA88" t="str">
            <v>Sakau Primary School</v>
          </cell>
          <cell r="AB88">
            <v>1</v>
          </cell>
        </row>
        <row r="89">
          <cell r="Z89" t="str">
            <v>022264</v>
          </cell>
          <cell r="AA89" t="str">
            <v>Saletui Primary</v>
          </cell>
          <cell r="AB89">
            <v>0</v>
          </cell>
        </row>
        <row r="90">
          <cell r="Z90" t="str">
            <v>020109</v>
          </cell>
          <cell r="AA90" t="str">
            <v>Santo Christian Primary</v>
          </cell>
          <cell r="AB90">
            <v>0</v>
          </cell>
        </row>
        <row r="91">
          <cell r="Z91" t="str">
            <v>020110</v>
          </cell>
          <cell r="AA91" t="str">
            <v>Santo East Primary</v>
          </cell>
          <cell r="AB91">
            <v>14</v>
          </cell>
        </row>
        <row r="92">
          <cell r="Z92" t="str">
            <v>022258</v>
          </cell>
          <cell r="AA92" t="str">
            <v>Sara Primary</v>
          </cell>
          <cell r="AB92">
            <v>0</v>
          </cell>
        </row>
        <row r="93">
          <cell r="Z93" t="str">
            <v>020111</v>
          </cell>
          <cell r="AA93" t="str">
            <v>Sarakata Primary</v>
          </cell>
          <cell r="AB93">
            <v>0</v>
          </cell>
        </row>
        <row r="94">
          <cell r="Z94" t="str">
            <v>022260</v>
          </cell>
          <cell r="AA94" t="str">
            <v>Selusia Primary</v>
          </cell>
          <cell r="AB94">
            <v>4</v>
          </cell>
        </row>
        <row r="95">
          <cell r="Z95" t="str">
            <v>022271</v>
          </cell>
          <cell r="AA95" t="str">
            <v>St. Banabas (Turtel Bay) Primary</v>
          </cell>
          <cell r="AB95">
            <v>20</v>
          </cell>
        </row>
        <row r="96">
          <cell r="Z96" t="str">
            <v>022208</v>
          </cell>
          <cell r="AA96" t="str">
            <v>St. Jacques Primary</v>
          </cell>
          <cell r="AB96">
            <v>3</v>
          </cell>
        </row>
        <row r="97">
          <cell r="Z97" t="str">
            <v>022250</v>
          </cell>
          <cell r="AA97" t="str">
            <v>St. Joseph (Pesena) Primary</v>
          </cell>
          <cell r="AB97">
            <v>9</v>
          </cell>
        </row>
        <row r="98">
          <cell r="Z98" t="str">
            <v>022257</v>
          </cell>
          <cell r="AA98" t="str">
            <v>St. Joseph (Rowok) Primary</v>
          </cell>
          <cell r="AB98">
            <v>8</v>
          </cell>
        </row>
        <row r="99">
          <cell r="Z99" t="str">
            <v>020104</v>
          </cell>
          <cell r="AA99" t="str">
            <v>St. Michel Primary</v>
          </cell>
          <cell r="AB99">
            <v>7</v>
          </cell>
        </row>
        <row r="100">
          <cell r="Z100" t="str">
            <v>022248</v>
          </cell>
          <cell r="AA100" t="str">
            <v>St. Pierre (Okoro) Primary</v>
          </cell>
          <cell r="AB100">
            <v>10</v>
          </cell>
        </row>
        <row r="101">
          <cell r="Z101" t="str">
            <v>022253</v>
          </cell>
          <cell r="AA101" t="str">
            <v>Ste. Anne (Port Olry) Primary</v>
          </cell>
          <cell r="AB101">
            <v>0</v>
          </cell>
        </row>
        <row r="102">
          <cell r="Z102" t="str">
            <v>020105</v>
          </cell>
          <cell r="AA102" t="str">
            <v>Ste. Therese Luganville Primary</v>
          </cell>
          <cell r="AB102">
            <v>0</v>
          </cell>
        </row>
        <row r="103">
          <cell r="Z103" t="str">
            <v>022262</v>
          </cell>
          <cell r="AA103" t="str">
            <v>Sulemauri Primary</v>
          </cell>
          <cell r="AB103">
            <v>6</v>
          </cell>
        </row>
        <row r="104">
          <cell r="Z104" t="str">
            <v>022163</v>
          </cell>
          <cell r="AA104" t="str">
            <v>Taharo Primary</v>
          </cell>
          <cell r="AB104">
            <v>3</v>
          </cell>
        </row>
        <row r="105">
          <cell r="Z105" t="str">
            <v>022265</v>
          </cell>
          <cell r="AA105" t="str">
            <v>Tasmalum Primary</v>
          </cell>
          <cell r="AB105">
            <v>14</v>
          </cell>
        </row>
        <row r="106">
          <cell r="Z106" t="str">
            <v>022266</v>
          </cell>
          <cell r="AA106" t="str">
            <v>Tata Primary</v>
          </cell>
          <cell r="AB106">
            <v>9</v>
          </cell>
        </row>
        <row r="107">
          <cell r="Z107" t="str">
            <v>0222326</v>
          </cell>
          <cell r="AA107" t="str">
            <v>Tavumae Primary</v>
          </cell>
          <cell r="AB107">
            <v>4</v>
          </cell>
        </row>
        <row r="108">
          <cell r="Z108" t="str">
            <v>022267</v>
          </cell>
          <cell r="AA108" t="str">
            <v>Tcharanavusvus Primary</v>
          </cell>
          <cell r="AB108">
            <v>11</v>
          </cell>
        </row>
        <row r="109">
          <cell r="Z109" t="str">
            <v>022268</v>
          </cell>
          <cell r="AA109" t="str">
            <v>Tiasia Primary</v>
          </cell>
          <cell r="AB109">
            <v>0</v>
          </cell>
        </row>
        <row r="110">
          <cell r="Z110" t="str">
            <v>022287</v>
          </cell>
          <cell r="AA110" t="str">
            <v>Tovotovo Forestry Primary</v>
          </cell>
          <cell r="AB110">
            <v>5</v>
          </cell>
        </row>
        <row r="111">
          <cell r="Z111" t="str">
            <v>022272</v>
          </cell>
          <cell r="AA111" t="str">
            <v>Valabei Primary</v>
          </cell>
          <cell r="AB111">
            <v>5</v>
          </cell>
        </row>
        <row r="112">
          <cell r="Z112" t="str">
            <v>022273</v>
          </cell>
          <cell r="AA112" t="str">
            <v>Venie Mataipevu Primary</v>
          </cell>
          <cell r="AB112">
            <v>6</v>
          </cell>
        </row>
        <row r="113">
          <cell r="Z113" t="str">
            <v>022274</v>
          </cell>
          <cell r="AA113" t="str">
            <v>Vovlei Primary</v>
          </cell>
          <cell r="AB113">
            <v>2</v>
          </cell>
        </row>
        <row r="114">
          <cell r="Z114" t="str">
            <v>022275</v>
          </cell>
          <cell r="AA114" t="str">
            <v>Vunabulu Primary</v>
          </cell>
          <cell r="AB114">
            <v>0</v>
          </cell>
        </row>
        <row r="115">
          <cell r="Z115" t="str">
            <v>022276</v>
          </cell>
          <cell r="AA115" t="str">
            <v>Vunakariakara Primary</v>
          </cell>
          <cell r="AB115">
            <v>23</v>
          </cell>
        </row>
        <row r="116">
          <cell r="Z116" t="str">
            <v>0222578</v>
          </cell>
          <cell r="AA116" t="str">
            <v>Vunarei Primary</v>
          </cell>
          <cell r="AB116">
            <v>13</v>
          </cell>
        </row>
        <row r="117">
          <cell r="Z117" t="str">
            <v>022283</v>
          </cell>
          <cell r="AA117" t="str">
            <v>Vusfongo Primary</v>
          </cell>
          <cell r="AB117">
            <v>17</v>
          </cell>
        </row>
        <row r="118">
          <cell r="Z118" t="str">
            <v>032604</v>
          </cell>
          <cell r="AA118" t="str">
            <v>Ambaebulu English Primary</v>
          </cell>
          <cell r="AB118">
            <v>12</v>
          </cell>
        </row>
        <row r="119">
          <cell r="Z119" t="str">
            <v>032605</v>
          </cell>
          <cell r="AA119" t="str">
            <v>Ambaebulu French Primary</v>
          </cell>
          <cell r="AB119">
            <v>7</v>
          </cell>
        </row>
        <row r="120">
          <cell r="Z120" t="str">
            <v>032607</v>
          </cell>
          <cell r="AA120" t="str">
            <v>Autabulu Primary</v>
          </cell>
          <cell r="AB120">
            <v>5</v>
          </cell>
        </row>
        <row r="121">
          <cell r="Z121" t="str">
            <v>032610</v>
          </cell>
          <cell r="AA121" t="str">
            <v>Bangabulu Primary</v>
          </cell>
          <cell r="AB121">
            <v>3</v>
          </cell>
        </row>
        <row r="122">
          <cell r="Z122" t="str">
            <v>032617</v>
          </cell>
          <cell r="AA122" t="str">
            <v>Herenhala Primary</v>
          </cell>
          <cell r="AB122">
            <v>18</v>
          </cell>
        </row>
        <row r="123">
          <cell r="Z123" t="str">
            <v>032624</v>
          </cell>
          <cell r="AA123" t="str">
            <v>Lolopuepue Primary</v>
          </cell>
          <cell r="AB123">
            <v>25</v>
          </cell>
        </row>
        <row r="124">
          <cell r="Z124" t="str">
            <v>032625</v>
          </cell>
          <cell r="AA124" t="str">
            <v>Lolovoli Primary</v>
          </cell>
          <cell r="AB124">
            <v>6</v>
          </cell>
        </row>
        <row r="125">
          <cell r="Z125" t="str">
            <v>032627</v>
          </cell>
          <cell r="AA125" t="str">
            <v>Loone Primary</v>
          </cell>
          <cell r="AB125">
            <v>3</v>
          </cell>
        </row>
        <row r="126">
          <cell r="Z126" t="str">
            <v>032628</v>
          </cell>
          <cell r="AA126" t="str">
            <v>Loquirutaro Primary</v>
          </cell>
          <cell r="AB126">
            <v>12</v>
          </cell>
        </row>
        <row r="127">
          <cell r="Z127" t="str">
            <v>032629</v>
          </cell>
          <cell r="AA127" t="str">
            <v>Ala Memorial Primary</v>
          </cell>
          <cell r="AB127">
            <v>2</v>
          </cell>
        </row>
        <row r="128">
          <cell r="Z128" t="str">
            <v>032631</v>
          </cell>
          <cell r="AA128" t="str">
            <v>Naleleo Primary</v>
          </cell>
          <cell r="AB128">
            <v>3</v>
          </cell>
        </row>
        <row r="129">
          <cell r="Z129" t="str">
            <v>032633</v>
          </cell>
          <cell r="AA129" t="str">
            <v>St. Jean Baptiste (Nangire)</v>
          </cell>
          <cell r="AB129">
            <v>8</v>
          </cell>
        </row>
        <row r="130">
          <cell r="Z130" t="str">
            <v>032638</v>
          </cell>
          <cell r="AA130" t="str">
            <v>Nduindui Primary</v>
          </cell>
          <cell r="AB130">
            <v>1</v>
          </cell>
        </row>
        <row r="131">
          <cell r="Z131" t="str">
            <v>032639</v>
          </cell>
          <cell r="AA131" t="str">
            <v>Ngwalona Primary</v>
          </cell>
          <cell r="AB131">
            <v>0</v>
          </cell>
        </row>
        <row r="132">
          <cell r="Z132" t="str">
            <v>032642</v>
          </cell>
          <cell r="AA132" t="str">
            <v>Quatuneala Primary</v>
          </cell>
          <cell r="AB132">
            <v>23</v>
          </cell>
        </row>
        <row r="133">
          <cell r="Z133" t="str">
            <v>032643</v>
          </cell>
          <cell r="AA133" t="str">
            <v>Quatui Primary</v>
          </cell>
          <cell r="AB133">
            <v>1</v>
          </cell>
        </row>
        <row r="134">
          <cell r="Z134" t="str">
            <v>032647</v>
          </cell>
          <cell r="AA134" t="str">
            <v>Raynold Memorial (Nagole) Primary</v>
          </cell>
          <cell r="AB134">
            <v>10</v>
          </cell>
        </row>
        <row r="135">
          <cell r="Z135" t="str">
            <v>032649</v>
          </cell>
          <cell r="AA135" t="str">
            <v>Sarabulu Primary</v>
          </cell>
          <cell r="AB135">
            <v>3</v>
          </cell>
        </row>
        <row r="136">
          <cell r="Z136" t="str">
            <v>032650</v>
          </cell>
          <cell r="AA136" t="str">
            <v>Simon Pimary</v>
          </cell>
          <cell r="AB136">
            <v>2</v>
          </cell>
        </row>
        <row r="137">
          <cell r="Z137" t="str">
            <v>032652</v>
          </cell>
          <cell r="AA137" t="str">
            <v>Talai Roroi Leleo Primary</v>
          </cell>
          <cell r="AB137">
            <v>7</v>
          </cell>
        </row>
        <row r="138">
          <cell r="Z138" t="str">
            <v>032659</v>
          </cell>
          <cell r="AA138" t="str">
            <v>Vatuhangele Primary</v>
          </cell>
          <cell r="AB138">
            <v>8</v>
          </cell>
        </row>
        <row r="139">
          <cell r="Z139" t="str">
            <v>032701</v>
          </cell>
          <cell r="AA139" t="str">
            <v>Abanga Primary</v>
          </cell>
          <cell r="AB139">
            <v>47</v>
          </cell>
        </row>
        <row r="140">
          <cell r="Z140" t="str">
            <v>032709</v>
          </cell>
          <cell r="AA140" t="str">
            <v>Bakanao (Naviso) Primary</v>
          </cell>
          <cell r="AB140">
            <v>85</v>
          </cell>
        </row>
        <row r="141">
          <cell r="Z141" t="str">
            <v>032716</v>
          </cell>
          <cell r="AA141" t="str">
            <v>Gambule Primary</v>
          </cell>
          <cell r="AB141">
            <v>33</v>
          </cell>
        </row>
        <row r="142">
          <cell r="Z142" t="str">
            <v>0327321</v>
          </cell>
          <cell r="AA142" t="str">
            <v>Baitora Primary</v>
          </cell>
          <cell r="AB142">
            <v>10</v>
          </cell>
        </row>
        <row r="143">
          <cell r="Z143" t="str">
            <v>032735</v>
          </cell>
          <cell r="AA143" t="str">
            <v>Naone Primary</v>
          </cell>
          <cell r="AB143">
            <v>10</v>
          </cell>
        </row>
        <row r="144">
          <cell r="Z144" t="str">
            <v>032737</v>
          </cell>
          <cell r="AA144" t="str">
            <v>Nasawa Primary</v>
          </cell>
          <cell r="AB144">
            <v>10</v>
          </cell>
        </row>
        <row r="145">
          <cell r="Z145" t="str">
            <v>032751</v>
          </cell>
          <cell r="AA145" t="str">
            <v>Sulua Primary</v>
          </cell>
          <cell r="AB145">
            <v>6</v>
          </cell>
        </row>
        <row r="146">
          <cell r="Z146" t="str">
            <v>032802</v>
          </cell>
          <cell r="AA146" t="str">
            <v>Abuanga Primary</v>
          </cell>
          <cell r="AB146">
            <v>66</v>
          </cell>
        </row>
        <row r="147">
          <cell r="Z147" t="str">
            <v>032803</v>
          </cell>
          <cell r="AA147" t="str">
            <v>Aligu Primary</v>
          </cell>
          <cell r="AB147">
            <v>15</v>
          </cell>
        </row>
        <row r="148">
          <cell r="Z148" t="str">
            <v>032806</v>
          </cell>
          <cell r="AA148" t="str">
            <v>Atavtabanga Primary</v>
          </cell>
          <cell r="AB148">
            <v>19</v>
          </cell>
        </row>
        <row r="149">
          <cell r="Z149" t="str">
            <v>032808</v>
          </cell>
          <cell r="AA149" t="str">
            <v>Baie Barrier Primary</v>
          </cell>
          <cell r="AB149">
            <v>6</v>
          </cell>
        </row>
        <row r="150">
          <cell r="Z150" t="str">
            <v>032811</v>
          </cell>
          <cell r="AA150" t="str">
            <v>Point Cross (Benmotri) Primary</v>
          </cell>
          <cell r="AB150">
            <v>8</v>
          </cell>
        </row>
        <row r="151">
          <cell r="Z151" t="str">
            <v>032812</v>
          </cell>
          <cell r="AA151" t="str">
            <v>Bwatnapni Primary</v>
          </cell>
          <cell r="AB151">
            <v>4</v>
          </cell>
        </row>
        <row r="152">
          <cell r="Z152" t="str">
            <v>032813</v>
          </cell>
          <cell r="AA152" t="str">
            <v>Enkul Primary</v>
          </cell>
          <cell r="AB152">
            <v>31</v>
          </cell>
        </row>
        <row r="153">
          <cell r="Z153" t="str">
            <v>032815</v>
          </cell>
          <cell r="AA153" t="str">
            <v>Gamalmaua Primary</v>
          </cell>
          <cell r="AB153">
            <v>33</v>
          </cell>
        </row>
        <row r="154">
          <cell r="Z154" t="str">
            <v>032818</v>
          </cell>
          <cell r="AA154" t="str">
            <v>Labultamata (Tamua)</v>
          </cell>
          <cell r="AB154">
            <v>4</v>
          </cell>
        </row>
        <row r="155">
          <cell r="Z155" t="str">
            <v>032819</v>
          </cell>
          <cell r="AA155" t="str">
            <v>Lalzadette Primary</v>
          </cell>
          <cell r="AB155">
            <v>42</v>
          </cell>
        </row>
        <row r="156">
          <cell r="Z156" t="str">
            <v>032820</v>
          </cell>
          <cell r="AA156" t="str">
            <v>Lesasanemal Primary</v>
          </cell>
          <cell r="AB156">
            <v>7</v>
          </cell>
        </row>
        <row r="157">
          <cell r="Z157" t="str">
            <v>032821</v>
          </cell>
          <cell r="AA157" t="str">
            <v>Lini Memorial Primary</v>
          </cell>
          <cell r="AB157">
            <v>47</v>
          </cell>
        </row>
        <row r="158">
          <cell r="Z158" t="str">
            <v>032822</v>
          </cell>
          <cell r="AA158" t="str">
            <v>Latano (Loltong) Primary</v>
          </cell>
          <cell r="AB158">
            <v>7</v>
          </cell>
        </row>
        <row r="159">
          <cell r="Z159" t="str">
            <v>032823</v>
          </cell>
          <cell r="AA159" t="str">
            <v>Sori Mauri (Lolkasai) ECCE</v>
          </cell>
          <cell r="AB159">
            <v>13</v>
          </cell>
        </row>
        <row r="160">
          <cell r="Z160" t="str">
            <v>032826</v>
          </cell>
          <cell r="AA160" t="str">
            <v>Londar (Baie-Martelli) Primary</v>
          </cell>
          <cell r="AB160">
            <v>9</v>
          </cell>
        </row>
        <row r="161">
          <cell r="Z161" t="str">
            <v>032830</v>
          </cell>
          <cell r="AA161" t="str">
            <v>Melsisi Primary</v>
          </cell>
          <cell r="AB161">
            <v>13</v>
          </cell>
        </row>
        <row r="162">
          <cell r="Z162" t="str">
            <v>032832</v>
          </cell>
          <cell r="AA162" t="str">
            <v>Namaram Primary</v>
          </cell>
          <cell r="AB162">
            <v>51</v>
          </cell>
        </row>
        <row r="163">
          <cell r="Z163" t="str">
            <v>032836</v>
          </cell>
          <cell r="AA163" t="str">
            <v>Naruah Primary</v>
          </cell>
          <cell r="AB163">
            <v>45</v>
          </cell>
        </row>
        <row r="164">
          <cell r="Z164" t="str">
            <v>032840</v>
          </cell>
          <cell r="AA164" t="str">
            <v>Pangi Primary</v>
          </cell>
          <cell r="AB164">
            <v>23</v>
          </cell>
        </row>
        <row r="165">
          <cell r="Z165" t="str">
            <v>032844</v>
          </cell>
          <cell r="AA165" t="str">
            <v>Rangusuksu Primary</v>
          </cell>
          <cell r="AB165">
            <v>26</v>
          </cell>
        </row>
        <row r="166">
          <cell r="Z166" t="str">
            <v>032845</v>
          </cell>
          <cell r="AA166" t="str">
            <v>Ranmawot Primary</v>
          </cell>
          <cell r="AB166">
            <v>19</v>
          </cell>
        </row>
        <row r="167">
          <cell r="Z167" t="str">
            <v>032846</v>
          </cell>
          <cell r="AA167" t="str">
            <v>Ranwas Primary</v>
          </cell>
          <cell r="AB167">
            <v>18</v>
          </cell>
        </row>
        <row r="168">
          <cell r="Z168" t="str">
            <v>032848</v>
          </cell>
          <cell r="AA168" t="str">
            <v>St. Henri (Lonfis) Primary</v>
          </cell>
          <cell r="AB168">
            <v>14</v>
          </cell>
        </row>
        <row r="169">
          <cell r="Z169" t="str">
            <v>032853</v>
          </cell>
          <cell r="AA169" t="str">
            <v>Tanbok Primary</v>
          </cell>
          <cell r="AB169">
            <v>39</v>
          </cell>
        </row>
        <row r="170">
          <cell r="Z170" t="str">
            <v>032854</v>
          </cell>
          <cell r="AA170" t="str">
            <v>Torlie Primary</v>
          </cell>
          <cell r="AB170">
            <v>22</v>
          </cell>
        </row>
        <row r="171">
          <cell r="Z171" t="str">
            <v>032855</v>
          </cell>
          <cell r="AA171" t="str">
            <v>Tsimbwege Primary</v>
          </cell>
          <cell r="AB171">
            <v>28</v>
          </cell>
        </row>
        <row r="172">
          <cell r="Z172" t="str">
            <v>032856</v>
          </cell>
          <cell r="AA172" t="str">
            <v>Ubiku Primary</v>
          </cell>
          <cell r="AB172">
            <v>12</v>
          </cell>
        </row>
        <row r="173">
          <cell r="Z173" t="str">
            <v>032858</v>
          </cell>
          <cell r="AA173" t="str">
            <v>Vanue Marama Primary</v>
          </cell>
          <cell r="AB173">
            <v>7</v>
          </cell>
        </row>
        <row r="174">
          <cell r="Z174" t="str">
            <v>032860</v>
          </cell>
          <cell r="AA174" t="str">
            <v>Vilakalaka Primary</v>
          </cell>
          <cell r="AB174">
            <v>3</v>
          </cell>
        </row>
        <row r="175">
          <cell r="Z175" t="str">
            <v>032861</v>
          </cell>
          <cell r="AA175" t="str">
            <v>Volovuhu Primary</v>
          </cell>
          <cell r="AB175">
            <v>3</v>
          </cell>
        </row>
        <row r="176">
          <cell r="Z176" t="str">
            <v>032862</v>
          </cell>
          <cell r="AA176" t="str">
            <v>Vuingalato Primary</v>
          </cell>
          <cell r="AB176">
            <v>4</v>
          </cell>
        </row>
        <row r="177">
          <cell r="Z177" t="str">
            <v>032863</v>
          </cell>
          <cell r="AA177" t="str">
            <v>Waisine Primary</v>
          </cell>
          <cell r="AB177">
            <v>15</v>
          </cell>
        </row>
        <row r="178">
          <cell r="Z178" t="str">
            <v>032864</v>
          </cell>
          <cell r="AA178" t="str">
            <v>Walaha Primary</v>
          </cell>
          <cell r="AB178">
            <v>6</v>
          </cell>
        </row>
        <row r="179">
          <cell r="Z179" t="str">
            <v>032867</v>
          </cell>
          <cell r="AA179" t="str">
            <v>Vanmamla Primary</v>
          </cell>
          <cell r="AB179">
            <v>44</v>
          </cell>
        </row>
        <row r="180">
          <cell r="Z180" t="str">
            <v>042902</v>
          </cell>
          <cell r="AA180" t="str">
            <v>Amelvet Primary</v>
          </cell>
          <cell r="AB180">
            <v>0</v>
          </cell>
        </row>
        <row r="181">
          <cell r="Z181" t="str">
            <v>043101</v>
          </cell>
          <cell r="AA181" t="str">
            <v>Atchin St. Louis Primary</v>
          </cell>
          <cell r="AB181">
            <v>0</v>
          </cell>
        </row>
        <row r="182">
          <cell r="Z182" t="str">
            <v>042904</v>
          </cell>
          <cell r="AA182" t="str">
            <v>Aulua Primary</v>
          </cell>
          <cell r="AB182">
            <v>0</v>
          </cell>
        </row>
        <row r="183">
          <cell r="Z183" t="str">
            <v>044306</v>
          </cell>
          <cell r="AA183" t="str">
            <v>Baiap SDA Primary</v>
          </cell>
          <cell r="AB183">
            <v>0</v>
          </cell>
        </row>
        <row r="184">
          <cell r="Z184" t="str">
            <v>042907</v>
          </cell>
          <cell r="AA184" t="str">
            <v>Baie Caroline Primary</v>
          </cell>
          <cell r="AB184">
            <v>0</v>
          </cell>
        </row>
        <row r="185">
          <cell r="Z185" t="str">
            <v>042908</v>
          </cell>
          <cell r="AA185" t="str">
            <v>Benbon Primary</v>
          </cell>
          <cell r="AB185">
            <v>0</v>
          </cell>
        </row>
        <row r="186">
          <cell r="Z186" t="str">
            <v>042909</v>
          </cell>
          <cell r="AA186" t="str">
            <v>Benenaveth Primary</v>
          </cell>
          <cell r="AB186">
            <v>0</v>
          </cell>
        </row>
        <row r="187">
          <cell r="Z187" t="str">
            <v>042912</v>
          </cell>
          <cell r="AA187" t="str">
            <v>Brenwei Primary</v>
          </cell>
          <cell r="AB187">
            <v>0</v>
          </cell>
        </row>
        <row r="188">
          <cell r="Z188" t="str">
            <v>044313</v>
          </cell>
          <cell r="AA188" t="str">
            <v>Bulemap Primary</v>
          </cell>
          <cell r="AB188">
            <v>0</v>
          </cell>
        </row>
        <row r="189">
          <cell r="Z189" t="str">
            <v>043115</v>
          </cell>
          <cell r="AA189" t="str">
            <v>Chenard Primary</v>
          </cell>
          <cell r="AB189">
            <v>0</v>
          </cell>
        </row>
        <row r="190">
          <cell r="Z190" t="str">
            <v>044316</v>
          </cell>
          <cell r="AA190" t="str">
            <v>Craig Cove Primary</v>
          </cell>
          <cell r="AB190">
            <v>0</v>
          </cell>
        </row>
        <row r="191">
          <cell r="Z191" t="str">
            <v>042918</v>
          </cell>
          <cell r="AA191" t="str">
            <v>Daodobo English Primary</v>
          </cell>
          <cell r="AB191">
            <v>0</v>
          </cell>
        </row>
        <row r="192">
          <cell r="Z192" t="str">
            <v>042917</v>
          </cell>
          <cell r="AA192" t="str">
            <v>Daodobo French Primary</v>
          </cell>
          <cell r="AB192">
            <v>0</v>
          </cell>
        </row>
        <row r="193">
          <cell r="Z193" t="str">
            <v>042919</v>
          </cell>
          <cell r="AA193" t="str">
            <v>Dixon Primary</v>
          </cell>
          <cell r="AB193">
            <v>0</v>
          </cell>
        </row>
        <row r="194">
          <cell r="Z194" t="str">
            <v>044320</v>
          </cell>
          <cell r="AA194" t="str">
            <v>Fanla Primary</v>
          </cell>
          <cell r="AB194">
            <v>0</v>
          </cell>
        </row>
        <row r="195">
          <cell r="Z195" t="str">
            <v>042921</v>
          </cell>
          <cell r="AA195" t="str">
            <v>Faralao Primary</v>
          </cell>
          <cell r="AB195">
            <v>0</v>
          </cell>
        </row>
        <row r="196">
          <cell r="Z196" t="str">
            <v>042922</v>
          </cell>
          <cell r="AA196" t="str">
            <v>Farun (Kalwai) Primary</v>
          </cell>
          <cell r="AB196">
            <v>0</v>
          </cell>
        </row>
        <row r="197">
          <cell r="Z197" t="str">
            <v>044323</v>
          </cell>
          <cell r="AA197" t="str">
            <v>Fonteng Primary</v>
          </cell>
          <cell r="AB197">
            <v>0</v>
          </cell>
        </row>
        <row r="198">
          <cell r="Z198" t="str">
            <v>042924</v>
          </cell>
          <cell r="AA198" t="str">
            <v>Galilee Primary</v>
          </cell>
          <cell r="AB198">
            <v>0</v>
          </cell>
        </row>
        <row r="199">
          <cell r="Z199" t="str">
            <v>0441320</v>
          </cell>
          <cell r="AA199" t="str">
            <v>Hill Valley Primary</v>
          </cell>
          <cell r="AB199">
            <v>0</v>
          </cell>
        </row>
        <row r="200">
          <cell r="Z200" t="str">
            <v>042926</v>
          </cell>
          <cell r="AA200" t="str">
            <v>Kamai Primary</v>
          </cell>
          <cell r="AB200">
            <v>1</v>
          </cell>
        </row>
        <row r="201">
          <cell r="Z201" t="str">
            <v>042928</v>
          </cell>
          <cell r="AA201" t="str">
            <v>Laindua Primary</v>
          </cell>
          <cell r="AB201">
            <v>0</v>
          </cell>
        </row>
        <row r="202">
          <cell r="Z202" t="str">
            <v>042927</v>
          </cell>
          <cell r="AA202" t="str">
            <v>Lakatoro Primary</v>
          </cell>
          <cell r="AB202">
            <v>0</v>
          </cell>
        </row>
        <row r="203">
          <cell r="Z203" t="str">
            <v>044329</v>
          </cell>
          <cell r="AA203" t="str">
            <v>Lalinda Primary</v>
          </cell>
          <cell r="AB203">
            <v>0</v>
          </cell>
        </row>
        <row r="204">
          <cell r="Z204" t="str">
            <v>0429317</v>
          </cell>
          <cell r="AA204" t="str">
            <v>Lalkoko (Mae Sirbulbul) Primary</v>
          </cell>
          <cell r="AB204">
            <v>0</v>
          </cell>
        </row>
        <row r="205">
          <cell r="Z205" t="str">
            <v>042931</v>
          </cell>
          <cell r="AA205" t="str">
            <v>Lambubu Primary</v>
          </cell>
          <cell r="AB205">
            <v>0</v>
          </cell>
        </row>
        <row r="206">
          <cell r="Z206" t="str">
            <v>044433</v>
          </cell>
          <cell r="AA206" t="str">
            <v>Lehili Primary</v>
          </cell>
          <cell r="AB206">
            <v>0</v>
          </cell>
        </row>
        <row r="207">
          <cell r="Z207" t="str">
            <v>0429358</v>
          </cell>
          <cell r="AA207" t="str">
            <v>Lekan SDA Primary</v>
          </cell>
          <cell r="AB207">
            <v>0</v>
          </cell>
        </row>
        <row r="208">
          <cell r="Z208" t="str">
            <v>044335</v>
          </cell>
          <cell r="AA208" t="str">
            <v>Leleut Primary</v>
          </cell>
          <cell r="AB208">
            <v>0</v>
          </cell>
        </row>
        <row r="209">
          <cell r="Z209" t="str">
            <v>044497</v>
          </cell>
          <cell r="AA209" t="str">
            <v>Lerawo Primary</v>
          </cell>
          <cell r="AB209">
            <v>0</v>
          </cell>
        </row>
        <row r="210">
          <cell r="Z210" t="str">
            <v>042936</v>
          </cell>
          <cell r="AA210" t="str">
            <v>Leviamp Primary</v>
          </cell>
          <cell r="AB210">
            <v>0</v>
          </cell>
        </row>
        <row r="211">
          <cell r="Z211" t="str">
            <v>044337</v>
          </cell>
          <cell r="AA211" t="str">
            <v>Linbul Primary</v>
          </cell>
          <cell r="AB211">
            <v>0</v>
          </cell>
        </row>
        <row r="212">
          <cell r="Z212" t="str">
            <v>042938</v>
          </cell>
          <cell r="AA212" t="str">
            <v>Lingarak Primary</v>
          </cell>
          <cell r="AB212">
            <v>0</v>
          </cell>
        </row>
        <row r="213">
          <cell r="Z213" t="str">
            <v>044439</v>
          </cell>
          <cell r="AA213" t="str">
            <v>Liro Primary</v>
          </cell>
          <cell r="AB213">
            <v>0</v>
          </cell>
        </row>
        <row r="214">
          <cell r="Z214" t="str">
            <v>044340</v>
          </cell>
          <cell r="AA214" t="str">
            <v>Lolibulo Primary</v>
          </cell>
          <cell r="AB214">
            <v>2</v>
          </cell>
        </row>
        <row r="215">
          <cell r="Z215" t="str">
            <v>0443422</v>
          </cell>
          <cell r="AA215" t="str">
            <v>Lonmelfaran</v>
          </cell>
          <cell r="AB215">
            <v>0</v>
          </cell>
        </row>
        <row r="216">
          <cell r="Z216" t="str">
            <v>044442</v>
          </cell>
          <cell r="AA216" t="str">
            <v>Luvil Primary</v>
          </cell>
          <cell r="AB216">
            <v>0</v>
          </cell>
        </row>
        <row r="217">
          <cell r="Z217" t="str">
            <v>044043</v>
          </cell>
          <cell r="AA217" t="str">
            <v>Luwoi Primary</v>
          </cell>
          <cell r="AB217">
            <v>0</v>
          </cell>
        </row>
        <row r="218">
          <cell r="Z218" t="str">
            <v>044346</v>
          </cell>
          <cell r="AA218" t="str">
            <v>Magam Primary</v>
          </cell>
          <cell r="AB218">
            <v>0</v>
          </cell>
        </row>
        <row r="219">
          <cell r="Z219" t="str">
            <v>042945</v>
          </cell>
          <cell r="AA219" t="str">
            <v>Malua Bay Primary</v>
          </cell>
          <cell r="AB219">
            <v>0</v>
          </cell>
        </row>
        <row r="220">
          <cell r="Z220" t="str">
            <v>042948</v>
          </cell>
          <cell r="AA220" t="str">
            <v>Matanvat Primary</v>
          </cell>
          <cell r="AB220">
            <v>0</v>
          </cell>
        </row>
        <row r="221">
          <cell r="Z221" t="str">
            <v>044349</v>
          </cell>
          <cell r="AA221" t="str">
            <v>Mbossung Primary</v>
          </cell>
          <cell r="AB221">
            <v>0</v>
          </cell>
        </row>
        <row r="222">
          <cell r="Z222" t="str">
            <v>044350</v>
          </cell>
          <cell r="AA222" t="str">
            <v>Megamone Primary</v>
          </cell>
          <cell r="AB222">
            <v>0</v>
          </cell>
        </row>
        <row r="223">
          <cell r="Z223" t="str">
            <v>042951</v>
          </cell>
          <cell r="AA223" t="str">
            <v>Melworbank Primary</v>
          </cell>
          <cell r="AB223">
            <v>0</v>
          </cell>
        </row>
        <row r="224">
          <cell r="Z224" t="str">
            <v>042952</v>
          </cell>
          <cell r="AA224" t="str">
            <v>Metune Primary</v>
          </cell>
          <cell r="AB224">
            <v>0</v>
          </cell>
        </row>
        <row r="225">
          <cell r="Z225" t="str">
            <v>043953</v>
          </cell>
          <cell r="AA225" t="str">
            <v>Namaru Primary</v>
          </cell>
          <cell r="AB225">
            <v>5</v>
          </cell>
        </row>
        <row r="226">
          <cell r="Z226" t="str">
            <v>042955</v>
          </cell>
          <cell r="AA226" t="str">
            <v>Neramb Primary</v>
          </cell>
          <cell r="AB226">
            <v>0</v>
          </cell>
        </row>
        <row r="227">
          <cell r="Z227" t="str">
            <v>042956</v>
          </cell>
          <cell r="AA227" t="str">
            <v>Norsup Primary</v>
          </cell>
          <cell r="AB227">
            <v>0</v>
          </cell>
        </row>
        <row r="228">
          <cell r="Z228" t="str">
            <v>042985</v>
          </cell>
          <cell r="AA228" t="str">
            <v>Notre Dame de Walarano Primary</v>
          </cell>
          <cell r="AB228">
            <v>0</v>
          </cell>
        </row>
        <row r="229">
          <cell r="Z229" t="str">
            <v>044357</v>
          </cell>
          <cell r="AA229" t="str">
            <v>Olal Primary</v>
          </cell>
          <cell r="AB229">
            <v>0</v>
          </cell>
        </row>
        <row r="230">
          <cell r="Z230" t="str">
            <v>042958</v>
          </cell>
          <cell r="AA230" t="str">
            <v>Orap Primary</v>
          </cell>
          <cell r="AB230">
            <v>0</v>
          </cell>
        </row>
        <row r="231">
          <cell r="Z231" t="str">
            <v>044359</v>
          </cell>
          <cell r="AA231" t="str">
            <v>Paamal Primary</v>
          </cell>
          <cell r="AB231">
            <v>0</v>
          </cell>
        </row>
        <row r="232">
          <cell r="Z232" t="str">
            <v>042960</v>
          </cell>
          <cell r="AA232" t="str">
            <v>Pikayer Primary</v>
          </cell>
          <cell r="AB232">
            <v>0</v>
          </cell>
        </row>
        <row r="233">
          <cell r="Z233" t="str">
            <v>042961</v>
          </cell>
          <cell r="AA233" t="str">
            <v>Pinapow Primary</v>
          </cell>
          <cell r="AB233">
            <v>0</v>
          </cell>
        </row>
        <row r="234">
          <cell r="Z234" t="str">
            <v>0443336</v>
          </cell>
          <cell r="AA234" t="str">
            <v>Port Vato English Primary</v>
          </cell>
          <cell r="AB234">
            <v>0</v>
          </cell>
        </row>
        <row r="235">
          <cell r="Z235" t="str">
            <v>044362</v>
          </cell>
          <cell r="AA235" t="str">
            <v>Port Vato French Primary</v>
          </cell>
          <cell r="AB235">
            <v>0</v>
          </cell>
        </row>
        <row r="236">
          <cell r="Z236" t="str">
            <v>042963</v>
          </cell>
          <cell r="AA236" t="str">
            <v>Rambeck Primary</v>
          </cell>
          <cell r="AB236">
            <v>0</v>
          </cell>
        </row>
        <row r="237">
          <cell r="Z237" t="str">
            <v>044364</v>
          </cell>
          <cell r="AA237" t="str">
            <v>Ranon Primary</v>
          </cell>
          <cell r="AB237">
            <v>0</v>
          </cell>
        </row>
        <row r="238">
          <cell r="Z238" t="str">
            <v>042973</v>
          </cell>
          <cell r="AA238" t="str">
            <v>Rensarie (Tembibi) Primary</v>
          </cell>
          <cell r="AB238">
            <v>0</v>
          </cell>
        </row>
        <row r="239">
          <cell r="Z239" t="str">
            <v>042993</v>
          </cell>
          <cell r="AA239" t="str">
            <v>Roromai Primary</v>
          </cell>
          <cell r="AB239">
            <v>0</v>
          </cell>
        </row>
        <row r="240">
          <cell r="Z240" t="str">
            <v>042965</v>
          </cell>
          <cell r="AA240" t="str">
            <v>Sanesup Primary</v>
          </cell>
          <cell r="AB240">
            <v>1</v>
          </cell>
        </row>
        <row r="241">
          <cell r="Z241" t="str">
            <v>043867</v>
          </cell>
          <cell r="AA241" t="str">
            <v>Sangalai Primary</v>
          </cell>
          <cell r="AB241">
            <v>0</v>
          </cell>
        </row>
        <row r="242">
          <cell r="Z242" t="str">
            <v>044468</v>
          </cell>
          <cell r="AA242" t="str">
            <v>Selusa Primary</v>
          </cell>
          <cell r="AB242">
            <v>0</v>
          </cell>
        </row>
        <row r="243">
          <cell r="Z243" t="str">
            <v>044369</v>
          </cell>
          <cell r="AA243" t="str">
            <v>Senai Primary</v>
          </cell>
          <cell r="AB243">
            <v>0</v>
          </cell>
        </row>
        <row r="244">
          <cell r="Z244" t="str">
            <v>044370</v>
          </cell>
          <cell r="AA244" t="str">
            <v>Sessivi Primary</v>
          </cell>
          <cell r="AB244">
            <v>0</v>
          </cell>
        </row>
        <row r="245">
          <cell r="Z245" t="str">
            <v>042971</v>
          </cell>
          <cell r="AA245" t="str">
            <v>South West Bay Primary</v>
          </cell>
          <cell r="AB245">
            <v>2</v>
          </cell>
        </row>
        <row r="246">
          <cell r="Z246" t="str">
            <v>042930</v>
          </cell>
          <cell r="AA246" t="str">
            <v>St. Pierre Chanel (Lamap) Primary</v>
          </cell>
          <cell r="AB246">
            <v>0</v>
          </cell>
        </row>
        <row r="247">
          <cell r="Z247" t="str">
            <v>042944</v>
          </cell>
          <cell r="AA247" t="str">
            <v>Ste Therese de Mae Primary</v>
          </cell>
          <cell r="AB247">
            <v>0</v>
          </cell>
        </row>
        <row r="248">
          <cell r="Z248" t="str">
            <v>042972</v>
          </cell>
          <cell r="AA248" t="str">
            <v>Tautu Primary</v>
          </cell>
          <cell r="AB248">
            <v>0</v>
          </cell>
        </row>
        <row r="249">
          <cell r="Z249" t="str">
            <v>042975</v>
          </cell>
          <cell r="AA249" t="str">
            <v>Tisman Primary</v>
          </cell>
          <cell r="AB249">
            <v>0</v>
          </cell>
        </row>
        <row r="250">
          <cell r="Z250" t="str">
            <v>044376</v>
          </cell>
          <cell r="AA250" t="str">
            <v>Tobol Primary</v>
          </cell>
          <cell r="AB250">
            <v>0</v>
          </cell>
        </row>
        <row r="251">
          <cell r="Z251" t="str">
            <v>043177</v>
          </cell>
          <cell r="AA251" t="str">
            <v>Topaen Primary</v>
          </cell>
          <cell r="AB251">
            <v>0</v>
          </cell>
        </row>
        <row r="252">
          <cell r="Z252" t="str">
            <v>042978</v>
          </cell>
          <cell r="AA252" t="str">
            <v>Unmet Primary</v>
          </cell>
          <cell r="AB252">
            <v>0</v>
          </cell>
        </row>
        <row r="253">
          <cell r="Z253" t="str">
            <v>042979</v>
          </cell>
          <cell r="AA253" t="str">
            <v>Uripiv Primary</v>
          </cell>
          <cell r="AB253">
            <v>0</v>
          </cell>
        </row>
        <row r="254">
          <cell r="Z254" t="str">
            <v>042980</v>
          </cell>
          <cell r="AA254" t="str">
            <v>Vanruru Primary</v>
          </cell>
          <cell r="AB254">
            <v>0</v>
          </cell>
        </row>
        <row r="255">
          <cell r="Z255" t="str">
            <v>043081</v>
          </cell>
          <cell r="AA255" t="str">
            <v>Vao Ilot Primary</v>
          </cell>
          <cell r="AB255">
            <v>0</v>
          </cell>
        </row>
        <row r="256">
          <cell r="Z256" t="str">
            <v>044482</v>
          </cell>
          <cell r="AA256" t="str">
            <v>Vauleli Primary</v>
          </cell>
          <cell r="AB256">
            <v>0</v>
          </cell>
        </row>
        <row r="257">
          <cell r="Z257" t="str">
            <v>042903</v>
          </cell>
          <cell r="AA257" t="str">
            <v>Vellow Primary</v>
          </cell>
          <cell r="AB257">
            <v>0</v>
          </cell>
        </row>
        <row r="258">
          <cell r="Z258" t="str">
            <v>0429393</v>
          </cell>
          <cell r="AA258" t="str">
            <v>Venuru Primary</v>
          </cell>
          <cell r="AB258">
            <v>0</v>
          </cell>
        </row>
        <row r="259">
          <cell r="Z259" t="str">
            <v>042983</v>
          </cell>
          <cell r="AA259" t="str">
            <v>Vinmavis Primary</v>
          </cell>
          <cell r="AB259">
            <v>0</v>
          </cell>
        </row>
        <row r="260">
          <cell r="Z260" t="str">
            <v>044414</v>
          </cell>
          <cell r="AA260" t="str">
            <v>Vutekai Primary</v>
          </cell>
          <cell r="AB260">
            <v>0</v>
          </cell>
        </row>
        <row r="261">
          <cell r="Z261" t="str">
            <v>042986</v>
          </cell>
          <cell r="AA261" t="str">
            <v>Wiaru Primary</v>
          </cell>
          <cell r="AB261">
            <v>0</v>
          </cell>
        </row>
        <row r="262">
          <cell r="Z262" t="str">
            <v>042987</v>
          </cell>
          <cell r="AA262" t="str">
            <v>Wilak Primary</v>
          </cell>
          <cell r="AB262">
            <v>0</v>
          </cell>
        </row>
        <row r="263">
          <cell r="Z263" t="str">
            <v>042988</v>
          </cell>
          <cell r="AA263" t="str">
            <v>Winn Primary</v>
          </cell>
          <cell r="AB263">
            <v>0</v>
          </cell>
        </row>
        <row r="264">
          <cell r="Z264" t="str">
            <v>042989</v>
          </cell>
          <cell r="AA264" t="str">
            <v>Womul Primary</v>
          </cell>
          <cell r="AB264">
            <v>0</v>
          </cell>
        </row>
        <row r="265">
          <cell r="Z265" t="str">
            <v>042990</v>
          </cell>
          <cell r="AA265" t="str">
            <v>Wora Primary</v>
          </cell>
          <cell r="AB265">
            <v>0</v>
          </cell>
        </row>
        <row r="266">
          <cell r="Z266" t="str">
            <v>044391</v>
          </cell>
          <cell r="AA266" t="str">
            <v>Wuro Primary</v>
          </cell>
          <cell r="AB266">
            <v>0</v>
          </cell>
        </row>
        <row r="267">
          <cell r="Z267" t="str">
            <v>054601</v>
          </cell>
          <cell r="AA267" t="str">
            <v>Akama Primary</v>
          </cell>
          <cell r="AB267">
            <v>66</v>
          </cell>
        </row>
        <row r="268">
          <cell r="Z268" t="str">
            <v>0557446</v>
          </cell>
          <cell r="AA268" t="str">
            <v>Amaronea Primary</v>
          </cell>
          <cell r="AB268">
            <v>2</v>
          </cell>
        </row>
        <row r="269">
          <cell r="Z269" t="str">
            <v>055905</v>
          </cell>
          <cell r="AA269" t="str">
            <v>Amoro Primary</v>
          </cell>
          <cell r="AB269">
            <v>13</v>
          </cell>
        </row>
        <row r="270">
          <cell r="Z270" t="str">
            <v>050201</v>
          </cell>
          <cell r="AA270" t="str">
            <v>Anabrou Primary</v>
          </cell>
          <cell r="AB270">
            <v>0</v>
          </cell>
        </row>
        <row r="271">
          <cell r="Z271" t="str">
            <v>0554410</v>
          </cell>
          <cell r="AA271" t="str">
            <v>Bethany Primary</v>
          </cell>
          <cell r="AB271">
            <v>0</v>
          </cell>
        </row>
        <row r="272">
          <cell r="Z272" t="str">
            <v>0554511</v>
          </cell>
          <cell r="AA272" t="str">
            <v>Beverly Hills Primary</v>
          </cell>
          <cell r="AB272">
            <v>6</v>
          </cell>
        </row>
        <row r="273">
          <cell r="Z273" t="str">
            <v>054607</v>
          </cell>
          <cell r="AA273" t="str">
            <v>Bonkovio Primary</v>
          </cell>
          <cell r="AB273">
            <v>35</v>
          </cell>
        </row>
        <row r="274">
          <cell r="Z274" t="str">
            <v>054608</v>
          </cell>
          <cell r="AA274" t="str">
            <v>Burumba Primary</v>
          </cell>
          <cell r="AB274">
            <v>8</v>
          </cell>
        </row>
        <row r="275">
          <cell r="Z275" t="str">
            <v>050202</v>
          </cell>
          <cell r="AA275" t="str">
            <v>Central Primary</v>
          </cell>
          <cell r="AB275">
            <v>48</v>
          </cell>
        </row>
        <row r="276">
          <cell r="Z276" t="str">
            <v>050203</v>
          </cell>
          <cell r="AA276" t="str">
            <v>Centre Ville Primary</v>
          </cell>
          <cell r="AB276">
            <v>5</v>
          </cell>
        </row>
        <row r="277">
          <cell r="Z277" t="str">
            <v>0554412</v>
          </cell>
          <cell r="AA277" t="str">
            <v>Club Hippique French Primary</v>
          </cell>
          <cell r="AB277">
            <v>2</v>
          </cell>
        </row>
        <row r="278">
          <cell r="Z278" t="str">
            <v>054909</v>
          </cell>
          <cell r="AA278" t="str">
            <v>Coconak Primary</v>
          </cell>
          <cell r="AB278">
            <v>10</v>
          </cell>
        </row>
        <row r="279">
          <cell r="Z279" t="str">
            <v>0554483</v>
          </cell>
          <cell r="AA279" t="str">
            <v>Efate Macses Presbyterian Mission Primary</v>
          </cell>
          <cell r="AB279">
            <v>4</v>
          </cell>
        </row>
        <row r="280">
          <cell r="Z280" t="str">
            <v>055410</v>
          </cell>
          <cell r="AA280" t="str">
            <v>Ekipe Primary</v>
          </cell>
          <cell r="AB280">
            <v>7</v>
          </cell>
        </row>
        <row r="281">
          <cell r="Z281" t="str">
            <v>055412</v>
          </cell>
          <cell r="AA281" t="str">
            <v>Ekonak Primary</v>
          </cell>
          <cell r="AB281">
            <v>4</v>
          </cell>
        </row>
        <row r="282">
          <cell r="Z282" t="str">
            <v>055713</v>
          </cell>
          <cell r="AA282" t="str">
            <v>Eles Primary</v>
          </cell>
          <cell r="AB282">
            <v>0</v>
          </cell>
        </row>
        <row r="283">
          <cell r="Z283" t="str">
            <v>055415</v>
          </cell>
          <cell r="AA283" t="str">
            <v>Erakor English Primary</v>
          </cell>
          <cell r="AB283">
            <v>2</v>
          </cell>
        </row>
        <row r="284">
          <cell r="Z284" t="str">
            <v>055416</v>
          </cell>
          <cell r="AA284" t="str">
            <v>Erakor French Primary</v>
          </cell>
          <cell r="AB284">
            <v>6</v>
          </cell>
        </row>
        <row r="285">
          <cell r="Z285" t="str">
            <v>055414</v>
          </cell>
          <cell r="AA285" t="str">
            <v>Eratap Primary</v>
          </cell>
          <cell r="AB285">
            <v>29</v>
          </cell>
        </row>
        <row r="286">
          <cell r="Z286" t="str">
            <v>054817</v>
          </cell>
          <cell r="AA286" t="str">
            <v>Ere Primary</v>
          </cell>
          <cell r="AB286">
            <v>44</v>
          </cell>
        </row>
        <row r="287">
          <cell r="Z287" t="str">
            <v>0554379</v>
          </cell>
          <cell r="AA287" t="str">
            <v>Esnaar Primary</v>
          </cell>
          <cell r="AB287">
            <v>8</v>
          </cell>
        </row>
        <row r="288">
          <cell r="Z288" t="str">
            <v>0554406</v>
          </cell>
          <cell r="AA288" t="str">
            <v>Etas Community Primary</v>
          </cell>
          <cell r="AB288">
            <v>34</v>
          </cell>
        </row>
        <row r="289">
          <cell r="Z289" t="str">
            <v>055418</v>
          </cell>
          <cell r="AA289" t="str">
            <v>Eton Primary</v>
          </cell>
          <cell r="AB289">
            <v>20</v>
          </cell>
        </row>
        <row r="290">
          <cell r="Z290" t="str">
            <v>0554331</v>
          </cell>
          <cell r="AA290" t="str">
            <v>Fokona SDA Primary</v>
          </cell>
          <cell r="AB290">
            <v>9</v>
          </cell>
        </row>
        <row r="291">
          <cell r="Z291" t="str">
            <v>050209</v>
          </cell>
          <cell r="AA291" t="str">
            <v>Freedom Primary</v>
          </cell>
          <cell r="AB291">
            <v>15</v>
          </cell>
        </row>
        <row r="292">
          <cell r="Z292" t="str">
            <v>050206</v>
          </cell>
          <cell r="AA292" t="str">
            <v>Freswota English Primary</v>
          </cell>
          <cell r="AB292">
            <v>2</v>
          </cell>
        </row>
        <row r="293">
          <cell r="Z293" t="str">
            <v>050207</v>
          </cell>
          <cell r="AA293" t="str">
            <v>Freswota French Primary</v>
          </cell>
          <cell r="AB293">
            <v>1</v>
          </cell>
        </row>
        <row r="294">
          <cell r="Z294" t="str">
            <v>0554377</v>
          </cell>
          <cell r="AA294" t="str">
            <v>Green Hill Primary</v>
          </cell>
          <cell r="AB294">
            <v>21</v>
          </cell>
        </row>
        <row r="295">
          <cell r="Z295" t="str">
            <v>054821</v>
          </cell>
          <cell r="AA295" t="str">
            <v>Hiwelo Primary</v>
          </cell>
          <cell r="AB295">
            <v>8</v>
          </cell>
        </row>
        <row r="296">
          <cell r="Z296" t="str">
            <v>056022</v>
          </cell>
          <cell r="AA296" t="str">
            <v>Ifira English Primary</v>
          </cell>
          <cell r="AB296">
            <v>2</v>
          </cell>
        </row>
        <row r="297">
          <cell r="Z297" t="str">
            <v>056023</v>
          </cell>
          <cell r="AA297" t="str">
            <v>Ifira French Primary</v>
          </cell>
          <cell r="AB297">
            <v>0</v>
          </cell>
        </row>
        <row r="298">
          <cell r="Z298" t="str">
            <v>054824</v>
          </cell>
          <cell r="AA298" t="str">
            <v>Itakoma Primary</v>
          </cell>
          <cell r="AB298">
            <v>18</v>
          </cell>
        </row>
        <row r="299">
          <cell r="Z299" t="str">
            <v>054825</v>
          </cell>
          <cell r="AA299" t="str">
            <v>Katundaula Primary</v>
          </cell>
          <cell r="AB299">
            <v>13</v>
          </cell>
        </row>
        <row r="300">
          <cell r="Z300" t="str">
            <v>050221</v>
          </cell>
          <cell r="AA300" t="str">
            <v>Kawenu Primary</v>
          </cell>
          <cell r="AB300">
            <v>1</v>
          </cell>
        </row>
        <row r="301">
          <cell r="Z301" t="str">
            <v>055426</v>
          </cell>
          <cell r="AA301" t="str">
            <v>Lagon II/St. Joseph Primary</v>
          </cell>
          <cell r="AB301">
            <v>5</v>
          </cell>
        </row>
        <row r="302">
          <cell r="Z302" t="str">
            <v>054627</v>
          </cell>
          <cell r="AA302" t="str">
            <v>Lamenu Primary</v>
          </cell>
          <cell r="AB302">
            <v>34</v>
          </cell>
        </row>
        <row r="303">
          <cell r="Z303" t="str">
            <v>055428</v>
          </cell>
          <cell r="AA303" t="str">
            <v>Lausake Primary</v>
          </cell>
          <cell r="AB303">
            <v>5</v>
          </cell>
        </row>
        <row r="304">
          <cell r="Z304" t="str">
            <v>054629</v>
          </cell>
          <cell r="AA304" t="str">
            <v>Lokopue Primary</v>
          </cell>
          <cell r="AB304">
            <v>19</v>
          </cell>
        </row>
        <row r="305">
          <cell r="Z305" t="str">
            <v>0554320</v>
          </cell>
          <cell r="AA305" t="str">
            <v>Lonest (St Jean Marie Vianey Primaire) Primary</v>
          </cell>
          <cell r="AB305">
            <v>0</v>
          </cell>
        </row>
        <row r="306">
          <cell r="Z306" t="str">
            <v>0546409</v>
          </cell>
          <cell r="AA306" t="str">
            <v>Lopeni Primary</v>
          </cell>
          <cell r="AB306">
            <v>61</v>
          </cell>
        </row>
        <row r="307">
          <cell r="Z307" t="str">
            <v>054630</v>
          </cell>
          <cell r="AA307" t="str">
            <v>Mabfilau Primary</v>
          </cell>
          <cell r="AB307">
            <v>44</v>
          </cell>
        </row>
        <row r="308">
          <cell r="Z308" t="str">
            <v>055232</v>
          </cell>
          <cell r="AA308" t="str">
            <v>Makira Primary</v>
          </cell>
          <cell r="AB308">
            <v>7</v>
          </cell>
        </row>
        <row r="309">
          <cell r="Z309" t="str">
            <v>0554407</v>
          </cell>
          <cell r="AA309" t="str">
            <v>Malasitabu Primary</v>
          </cell>
          <cell r="AB309">
            <v>22</v>
          </cell>
        </row>
        <row r="310">
          <cell r="Z310" t="str">
            <v>055433</v>
          </cell>
          <cell r="AA310" t="str">
            <v>Malatia Primary</v>
          </cell>
          <cell r="AB310">
            <v>18</v>
          </cell>
        </row>
        <row r="311">
          <cell r="Z311" t="str">
            <v>054834</v>
          </cell>
          <cell r="AA311" t="str">
            <v>Malawia Primary</v>
          </cell>
          <cell r="AB311">
            <v>0</v>
          </cell>
        </row>
        <row r="312">
          <cell r="Z312" t="str">
            <v>054631</v>
          </cell>
          <cell r="AA312" t="str">
            <v>Manganua Primary</v>
          </cell>
          <cell r="AB312">
            <v>55</v>
          </cell>
        </row>
        <row r="313">
          <cell r="Z313" t="str">
            <v>055435</v>
          </cell>
          <cell r="AA313" t="str">
            <v>Mangarongo Primary</v>
          </cell>
          <cell r="AB313">
            <v>3</v>
          </cell>
        </row>
        <row r="314">
          <cell r="Z314" t="str">
            <v>055436</v>
          </cell>
          <cell r="AA314" t="str">
            <v>Manua Primary</v>
          </cell>
          <cell r="AB314">
            <v>0</v>
          </cell>
        </row>
        <row r="315">
          <cell r="Z315" t="str">
            <v>055437</v>
          </cell>
          <cell r="AA315" t="str">
            <v>Matarisu Primary</v>
          </cell>
          <cell r="AB315">
            <v>13</v>
          </cell>
        </row>
        <row r="316">
          <cell r="Z316" t="str">
            <v>055338</v>
          </cell>
          <cell r="AA316" t="str">
            <v>Mataso Primary</v>
          </cell>
          <cell r="AB316">
            <v>1</v>
          </cell>
        </row>
        <row r="317">
          <cell r="Z317" t="str">
            <v>0554355</v>
          </cell>
          <cell r="AA317" t="str">
            <v>Maumau Primary</v>
          </cell>
          <cell r="AB317">
            <v>1</v>
          </cell>
        </row>
        <row r="318">
          <cell r="Z318" t="str">
            <v>055439</v>
          </cell>
          <cell r="AA318" t="str">
            <v>Melemaat Primary</v>
          </cell>
          <cell r="AB318">
            <v>62</v>
          </cell>
        </row>
        <row r="319">
          <cell r="Z319" t="str">
            <v>054640</v>
          </cell>
          <cell r="AA319" t="str">
            <v>Mobarawa (Moriu) Primary</v>
          </cell>
          <cell r="AB319">
            <v>73</v>
          </cell>
        </row>
        <row r="320">
          <cell r="Z320" t="str">
            <v>0554411</v>
          </cell>
          <cell r="AA320" t="str">
            <v>Nakuskasaru Primary</v>
          </cell>
          <cell r="AB320">
            <v>0</v>
          </cell>
        </row>
        <row r="321">
          <cell r="Z321" t="str">
            <v>054603</v>
          </cell>
          <cell r="AA321" t="str">
            <v>Nalema (Amarana) Primary</v>
          </cell>
          <cell r="AB321">
            <v>29</v>
          </cell>
        </row>
        <row r="322">
          <cell r="Z322" t="str">
            <v>054841</v>
          </cell>
          <cell r="AA322" t="str">
            <v>Naworaone Primary</v>
          </cell>
          <cell r="AB322">
            <v>91</v>
          </cell>
        </row>
        <row r="323">
          <cell r="Z323" t="str">
            <v>054642</v>
          </cell>
          <cell r="AA323" t="str">
            <v>Nikaura Primary</v>
          </cell>
          <cell r="AB323">
            <v>134</v>
          </cell>
        </row>
        <row r="324">
          <cell r="Z324" t="str">
            <v>055743</v>
          </cell>
          <cell r="AA324" t="str">
            <v>Noaiwia Primary</v>
          </cell>
          <cell r="AB324">
            <v>10</v>
          </cell>
        </row>
        <row r="325">
          <cell r="Z325" t="str">
            <v>055145</v>
          </cell>
          <cell r="AA325" t="str">
            <v>Nofo Primary</v>
          </cell>
          <cell r="AB325">
            <v>11</v>
          </cell>
        </row>
        <row r="326">
          <cell r="Z326" t="str">
            <v>054844</v>
          </cell>
          <cell r="AA326" t="str">
            <v>Nottage Primary</v>
          </cell>
          <cell r="AB326">
            <v>13</v>
          </cell>
        </row>
        <row r="327">
          <cell r="Z327" t="str">
            <v>0554393</v>
          </cell>
          <cell r="AA327" t="str">
            <v>Nuakwanabu Primary</v>
          </cell>
          <cell r="AB327">
            <v>30</v>
          </cell>
        </row>
        <row r="328">
          <cell r="Z328" t="str">
            <v>054646</v>
          </cell>
          <cell r="AA328" t="str">
            <v>Nulnessa Primary</v>
          </cell>
          <cell r="AB328">
            <v>8</v>
          </cell>
        </row>
        <row r="329">
          <cell r="Z329" t="str">
            <v>050219</v>
          </cell>
          <cell r="AA329" t="str">
            <v>Olwie SDA Primary</v>
          </cell>
          <cell r="AB329">
            <v>2</v>
          </cell>
        </row>
        <row r="330">
          <cell r="Z330" t="str">
            <v>055447</v>
          </cell>
          <cell r="AA330" t="str">
            <v>Pango English Primary</v>
          </cell>
          <cell r="AB330">
            <v>55</v>
          </cell>
        </row>
        <row r="331">
          <cell r="Z331" t="str">
            <v>0554515</v>
          </cell>
          <cell r="AA331" t="str">
            <v>Popowoh Primary</v>
          </cell>
          <cell r="AB331">
            <v>0</v>
          </cell>
        </row>
        <row r="332">
          <cell r="Z332" t="str">
            <v>055450</v>
          </cell>
          <cell r="AA332" t="str">
            <v>Roau Primary</v>
          </cell>
          <cell r="AB332">
            <v>8</v>
          </cell>
        </row>
        <row r="333">
          <cell r="Z333" t="str">
            <v>0554500</v>
          </cell>
          <cell r="AA333" t="str">
            <v>Rongdal Primary</v>
          </cell>
          <cell r="AB333">
            <v>9</v>
          </cell>
        </row>
        <row r="334">
          <cell r="Z334" t="str">
            <v>054651</v>
          </cell>
          <cell r="AA334" t="str">
            <v>Sara Primary</v>
          </cell>
          <cell r="AB334">
            <v>1</v>
          </cell>
        </row>
        <row r="335">
          <cell r="Z335" t="str">
            <v>0554328</v>
          </cell>
          <cell r="AA335" t="str">
            <v>Sea Side Community Primary</v>
          </cell>
          <cell r="AB335">
            <v>39</v>
          </cell>
        </row>
        <row r="336">
          <cell r="Z336" t="str">
            <v>055052</v>
          </cell>
          <cell r="AA336" t="str">
            <v>Senecol Primary</v>
          </cell>
          <cell r="AB336">
            <v>1</v>
          </cell>
        </row>
        <row r="337">
          <cell r="Z337" t="str">
            <v>054653</v>
          </cell>
          <cell r="AA337" t="str">
            <v>Sikembo Primary</v>
          </cell>
          <cell r="AB337">
            <v>97</v>
          </cell>
        </row>
        <row r="338">
          <cell r="Z338" t="str">
            <v>050214</v>
          </cell>
          <cell r="AA338" t="str">
            <v>Ste Jeanne d'Arc Port Vila Primary</v>
          </cell>
          <cell r="AB338">
            <v>248</v>
          </cell>
        </row>
        <row r="339">
          <cell r="Z339" t="str">
            <v>055455</v>
          </cell>
          <cell r="AA339" t="str">
            <v>Suango French Primary</v>
          </cell>
          <cell r="AB339">
            <v>33</v>
          </cell>
        </row>
        <row r="340">
          <cell r="Z340" t="str">
            <v>054656</v>
          </cell>
          <cell r="AA340" t="str">
            <v>Susana Primary</v>
          </cell>
          <cell r="AB340">
            <v>17</v>
          </cell>
        </row>
        <row r="341">
          <cell r="Z341" t="str">
            <v>055457</v>
          </cell>
          <cell r="AA341" t="str">
            <v>Takara Primary</v>
          </cell>
          <cell r="AB341">
            <v>28</v>
          </cell>
        </row>
        <row r="342">
          <cell r="Z342" t="str">
            <v>055458</v>
          </cell>
          <cell r="AA342" t="str">
            <v>Tangovawia Primary</v>
          </cell>
          <cell r="AB342">
            <v>1</v>
          </cell>
        </row>
        <row r="343">
          <cell r="Z343" t="str">
            <v>055459</v>
          </cell>
          <cell r="AA343" t="str">
            <v>Tanoliu Primary</v>
          </cell>
          <cell r="AB343">
            <v>17</v>
          </cell>
        </row>
        <row r="344">
          <cell r="Z344" t="str">
            <v>055860</v>
          </cell>
          <cell r="AA344" t="str">
            <v>Tasiriki Primary</v>
          </cell>
          <cell r="AB344">
            <v>0</v>
          </cell>
        </row>
        <row r="345">
          <cell r="Z345" t="str">
            <v>054861</v>
          </cell>
          <cell r="AA345" t="str">
            <v>Tumaropa/Lakalaka Primary</v>
          </cell>
          <cell r="AB345">
            <v>0</v>
          </cell>
        </row>
        <row r="346">
          <cell r="Z346" t="str">
            <v>0554405</v>
          </cell>
          <cell r="AA346" t="str">
            <v>Victory School of Hope Primary</v>
          </cell>
          <cell r="AB346">
            <v>1</v>
          </cell>
        </row>
        <row r="347">
          <cell r="Z347" t="str">
            <v>050216</v>
          </cell>
          <cell r="AA347" t="str">
            <v>Vila  No 2 SDA Primary</v>
          </cell>
          <cell r="AB347">
            <v>166</v>
          </cell>
        </row>
        <row r="348">
          <cell r="Z348" t="str">
            <v>050217</v>
          </cell>
          <cell r="AA348" t="str">
            <v>Vila East Primary</v>
          </cell>
          <cell r="AB348">
            <v>132</v>
          </cell>
        </row>
        <row r="349">
          <cell r="Z349" t="str">
            <v>050218</v>
          </cell>
          <cell r="AA349" t="str">
            <v>Vila North Primary</v>
          </cell>
          <cell r="AB349">
            <v>32</v>
          </cell>
        </row>
        <row r="350">
          <cell r="Z350" t="str">
            <v>0546378</v>
          </cell>
          <cell r="AA350" t="str">
            <v>Votlo Primary</v>
          </cell>
          <cell r="AB350">
            <v>23</v>
          </cell>
        </row>
        <row r="351">
          <cell r="Z351" t="str">
            <v>055162</v>
          </cell>
          <cell r="AA351" t="str">
            <v>Worarana Primary</v>
          </cell>
          <cell r="AB351">
            <v>3</v>
          </cell>
        </row>
        <row r="352">
          <cell r="Z352" t="str">
            <v>054663</v>
          </cell>
          <cell r="AA352" t="str">
            <v>Yevali Primary</v>
          </cell>
          <cell r="AB352">
            <v>38</v>
          </cell>
        </row>
        <row r="353">
          <cell r="Z353" t="str">
            <v>066701</v>
          </cell>
          <cell r="AA353" t="str">
            <v>Analgauhat Primary</v>
          </cell>
          <cell r="AB353">
            <v>122</v>
          </cell>
        </row>
        <row r="354">
          <cell r="Z354" t="str">
            <v>066491</v>
          </cell>
          <cell r="AA354" t="str">
            <v>Day Spring Primary</v>
          </cell>
          <cell r="AB354">
            <v>69</v>
          </cell>
        </row>
        <row r="355">
          <cell r="Z355" t="str">
            <v>066304</v>
          </cell>
          <cell r="AA355" t="str">
            <v>Dillon's Bay English Primary</v>
          </cell>
          <cell r="AB355">
            <v>76</v>
          </cell>
        </row>
        <row r="356">
          <cell r="Z356" t="str">
            <v>066405</v>
          </cell>
          <cell r="AA356" t="str">
            <v>Dillon's Bay French Primary</v>
          </cell>
          <cell r="AB356">
            <v>41</v>
          </cell>
        </row>
        <row r="357">
          <cell r="Z357" t="str">
            <v>066406</v>
          </cell>
          <cell r="AA357" t="str">
            <v>Dip Point Primary</v>
          </cell>
          <cell r="AB357">
            <v>97</v>
          </cell>
        </row>
        <row r="358">
          <cell r="Z358" t="str">
            <v>0664493</v>
          </cell>
          <cell r="AA358" t="str">
            <v>Enekis Primary</v>
          </cell>
          <cell r="AB358">
            <v>119</v>
          </cell>
        </row>
        <row r="359">
          <cell r="Z359" t="str">
            <v>066409</v>
          </cell>
          <cell r="AA359" t="str">
            <v>Eniou Primary</v>
          </cell>
          <cell r="AB359">
            <v>184</v>
          </cell>
        </row>
        <row r="360">
          <cell r="Z360" t="str">
            <v>066410</v>
          </cell>
          <cell r="AA360" t="str">
            <v>Enkatalei Primary</v>
          </cell>
          <cell r="AB360">
            <v>153</v>
          </cell>
        </row>
        <row r="361">
          <cell r="Z361" t="str">
            <v>0664474</v>
          </cell>
          <cell r="AA361" t="str">
            <v>Entan-Vui (Hebron) Primary</v>
          </cell>
          <cell r="AB361">
            <v>0</v>
          </cell>
        </row>
        <row r="362">
          <cell r="Z362" t="str">
            <v>066411</v>
          </cell>
          <cell r="AA362" t="str">
            <v>Fetukai Primary</v>
          </cell>
          <cell r="AB362">
            <v>90</v>
          </cell>
        </row>
        <row r="363">
          <cell r="Z363" t="str">
            <v>066412</v>
          </cell>
          <cell r="AA363" t="str">
            <v>Green Hill Primary</v>
          </cell>
          <cell r="AB363">
            <v>82</v>
          </cell>
        </row>
        <row r="364">
          <cell r="Z364" t="str">
            <v>066416</v>
          </cell>
          <cell r="AA364" t="str">
            <v>Ietap Primary</v>
          </cell>
          <cell r="AB364">
            <v>0</v>
          </cell>
        </row>
        <row r="365">
          <cell r="Z365" t="str">
            <v>066417</v>
          </cell>
          <cell r="AA365" t="str">
            <v>Ikahakahak Primary</v>
          </cell>
          <cell r="AB365">
            <v>141</v>
          </cell>
        </row>
        <row r="366">
          <cell r="Z366" t="str">
            <v>066418</v>
          </cell>
          <cell r="AA366" t="str">
            <v>Ikiti Primary</v>
          </cell>
          <cell r="AB366">
            <v>164</v>
          </cell>
        </row>
        <row r="367">
          <cell r="Z367" t="str">
            <v>0664475</v>
          </cell>
          <cell r="AA367" t="str">
            <v>Ilvualam Primary</v>
          </cell>
          <cell r="AB367">
            <v>22</v>
          </cell>
        </row>
        <row r="368">
          <cell r="Z368" t="str">
            <v>066419</v>
          </cell>
          <cell r="AA368" t="str">
            <v>Imafen Primary</v>
          </cell>
          <cell r="AB368">
            <v>52</v>
          </cell>
        </row>
        <row r="369">
          <cell r="Z369" t="str">
            <v>0664579</v>
          </cell>
          <cell r="AA369" t="str">
            <v>Imaio Primary</v>
          </cell>
          <cell r="AB369">
            <v>47</v>
          </cell>
        </row>
        <row r="370">
          <cell r="Z370" t="str">
            <v>066420</v>
          </cell>
          <cell r="AA370" t="str">
            <v>Imaki Primary</v>
          </cell>
          <cell r="AB370">
            <v>102</v>
          </cell>
        </row>
        <row r="371">
          <cell r="Z371" t="str">
            <v>066421</v>
          </cell>
          <cell r="AA371" t="str">
            <v>Imanaka Primary</v>
          </cell>
          <cell r="AB371">
            <v>12</v>
          </cell>
        </row>
        <row r="372">
          <cell r="Z372" t="str">
            <v>066422</v>
          </cell>
          <cell r="AA372" t="str">
            <v>Imaru Primary</v>
          </cell>
          <cell r="AB372">
            <v>159</v>
          </cell>
        </row>
        <row r="373">
          <cell r="Z373" t="str">
            <v>066424</v>
          </cell>
          <cell r="AA373" t="str">
            <v>Ipekel Primary</v>
          </cell>
          <cell r="AB373">
            <v>84</v>
          </cell>
        </row>
        <row r="374">
          <cell r="Z374" t="str">
            <v>066425</v>
          </cell>
          <cell r="AA374" t="str">
            <v>Iquaramanu Primary</v>
          </cell>
          <cell r="AB374">
            <v>111</v>
          </cell>
        </row>
        <row r="375">
          <cell r="Z375" t="str">
            <v>066423</v>
          </cell>
          <cell r="AA375" t="str">
            <v>Irumori Primary</v>
          </cell>
          <cell r="AB375">
            <v>71</v>
          </cell>
        </row>
        <row r="376">
          <cell r="Z376" t="str">
            <v>066426</v>
          </cell>
          <cell r="AA376" t="str">
            <v>Isaka Primary</v>
          </cell>
          <cell r="AB376">
            <v>155</v>
          </cell>
        </row>
        <row r="377">
          <cell r="Z377" t="str">
            <v>066428</v>
          </cell>
          <cell r="AA377" t="str">
            <v>Isangel English Primary</v>
          </cell>
          <cell r="AB377">
            <v>255</v>
          </cell>
        </row>
        <row r="378">
          <cell r="Z378" t="str">
            <v>066427</v>
          </cell>
          <cell r="AA378" t="str">
            <v>Isangel Francais Primary</v>
          </cell>
          <cell r="AB378">
            <v>6</v>
          </cell>
        </row>
        <row r="379">
          <cell r="Z379" t="str">
            <v>066529</v>
          </cell>
          <cell r="AA379" t="str">
            <v>Ishia Primary</v>
          </cell>
          <cell r="AB379">
            <v>17</v>
          </cell>
        </row>
        <row r="380">
          <cell r="Z380" t="str">
            <v>066430</v>
          </cell>
          <cell r="AA380" t="str">
            <v>Isla Primary</v>
          </cell>
          <cell r="AB380">
            <v>123</v>
          </cell>
        </row>
        <row r="381">
          <cell r="Z381" t="str">
            <v>066431</v>
          </cell>
          <cell r="AA381" t="str">
            <v>Itaku Primary</v>
          </cell>
          <cell r="AB381">
            <v>0</v>
          </cell>
        </row>
        <row r="382">
          <cell r="Z382" t="str">
            <v>066432</v>
          </cell>
          <cell r="AA382" t="str">
            <v>Iwunmit Primary</v>
          </cell>
          <cell r="AB382">
            <v>77</v>
          </cell>
        </row>
        <row r="383">
          <cell r="Z383" t="str">
            <v>066433</v>
          </cell>
          <cell r="AA383" t="str">
            <v>Kamahau (Karimasanga) Primary</v>
          </cell>
          <cell r="AB383">
            <v>131</v>
          </cell>
        </row>
        <row r="384">
          <cell r="Z384" t="str">
            <v>066435</v>
          </cell>
          <cell r="AA384" t="str">
            <v>King's Cross Primary</v>
          </cell>
          <cell r="AB384">
            <v>71</v>
          </cell>
        </row>
        <row r="385">
          <cell r="Z385" t="str">
            <v>066436</v>
          </cell>
          <cell r="AA385" t="str">
            <v>Kwamera Primary</v>
          </cell>
          <cell r="AB385">
            <v>107</v>
          </cell>
        </row>
        <row r="386">
          <cell r="Z386" t="str">
            <v>066438</v>
          </cell>
          <cell r="AA386" t="str">
            <v>Labongtaoua Primary</v>
          </cell>
          <cell r="AB386">
            <v>77</v>
          </cell>
        </row>
        <row r="387">
          <cell r="Z387" t="str">
            <v>066440</v>
          </cell>
          <cell r="AA387" t="str">
            <v>Lamanaruan Primary</v>
          </cell>
          <cell r="AB387">
            <v>66</v>
          </cell>
        </row>
        <row r="388">
          <cell r="Z388" t="str">
            <v>066441</v>
          </cell>
          <cell r="AA388" t="str">
            <v>Lamenaura Primary</v>
          </cell>
          <cell r="AB388">
            <v>103</v>
          </cell>
        </row>
        <row r="389">
          <cell r="Z389" t="str">
            <v>066415</v>
          </cell>
          <cell r="AA389" t="str">
            <v>Lamkail Primary</v>
          </cell>
          <cell r="AB389">
            <v>154</v>
          </cell>
        </row>
        <row r="390">
          <cell r="Z390" t="str">
            <v>066443</v>
          </cell>
          <cell r="AA390" t="str">
            <v>Lamlu Primary</v>
          </cell>
          <cell r="AB390">
            <v>89</v>
          </cell>
        </row>
        <row r="391">
          <cell r="Z391" t="str">
            <v>066444</v>
          </cell>
          <cell r="AA391" t="str">
            <v>Lamnatou Primary</v>
          </cell>
          <cell r="AB391">
            <v>94</v>
          </cell>
        </row>
        <row r="392">
          <cell r="Z392" t="str">
            <v>066445</v>
          </cell>
          <cell r="AA392" t="str">
            <v>Lapkit Primary</v>
          </cell>
          <cell r="AB392">
            <v>30</v>
          </cell>
        </row>
        <row r="393">
          <cell r="Z393" t="str">
            <v>066446</v>
          </cell>
          <cell r="AA393" t="str">
            <v>Latun Primary</v>
          </cell>
          <cell r="AB393">
            <v>107</v>
          </cell>
        </row>
        <row r="394">
          <cell r="Z394" t="str">
            <v>066447</v>
          </cell>
          <cell r="AA394" t="str">
            <v>Launalang Primary</v>
          </cell>
          <cell r="AB394">
            <v>135</v>
          </cell>
        </row>
        <row r="395">
          <cell r="Z395" t="str">
            <v>066448</v>
          </cell>
          <cell r="AA395" t="str">
            <v>Lautapunga Primary</v>
          </cell>
          <cell r="AB395">
            <v>68</v>
          </cell>
        </row>
        <row r="396">
          <cell r="Z396" t="str">
            <v>0664494</v>
          </cell>
          <cell r="AA396" t="str">
            <v>Leauer Primary</v>
          </cell>
          <cell r="AB396">
            <v>70</v>
          </cell>
        </row>
        <row r="397">
          <cell r="Z397" t="str">
            <v>066449</v>
          </cell>
          <cell r="AA397" t="str">
            <v>Lenakel Primary</v>
          </cell>
          <cell r="AB397">
            <v>151</v>
          </cell>
        </row>
        <row r="398">
          <cell r="Z398" t="str">
            <v>066451</v>
          </cell>
          <cell r="AA398" t="str">
            <v>Lenaken English Primary</v>
          </cell>
          <cell r="AB398">
            <v>157</v>
          </cell>
        </row>
        <row r="399">
          <cell r="Z399" t="str">
            <v>066450</v>
          </cell>
          <cell r="AA399" t="str">
            <v>Lenaken Francais Primary</v>
          </cell>
          <cell r="AB399">
            <v>98</v>
          </cell>
        </row>
        <row r="400">
          <cell r="Z400" t="str">
            <v>066453</v>
          </cell>
          <cell r="AA400" t="str">
            <v>Loono Primary</v>
          </cell>
          <cell r="AB400">
            <v>73</v>
          </cell>
        </row>
        <row r="401">
          <cell r="Z401" t="str">
            <v>066490</v>
          </cell>
          <cell r="AA401" t="str">
            <v>Louanuialu Primary</v>
          </cell>
          <cell r="AB401">
            <v>181</v>
          </cell>
        </row>
        <row r="402">
          <cell r="Z402" t="str">
            <v>066454</v>
          </cell>
          <cell r="AA402" t="str">
            <v>Loukaru (Lounalou) Primary</v>
          </cell>
          <cell r="AB402">
            <v>103</v>
          </cell>
        </row>
        <row r="403">
          <cell r="Z403" t="str">
            <v>066455</v>
          </cell>
          <cell r="AA403" t="str">
            <v>Loukatai Primary</v>
          </cell>
          <cell r="AB403">
            <v>122</v>
          </cell>
        </row>
        <row r="404">
          <cell r="Z404" t="str">
            <v>066456</v>
          </cell>
          <cell r="AA404" t="str">
            <v>Lounabil Primary</v>
          </cell>
          <cell r="AB404">
            <v>80</v>
          </cell>
        </row>
        <row r="405">
          <cell r="Z405" t="str">
            <v>066457</v>
          </cell>
          <cell r="AA405" t="str">
            <v>Lounahunu Primary</v>
          </cell>
          <cell r="AB405">
            <v>131</v>
          </cell>
        </row>
        <row r="406">
          <cell r="Z406" t="str">
            <v>066458</v>
          </cell>
          <cell r="AA406" t="str">
            <v>Lounapayou Primary</v>
          </cell>
          <cell r="AB406">
            <v>58</v>
          </cell>
        </row>
        <row r="407">
          <cell r="Z407" t="str">
            <v>0664573</v>
          </cell>
          <cell r="AA407" t="str">
            <v>Lounapek Ruan Primary</v>
          </cell>
          <cell r="AB407">
            <v>32</v>
          </cell>
        </row>
        <row r="408">
          <cell r="Z408" t="str">
            <v>066459</v>
          </cell>
          <cell r="AA408" t="str">
            <v>Lounapkiko Primary</v>
          </cell>
          <cell r="AB408">
            <v>104</v>
          </cell>
        </row>
        <row r="409">
          <cell r="Z409" t="str">
            <v>066461</v>
          </cell>
          <cell r="AA409" t="str">
            <v>Lousula Primary</v>
          </cell>
          <cell r="AB409">
            <v>8</v>
          </cell>
        </row>
        <row r="410">
          <cell r="Z410" t="str">
            <v>066470</v>
          </cell>
          <cell r="AA410" t="str">
            <v>Louwanpakil Primary</v>
          </cell>
          <cell r="AB410">
            <v>29</v>
          </cell>
        </row>
        <row r="411">
          <cell r="Z411" t="str">
            <v>066462</v>
          </cell>
          <cell r="AA411" t="str">
            <v>Lowanatom Primary</v>
          </cell>
          <cell r="AB411">
            <v>163</v>
          </cell>
        </row>
        <row r="412">
          <cell r="Z412" t="str">
            <v>0664480</v>
          </cell>
          <cell r="AA412" t="str">
            <v>Lowenata Primary</v>
          </cell>
          <cell r="AB412">
            <v>53</v>
          </cell>
        </row>
        <row r="413">
          <cell r="Z413" t="str">
            <v>066464</v>
          </cell>
          <cell r="AA413" t="str">
            <v>Lowieru Primary</v>
          </cell>
          <cell r="AB413">
            <v>110</v>
          </cell>
        </row>
        <row r="414">
          <cell r="Z414" t="str">
            <v>066465</v>
          </cell>
          <cell r="AA414" t="str">
            <v>Manuapen Primary</v>
          </cell>
          <cell r="AB414">
            <v>26</v>
          </cell>
        </row>
        <row r="415">
          <cell r="Z415" t="str">
            <v>0664564</v>
          </cell>
          <cell r="AA415" t="str">
            <v>NTM Kwansiwi Primary</v>
          </cell>
          <cell r="AB415">
            <v>73</v>
          </cell>
        </row>
        <row r="416">
          <cell r="Z416" t="str">
            <v>066472</v>
          </cell>
          <cell r="AA416" t="str">
            <v>Petros Primary</v>
          </cell>
          <cell r="AB416">
            <v>173</v>
          </cell>
        </row>
        <row r="417">
          <cell r="Z417" t="str">
            <v>066373</v>
          </cell>
          <cell r="AA417" t="str">
            <v>Port Melou Primary</v>
          </cell>
          <cell r="AB417">
            <v>0</v>
          </cell>
        </row>
        <row r="418">
          <cell r="Z418" t="str">
            <v>066374</v>
          </cell>
          <cell r="AA418" t="str">
            <v>Port Narvin Primary</v>
          </cell>
          <cell r="AB418">
            <v>81</v>
          </cell>
        </row>
        <row r="419">
          <cell r="Z419" t="str">
            <v>066475</v>
          </cell>
          <cell r="AA419" t="str">
            <v>Port Patrick Primary</v>
          </cell>
          <cell r="AB419">
            <v>67</v>
          </cell>
        </row>
        <row r="420">
          <cell r="Z420" t="str">
            <v>066476</v>
          </cell>
          <cell r="AA420" t="str">
            <v>Port Resolution Primary</v>
          </cell>
          <cell r="AB420">
            <v>109</v>
          </cell>
        </row>
        <row r="421">
          <cell r="Z421" t="str">
            <v>066379</v>
          </cell>
          <cell r="AA421" t="str">
            <v>Tapisi Primary</v>
          </cell>
          <cell r="AB421">
            <v>33</v>
          </cell>
        </row>
        <row r="422">
          <cell r="Z422" t="str">
            <v>0664512</v>
          </cell>
          <cell r="AA422" t="str">
            <v>Tawiak Primary</v>
          </cell>
          <cell r="AB422">
            <v>41</v>
          </cell>
        </row>
        <row r="423">
          <cell r="Z423" t="str">
            <v>066480</v>
          </cell>
          <cell r="AA423" t="str">
            <v>Tuhu Primary</v>
          </cell>
          <cell r="AB423">
            <v>85</v>
          </cell>
        </row>
        <row r="424">
          <cell r="Z424" t="str">
            <v>066781</v>
          </cell>
          <cell r="AA424" t="str">
            <v>Umetch Primary</v>
          </cell>
          <cell r="AB424">
            <v>30</v>
          </cell>
        </row>
        <row r="425">
          <cell r="Z425" t="str">
            <v>066382</v>
          </cell>
          <cell r="AA425" t="str">
            <v>Umponielogi Primary</v>
          </cell>
          <cell r="AB425">
            <v>87</v>
          </cell>
        </row>
        <row r="426">
          <cell r="Z426" t="str">
            <v>066483</v>
          </cell>
          <cell r="AA426" t="str">
            <v>Yapilmai Primary</v>
          </cell>
          <cell r="AB426">
            <v>104</v>
          </cell>
        </row>
        <row r="427">
          <cell r="Z427" t="str">
            <v>066484</v>
          </cell>
          <cell r="AA427" t="str">
            <v>Yenavaten Primary</v>
          </cell>
          <cell r="AB427">
            <v>135</v>
          </cell>
        </row>
        <row r="428">
          <cell r="Z428" t="str">
            <v>066485</v>
          </cell>
          <cell r="AA428" t="str">
            <v>Yenumakel Primary</v>
          </cell>
          <cell r="AB428">
            <v>80</v>
          </cell>
        </row>
        <row r="429">
          <cell r="Z429" t="str">
            <v>066486</v>
          </cell>
          <cell r="AA429" t="str">
            <v>Yevenkula Primary</v>
          </cell>
          <cell r="AB429">
            <v>116</v>
          </cell>
        </row>
        <row r="430">
          <cell r="Z430" t="str">
            <v>022244</v>
          </cell>
          <cell r="AA430" t="str">
            <v>Vusiroro Primary</v>
          </cell>
          <cell r="AB430">
            <v>0</v>
          </cell>
        </row>
        <row r="431">
          <cell r="Z431" t="str">
            <v>022278</v>
          </cell>
          <cell r="AA431" t="str">
            <v>Winsao Primary</v>
          </cell>
          <cell r="AB431">
            <v>0</v>
          </cell>
        </row>
      </sheetData>
      <sheetData sheetId="3"/>
      <sheetData sheetId="4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3-2024"/>
      <sheetName val="Penama Eligible PS T3-Web V"/>
      <sheetName val="Penama Eligible PS T3-Bank V"/>
      <sheetName val="Malampa Eligible PS T3-Web V"/>
      <sheetName val="Malampa Eligible PS T3-Bank V"/>
      <sheetName val="Shefa Eigible PS T3-Web V"/>
      <sheetName val="Shefa Eigible PS T3-Bank V"/>
      <sheetName val="Sanma Eligible PS T3-Web V"/>
      <sheetName val="Sanma Eligible PS T3-Bank V"/>
      <sheetName val="Mal &amp; She Ineligible PS T3-Web"/>
      <sheetName val="Mal &amp; She Ineligible PS T3-BV"/>
      <sheetName val="Tafea Eligible PS T3-Web V"/>
      <sheetName val="Tafea Eligible PS T3-BV"/>
      <sheetName val="Sanma Ineligible PS T3"/>
      <sheetName val="Sanma Ineligible PS T3-BV"/>
      <sheetName val="Torba Eligible PS T3-Web V"/>
      <sheetName val="Torba Eligible PS T3-Bank V"/>
      <sheetName val="Torba &amp; Tafea Ineligible PS T3"/>
      <sheetName val="Torba &amp; Tafea Ineligible PS-BV"/>
      <sheetName val="PS T3 1st New BRN"/>
      <sheetName val="PS T3 1st New BRN-BV"/>
      <sheetName val="PS T3 2nd New BRN"/>
      <sheetName val="PS T3 2nd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2">
          <cell r="B12" t="str">
            <v>010305</v>
          </cell>
          <cell r="C12" t="str">
            <v>Vaes (Lequel) Primary</v>
          </cell>
          <cell r="D12" t="str">
            <v>ENG</v>
          </cell>
          <cell r="E12" t="str">
            <v>PEB_TORBA</v>
          </cell>
          <cell r="F12" t="str">
            <v>Torba PEB</v>
          </cell>
          <cell r="G12" t="str">
            <v>V</v>
          </cell>
          <cell r="H12" t="str">
            <v>Government of Vanuatu</v>
          </cell>
          <cell r="I12" t="str">
            <v>Mere Lava</v>
          </cell>
          <cell r="J12" t="str">
            <v>Torba</v>
          </cell>
          <cell r="K12" t="str">
            <v>0084564001</v>
          </cell>
          <cell r="L12" t="str">
            <v>LEQUEL PRIMARY SCHOOL</v>
          </cell>
          <cell r="M12" t="str">
            <v>PS</v>
          </cell>
          <cell r="N12" t="str">
            <v>No</v>
          </cell>
          <cell r="O12" t="str">
            <v xml:space="preserve">1 2 3 4 5 6 </v>
          </cell>
          <cell r="P12">
            <v>48</v>
          </cell>
          <cell r="Q12">
            <v>48</v>
          </cell>
          <cell r="R12">
            <v>20</v>
          </cell>
          <cell r="S12">
            <v>16</v>
          </cell>
        </row>
        <row r="13">
          <cell r="B13" t="str">
            <v>010401</v>
          </cell>
          <cell r="C13" t="str">
            <v>Baldwin Lonsdale Memorial (BLM) Primary</v>
          </cell>
          <cell r="D13" t="str">
            <v>ENG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0084581001</v>
          </cell>
          <cell r="L13" t="str">
            <v>AREP PRIMARY SCHOOL</v>
          </cell>
          <cell r="M13" t="str">
            <v>PS</v>
          </cell>
          <cell r="N13" t="str">
            <v>Yes</v>
          </cell>
          <cell r="O13" t="str">
            <v xml:space="preserve">1 2 3 4 5 6 </v>
          </cell>
          <cell r="P13">
            <v>131</v>
          </cell>
          <cell r="Q13">
            <v>131</v>
          </cell>
          <cell r="R13">
            <v>4</v>
          </cell>
          <cell r="S13">
            <v>3</v>
          </cell>
        </row>
        <row r="14">
          <cell r="B14" t="str">
            <v>010422</v>
          </cell>
          <cell r="C14" t="str">
            <v>Ecole de Nelson (Vatop) Primary</v>
          </cell>
          <cell r="D14" t="str">
            <v>FRE</v>
          </cell>
          <cell r="E14" t="str">
            <v>PEB_TORBA</v>
          </cell>
          <cell r="F14" t="str">
            <v>Torba PEB</v>
          </cell>
          <cell r="G14" t="str">
            <v>V</v>
          </cell>
          <cell r="H14" t="str">
            <v>Government of Vanuatu</v>
          </cell>
          <cell r="I14" t="str">
            <v>Vanua Lava</v>
          </cell>
          <cell r="J14" t="str">
            <v>Torba</v>
          </cell>
          <cell r="K14" t="str">
            <v>0084568001</v>
          </cell>
          <cell r="L14" t="str">
            <v>NELSON PRIMARY SCHOOL</v>
          </cell>
          <cell r="M14" t="str">
            <v>PS</v>
          </cell>
          <cell r="N14" t="str">
            <v>No</v>
          </cell>
          <cell r="O14" t="str">
            <v xml:space="preserve">1 2 3 4 5 6 </v>
          </cell>
          <cell r="P14">
            <v>26</v>
          </cell>
          <cell r="Q14">
            <v>26</v>
          </cell>
          <cell r="R14">
            <v>19</v>
          </cell>
          <cell r="S14">
            <v>17</v>
          </cell>
        </row>
        <row r="15">
          <cell r="B15" t="str">
            <v>010518</v>
          </cell>
          <cell r="C15" t="str">
            <v>Telvet Primary</v>
          </cell>
          <cell r="D15" t="str">
            <v>FRE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Mota Lava</v>
          </cell>
          <cell r="J15" t="str">
            <v>Torba</v>
          </cell>
          <cell r="K15" t="str">
            <v>0084580001</v>
          </cell>
          <cell r="L15" t="str">
            <v>TELVET PRIMARY SCHOOL</v>
          </cell>
          <cell r="M15" t="str">
            <v>PS</v>
          </cell>
          <cell r="N15" t="str">
            <v>No</v>
          </cell>
          <cell r="O15" t="str">
            <v xml:space="preserve">1 2 3 4 5 6 </v>
          </cell>
          <cell r="P15">
            <v>68</v>
          </cell>
          <cell r="Q15">
            <v>68</v>
          </cell>
          <cell r="R15">
            <v>35</v>
          </cell>
          <cell r="S15">
            <v>34</v>
          </cell>
        </row>
        <row r="16">
          <cell r="B16" t="str">
            <v>010523</v>
          </cell>
          <cell r="C16" t="str">
            <v>Wongyeskei Primary</v>
          </cell>
          <cell r="D16" t="str">
            <v>FRE</v>
          </cell>
          <cell r="E16" t="str">
            <v>PEB_TORBA</v>
          </cell>
          <cell r="F16" t="str">
            <v>Torba PEB</v>
          </cell>
          <cell r="G16" t="str">
            <v>V</v>
          </cell>
          <cell r="H16" t="str">
            <v>Government of Vanuatu</v>
          </cell>
          <cell r="I16" t="str">
            <v>Mota Lava</v>
          </cell>
          <cell r="J16" t="str">
            <v>Torba</v>
          </cell>
          <cell r="K16" t="str">
            <v>0084573001</v>
          </cell>
          <cell r="L16" t="str">
            <v>WONGYESKEI PRIMARY SCHOOL</v>
          </cell>
          <cell r="M16" t="str">
            <v>PS</v>
          </cell>
          <cell r="N16" t="str">
            <v>No</v>
          </cell>
          <cell r="O16" t="str">
            <v xml:space="preserve">1 2 3 4 5 6 </v>
          </cell>
          <cell r="P16">
            <v>78</v>
          </cell>
          <cell r="Q16">
            <v>78</v>
          </cell>
          <cell r="R16">
            <v>27</v>
          </cell>
          <cell r="S16">
            <v>26</v>
          </cell>
        </row>
        <row r="17">
          <cell r="B17" t="str">
            <v>022102</v>
          </cell>
          <cell r="C17" t="str">
            <v>Amapelau/Mati Primary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Malo</v>
          </cell>
          <cell r="J17" t="str">
            <v>Sanma</v>
          </cell>
          <cell r="K17" t="str">
            <v>0091201001</v>
          </cell>
          <cell r="L17" t="str">
            <v>AMAPELAO PRIMARY SCHOOL</v>
          </cell>
          <cell r="M17" t="str">
            <v>PS</v>
          </cell>
          <cell r="N17" t="str">
            <v>No</v>
          </cell>
          <cell r="O17" t="str">
            <v xml:space="preserve">1 2 3 4 5 6 7 8 </v>
          </cell>
          <cell r="P17">
            <v>87</v>
          </cell>
          <cell r="Q17">
            <v>87</v>
          </cell>
          <cell r="R17">
            <v>2</v>
          </cell>
          <cell r="S17">
            <v>1</v>
          </cell>
        </row>
        <row r="18">
          <cell r="B18" t="str">
            <v>0221501</v>
          </cell>
          <cell r="C18" t="str">
            <v>Ambakura Primary</v>
          </cell>
          <cell r="D18" t="str">
            <v>FRE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0098422001</v>
          </cell>
          <cell r="L18" t="str">
            <v>AMBAKURA PRIMARY SCHOOL</v>
          </cell>
          <cell r="M18" t="str">
            <v>PS</v>
          </cell>
          <cell r="N18" t="str">
            <v>No</v>
          </cell>
          <cell r="O18" t="str">
            <v xml:space="preserve">1 2 3 4 5 6 </v>
          </cell>
          <cell r="P18">
            <v>34</v>
          </cell>
          <cell r="Q18">
            <v>34</v>
          </cell>
          <cell r="R18">
            <v>1</v>
          </cell>
          <cell r="S18">
            <v>0</v>
          </cell>
        </row>
        <row r="19">
          <cell r="B19" t="str">
            <v>022103</v>
          </cell>
          <cell r="C19" t="str">
            <v>Avunatari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Malo</v>
          </cell>
          <cell r="J19" t="str">
            <v>Sanma</v>
          </cell>
          <cell r="K19" t="str">
            <v>0084591001</v>
          </cell>
          <cell r="L19" t="str">
            <v>AVUNATARI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152</v>
          </cell>
          <cell r="Q19">
            <v>152</v>
          </cell>
          <cell r="R19">
            <v>20</v>
          </cell>
          <cell r="S19">
            <v>16</v>
          </cell>
        </row>
        <row r="20">
          <cell r="B20" t="str">
            <v>0222568</v>
          </cell>
          <cell r="C20" t="str">
            <v>Bene (Pacific Island) Christian Community Primary</v>
          </cell>
          <cell r="D20" t="str">
            <v>ENG</v>
          </cell>
          <cell r="E20" t="str">
            <v>PEB_SANMA</v>
          </cell>
          <cell r="F20" t="str">
            <v>Sanma PEB</v>
          </cell>
          <cell r="G20" t="str">
            <v>V</v>
          </cell>
          <cell r="H20" t="str">
            <v>Government of Vanuatu</v>
          </cell>
          <cell r="I20" t="str">
            <v>Santo</v>
          </cell>
          <cell r="J20" t="str">
            <v>Sanma</v>
          </cell>
          <cell r="K20" t="str">
            <v>0201381001</v>
          </cell>
          <cell r="L20" t="str">
            <v>Pacific Island Christian School,Bene</v>
          </cell>
          <cell r="M20" t="str">
            <v>PS</v>
          </cell>
          <cell r="N20" t="str">
            <v>No</v>
          </cell>
          <cell r="O20" t="str">
            <v xml:space="preserve">1 2 3 4 5 6 </v>
          </cell>
          <cell r="P20">
            <v>68</v>
          </cell>
          <cell r="Q20">
            <v>68</v>
          </cell>
          <cell r="R20">
            <v>1</v>
          </cell>
          <cell r="S20">
            <v>0</v>
          </cell>
        </row>
        <row r="21">
          <cell r="B21" t="str">
            <v>TLS37</v>
          </cell>
          <cell r="C21" t="str">
            <v>Bombua Primary</v>
          </cell>
          <cell r="D21" t="str">
            <v>ENG</v>
          </cell>
          <cell r="E21" t="str">
            <v>PEB_SANMA</v>
          </cell>
          <cell r="F21" t="str">
            <v>Sanma PEB</v>
          </cell>
          <cell r="G21" t="str">
            <v>V</v>
          </cell>
          <cell r="H21" t="str">
            <v>Government of Vanuatu</v>
          </cell>
          <cell r="I21" t="str">
            <v>Santo</v>
          </cell>
          <cell r="J21" t="str">
            <v>Sanma</v>
          </cell>
          <cell r="K21" t="str">
            <v>0186772001</v>
          </cell>
          <cell r="L21" t="str">
            <v>BOMBUA SECONDARY SCHOOL</v>
          </cell>
          <cell r="M21" t="str">
            <v>PS</v>
          </cell>
          <cell r="N21" t="str">
            <v>No</v>
          </cell>
          <cell r="O21" t="str">
            <v xml:space="preserve">1 2 3 4 5 6 </v>
          </cell>
          <cell r="P21">
            <v>262</v>
          </cell>
          <cell r="Q21">
            <v>262</v>
          </cell>
          <cell r="R21">
            <v>5</v>
          </cell>
          <cell r="S21">
            <v>4</v>
          </cell>
        </row>
        <row r="22">
          <cell r="B22" t="str">
            <v>022209</v>
          </cell>
          <cell r="C22" t="str">
            <v>Butmas Primary</v>
          </cell>
          <cell r="D22" t="str">
            <v>FRE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0084600001</v>
          </cell>
          <cell r="L22" t="str">
            <v>BUTMAS PRIMARY SCHOOL</v>
          </cell>
          <cell r="M22" t="str">
            <v>PS</v>
          </cell>
          <cell r="N22" t="str">
            <v>No</v>
          </cell>
          <cell r="O22" t="str">
            <v xml:space="preserve">1 2 3 4 5 6 </v>
          </cell>
          <cell r="P22">
            <v>74</v>
          </cell>
          <cell r="Q22">
            <v>74</v>
          </cell>
          <cell r="R22">
            <v>12</v>
          </cell>
          <cell r="S22">
            <v>4</v>
          </cell>
        </row>
        <row r="23">
          <cell r="B23" t="str">
            <v>021711</v>
          </cell>
          <cell r="C23" t="str">
            <v>Dambulu Primary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Mavea</v>
          </cell>
          <cell r="J23" t="str">
            <v>Sanma</v>
          </cell>
          <cell r="K23" t="str">
            <v>0084588001</v>
          </cell>
          <cell r="L23" t="str">
            <v>DAMBULU PRIMARY SCHOOL</v>
          </cell>
          <cell r="M23" t="str">
            <v>PS</v>
          </cell>
          <cell r="N23" t="str">
            <v>No</v>
          </cell>
          <cell r="O23" t="str">
            <v xml:space="preserve">1 2 3 4 5 6 </v>
          </cell>
          <cell r="P23">
            <v>27</v>
          </cell>
          <cell r="Q23">
            <v>27</v>
          </cell>
          <cell r="R23">
            <v>3</v>
          </cell>
          <cell r="S23">
            <v>2</v>
          </cell>
        </row>
        <row r="24">
          <cell r="B24" t="str">
            <v>021912</v>
          </cell>
          <cell r="C24" t="str">
            <v>Dombulu Primary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Tutuba</v>
          </cell>
          <cell r="J24" t="str">
            <v>Sanma</v>
          </cell>
          <cell r="K24" t="str">
            <v>0084589001</v>
          </cell>
          <cell r="L24" t="str">
            <v>DOMBULU PRIMARY SCHOOL</v>
          </cell>
          <cell r="M24" t="str">
            <v>PS</v>
          </cell>
          <cell r="N24" t="str">
            <v>No</v>
          </cell>
          <cell r="O24" t="str">
            <v xml:space="preserve">1 2 3 4 5 6 </v>
          </cell>
          <cell r="P24">
            <v>142</v>
          </cell>
          <cell r="Q24">
            <v>142</v>
          </cell>
          <cell r="R24">
            <v>4</v>
          </cell>
          <cell r="S24">
            <v>3</v>
          </cell>
        </row>
        <row r="25">
          <cell r="B25" t="str">
            <v>022215</v>
          </cell>
          <cell r="C25" t="str">
            <v>Hog Harbour Primary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0084602001</v>
          </cell>
          <cell r="L25" t="str">
            <v>HOG HARBOUR PRIMARY SCHOOL</v>
          </cell>
          <cell r="M25" t="str">
            <v>PS</v>
          </cell>
          <cell r="N25" t="str">
            <v>No</v>
          </cell>
          <cell r="O25" t="str">
            <v xml:space="preserve">1 2 3 4 5 6 </v>
          </cell>
          <cell r="P25">
            <v>150</v>
          </cell>
          <cell r="Q25">
            <v>150</v>
          </cell>
          <cell r="R25">
            <v>1</v>
          </cell>
          <cell r="S25">
            <v>0</v>
          </cell>
        </row>
        <row r="26">
          <cell r="B26" t="str">
            <v>022217</v>
          </cell>
          <cell r="C26" t="str">
            <v>Iethvekar Primary</v>
          </cell>
          <cell r="D26" t="str">
            <v>ENG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0084604001</v>
          </cell>
          <cell r="L26" t="str">
            <v>IETHVEKAR PRIMARY SCHOOL</v>
          </cell>
          <cell r="M26" t="str">
            <v>PS</v>
          </cell>
          <cell r="N26" t="str">
            <v>No</v>
          </cell>
          <cell r="O26" t="str">
            <v xml:space="preserve">1 2 3 4 5 6 </v>
          </cell>
          <cell r="P26">
            <v>113</v>
          </cell>
          <cell r="Q26">
            <v>113</v>
          </cell>
          <cell r="R26">
            <v>17</v>
          </cell>
          <cell r="S26">
            <v>13</v>
          </cell>
        </row>
        <row r="27">
          <cell r="B27" t="str">
            <v>022218</v>
          </cell>
          <cell r="C27" t="str">
            <v>Ipayato Primary</v>
          </cell>
          <cell r="D27" t="str">
            <v>FRE</v>
          </cell>
          <cell r="E27" t="str">
            <v>FELP</v>
          </cell>
          <cell r="F27" t="str">
            <v>Federation de l'enseignement libre protestant (FELP)</v>
          </cell>
          <cell r="G27" t="str">
            <v>G</v>
          </cell>
          <cell r="H27" t="str">
            <v>Church (Government Assisted)</v>
          </cell>
          <cell r="I27" t="str">
            <v>Santo</v>
          </cell>
          <cell r="J27" t="str">
            <v>Sanma</v>
          </cell>
          <cell r="K27" t="str">
            <v>0084671001</v>
          </cell>
          <cell r="L27" t="str">
            <v>IPAYATO PRIMARY SCHOOL</v>
          </cell>
          <cell r="M27" t="str">
            <v>PS</v>
          </cell>
          <cell r="N27" t="str">
            <v>No</v>
          </cell>
          <cell r="O27" t="str">
            <v xml:space="preserve">1 2 3 4 5 6 </v>
          </cell>
          <cell r="P27">
            <v>101</v>
          </cell>
          <cell r="Q27">
            <v>101</v>
          </cell>
          <cell r="R27">
            <v>3</v>
          </cell>
          <cell r="S27">
            <v>2</v>
          </cell>
        </row>
        <row r="28">
          <cell r="B28" t="str">
            <v>022247</v>
          </cell>
          <cell r="C28" t="str">
            <v>John Noble Mackenzie Primary</v>
          </cell>
          <cell r="D28" t="str">
            <v>ENG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0084627001</v>
          </cell>
          <cell r="L28" t="str">
            <v>JOHN NOBLE MACKENZIE</v>
          </cell>
          <cell r="M28" t="str">
            <v>PS</v>
          </cell>
          <cell r="N28" t="str">
            <v>No</v>
          </cell>
          <cell r="O28" t="str">
            <v xml:space="preserve">1 2 3 4 5 6 </v>
          </cell>
          <cell r="P28">
            <v>92</v>
          </cell>
          <cell r="Q28">
            <v>92</v>
          </cell>
          <cell r="R28">
            <v>9</v>
          </cell>
          <cell r="S28">
            <v>7</v>
          </cell>
        </row>
        <row r="29">
          <cell r="B29" t="str">
            <v>020101</v>
          </cell>
          <cell r="C29" t="str">
            <v>Kamewa English Primary</v>
          </cell>
          <cell r="D29" t="str">
            <v>ENG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0084640001</v>
          </cell>
          <cell r="L29" t="str">
            <v>KAMEWA PRIMARY SCHOOL</v>
          </cell>
          <cell r="M29" t="str">
            <v>PS</v>
          </cell>
          <cell r="N29" t="str">
            <v>Yes</v>
          </cell>
          <cell r="O29" t="str">
            <v xml:space="preserve">1 2 3 4 5 6 7 8 </v>
          </cell>
          <cell r="P29">
            <v>416</v>
          </cell>
          <cell r="Q29">
            <v>416</v>
          </cell>
          <cell r="R29">
            <v>2</v>
          </cell>
          <cell r="S29">
            <v>0</v>
          </cell>
        </row>
        <row r="30">
          <cell r="B30" t="str">
            <v>020102</v>
          </cell>
          <cell r="C30" t="str">
            <v>Kamewa French Primary</v>
          </cell>
          <cell r="D30" t="str">
            <v>FRE</v>
          </cell>
          <cell r="E30" t="str">
            <v>PEB_SANMA</v>
          </cell>
          <cell r="F30" t="str">
            <v>Sanma PEB</v>
          </cell>
          <cell r="G30" t="str">
            <v>V</v>
          </cell>
          <cell r="H30" t="str">
            <v>Government of Vanuatu</v>
          </cell>
          <cell r="I30" t="str">
            <v>Santo</v>
          </cell>
          <cell r="J30" t="str">
            <v>Sanma</v>
          </cell>
          <cell r="K30" t="str">
            <v>0084640001</v>
          </cell>
          <cell r="L30" t="str">
            <v>KAMEWA PRIMARY SCHOOL</v>
          </cell>
          <cell r="M30" t="str">
            <v>PS</v>
          </cell>
          <cell r="N30" t="str">
            <v>Yes</v>
          </cell>
          <cell r="O30" t="str">
            <v xml:space="preserve">1 2 3 4 5 6 7 8 </v>
          </cell>
          <cell r="P30">
            <v>303</v>
          </cell>
          <cell r="Q30">
            <v>303</v>
          </cell>
          <cell r="R30">
            <v>9</v>
          </cell>
          <cell r="S30">
            <v>7</v>
          </cell>
        </row>
        <row r="31">
          <cell r="B31" t="str">
            <v>022222</v>
          </cell>
          <cell r="C31" t="str">
            <v>Lathi Primary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0084606001</v>
          </cell>
          <cell r="L31" t="str">
            <v>LATH HI PRIMARY SCHOOL</v>
          </cell>
          <cell r="M31" t="str">
            <v>PS</v>
          </cell>
          <cell r="N31" t="str">
            <v>No</v>
          </cell>
          <cell r="O31" t="str">
            <v xml:space="preserve">1 2 3 4 5 6 </v>
          </cell>
          <cell r="P31">
            <v>57</v>
          </cell>
          <cell r="Q31">
            <v>57</v>
          </cell>
          <cell r="R31">
            <v>1</v>
          </cell>
          <cell r="S31">
            <v>0</v>
          </cell>
        </row>
        <row r="32">
          <cell r="B32" t="str">
            <v>0222497</v>
          </cell>
          <cell r="C32" t="str">
            <v>Lemesie (lape/Paparama) Primary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0098424001</v>
          </cell>
          <cell r="L32" t="str">
            <v>LABE (PAPARAMA) PRIMARY SCHOOL</v>
          </cell>
          <cell r="M32" t="str">
            <v>PS</v>
          </cell>
          <cell r="N32" t="str">
            <v>No</v>
          </cell>
          <cell r="O32" t="str">
            <v xml:space="preserve">1 2 3 4 5 6 </v>
          </cell>
          <cell r="P32">
            <v>128</v>
          </cell>
          <cell r="Q32">
            <v>128</v>
          </cell>
          <cell r="R32">
            <v>30</v>
          </cell>
          <cell r="S32">
            <v>22</v>
          </cell>
        </row>
        <row r="33">
          <cell r="B33" t="str">
            <v>022225</v>
          </cell>
          <cell r="C33" t="str">
            <v>Lorovuilko Anglican Community Primary</v>
          </cell>
          <cell r="D33" t="str">
            <v>ENG</v>
          </cell>
          <cell r="E33" t="str">
            <v>ACOM</v>
          </cell>
          <cell r="F33" t="str">
            <v>Anglican Church of Melanesia</v>
          </cell>
          <cell r="G33" t="str">
            <v>G</v>
          </cell>
          <cell r="H33" t="str">
            <v>Church (Government Assisted)</v>
          </cell>
          <cell r="I33" t="str">
            <v>Santo</v>
          </cell>
          <cell r="J33" t="str">
            <v>Sanma</v>
          </cell>
          <cell r="K33" t="str">
            <v>0084675001</v>
          </cell>
          <cell r="L33" t="str">
            <v>LOROVUILKO PRIMARY SCHOOL</v>
          </cell>
          <cell r="M33" t="str">
            <v>PS</v>
          </cell>
          <cell r="N33" t="str">
            <v>No</v>
          </cell>
          <cell r="O33" t="str">
            <v xml:space="preserve">1 2 3 4 5 6 </v>
          </cell>
          <cell r="P33">
            <v>49</v>
          </cell>
          <cell r="Q33">
            <v>49</v>
          </cell>
          <cell r="R33">
            <v>6</v>
          </cell>
          <cell r="S33">
            <v>5</v>
          </cell>
        </row>
        <row r="34">
          <cell r="B34" t="str">
            <v>022279</v>
          </cell>
          <cell r="C34" t="str">
            <v>Luganville Adventist Primary</v>
          </cell>
          <cell r="D34" t="str">
            <v>ENG</v>
          </cell>
          <cell r="E34" t="str">
            <v>SDA</v>
          </cell>
          <cell r="F34" t="str">
            <v>Seven Day Adventist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0084659001</v>
          </cell>
          <cell r="L34" t="str">
            <v>LUGANVILLE ADVENTIST SCHOOL</v>
          </cell>
          <cell r="M34" t="str">
            <v>PS</v>
          </cell>
          <cell r="N34" t="str">
            <v>No</v>
          </cell>
          <cell r="O34" t="str">
            <v xml:space="preserve">1 2 3 4 5 6 </v>
          </cell>
          <cell r="P34">
            <v>394</v>
          </cell>
          <cell r="Q34">
            <v>394</v>
          </cell>
          <cell r="R34">
            <v>11</v>
          </cell>
          <cell r="S34">
            <v>5</v>
          </cell>
        </row>
        <row r="35">
          <cell r="B35" t="str">
            <v>020103</v>
          </cell>
          <cell r="C35" t="str">
            <v>Luganville Est Primary</v>
          </cell>
          <cell r="D35" t="str">
            <v>FRE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Santo</v>
          </cell>
          <cell r="J35" t="str">
            <v>Sanma</v>
          </cell>
          <cell r="K35" t="str">
            <v>0084608001</v>
          </cell>
          <cell r="L35" t="str">
            <v>LUGANVILLE EAST PRIMARY SCHOOL</v>
          </cell>
          <cell r="M35" t="str">
            <v>PS</v>
          </cell>
          <cell r="N35" t="str">
            <v>No</v>
          </cell>
          <cell r="O35" t="str">
            <v xml:space="preserve">1 2 3 4 5 6 7 8 </v>
          </cell>
          <cell r="P35">
            <v>376</v>
          </cell>
          <cell r="Q35">
            <v>376</v>
          </cell>
          <cell r="R35">
            <v>13</v>
          </cell>
          <cell r="S35">
            <v>11</v>
          </cell>
        </row>
        <row r="36">
          <cell r="B36" t="str">
            <v>022227</v>
          </cell>
          <cell r="C36" t="str">
            <v>Malores Primary</v>
          </cell>
          <cell r="D36" t="str">
            <v>FRE</v>
          </cell>
          <cell r="E36" t="str">
            <v>FELP</v>
          </cell>
          <cell r="F36" t="str">
            <v>Federation de l'enseignement libre protestant (FELP)</v>
          </cell>
          <cell r="G36" t="str">
            <v>G</v>
          </cell>
          <cell r="H36" t="str">
            <v>Church (Government Assisted)</v>
          </cell>
          <cell r="I36" t="str">
            <v>Santo</v>
          </cell>
          <cell r="J36" t="str">
            <v>Sanma</v>
          </cell>
          <cell r="K36" t="str">
            <v>0084656001</v>
          </cell>
          <cell r="L36" t="str">
            <v>MALORES PRIMARY SCHOOL</v>
          </cell>
          <cell r="M36" t="str">
            <v>PS</v>
          </cell>
          <cell r="N36" t="str">
            <v>No</v>
          </cell>
          <cell r="O36" t="str">
            <v xml:space="preserve">1 2 3 4 5 6 </v>
          </cell>
          <cell r="P36">
            <v>63</v>
          </cell>
          <cell r="Q36">
            <v>63</v>
          </cell>
          <cell r="R36">
            <v>24</v>
          </cell>
          <cell r="S36">
            <v>20</v>
          </cell>
        </row>
        <row r="37">
          <cell r="B37" t="str">
            <v>0222528</v>
          </cell>
          <cell r="C37" t="str">
            <v>Mataipevu French Primary</v>
          </cell>
          <cell r="D37" t="str">
            <v>FRE</v>
          </cell>
          <cell r="E37" t="str">
            <v>FELP</v>
          </cell>
          <cell r="F37" t="str">
            <v>Federation de l'enseignement libre protestant (FELP)</v>
          </cell>
          <cell r="G37" t="str">
            <v>G</v>
          </cell>
          <cell r="H37" t="str">
            <v>Church (Government Assisted)</v>
          </cell>
          <cell r="I37" t="str">
            <v>Santo</v>
          </cell>
          <cell r="J37" t="str">
            <v>Sanma</v>
          </cell>
          <cell r="K37" t="str">
            <v>0084669001</v>
          </cell>
          <cell r="L37" t="str">
            <v>VENIE MATAIPEVU PRIMARY SCHOOL</v>
          </cell>
          <cell r="M37" t="str">
            <v>PS</v>
          </cell>
          <cell r="N37" t="str">
            <v>Yes</v>
          </cell>
          <cell r="O37" t="str">
            <v xml:space="preserve">1 2 3 4 5 6 </v>
          </cell>
          <cell r="P37">
            <v>42</v>
          </cell>
          <cell r="Q37">
            <v>42</v>
          </cell>
          <cell r="R37">
            <v>9</v>
          </cell>
          <cell r="S37">
            <v>5</v>
          </cell>
        </row>
        <row r="38">
          <cell r="B38" t="str">
            <v>022232</v>
          </cell>
          <cell r="C38" t="str">
            <v>Mataloi Primary</v>
          </cell>
          <cell r="D38" t="str">
            <v>FRE</v>
          </cell>
          <cell r="E38" t="str">
            <v>FELP</v>
          </cell>
          <cell r="F38" t="str">
            <v>Federation de l'enseignement libre protestant (FELP)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0084672001</v>
          </cell>
          <cell r="L38" t="str">
            <v>MATALOI PRIMARY SCHOOL</v>
          </cell>
          <cell r="M38" t="str">
            <v>PS</v>
          </cell>
          <cell r="N38" t="str">
            <v>No</v>
          </cell>
          <cell r="O38" t="str">
            <v xml:space="preserve">1 2 3 4 5 6 7 8 </v>
          </cell>
          <cell r="P38">
            <v>44</v>
          </cell>
          <cell r="Q38">
            <v>44</v>
          </cell>
          <cell r="R38">
            <v>39</v>
          </cell>
          <cell r="S38">
            <v>30</v>
          </cell>
        </row>
        <row r="39">
          <cell r="B39" t="str">
            <v>022234</v>
          </cell>
          <cell r="C39" t="str">
            <v>Menevula Primary</v>
          </cell>
          <cell r="D39" t="str">
            <v>ENG</v>
          </cell>
          <cell r="E39" t="str">
            <v>PEB_SANMA</v>
          </cell>
          <cell r="F39" t="str">
            <v>Sanma PEB</v>
          </cell>
          <cell r="G39" t="str">
            <v>V</v>
          </cell>
          <cell r="H39" t="str">
            <v>Government of Vanuatu</v>
          </cell>
          <cell r="I39" t="str">
            <v>Santo</v>
          </cell>
          <cell r="J39" t="str">
            <v>Sanma</v>
          </cell>
          <cell r="K39" t="str">
            <v>0084650001</v>
          </cell>
          <cell r="L39" t="str">
            <v>MENEVULA PRIMARY SCHOOL</v>
          </cell>
          <cell r="M39" t="str">
            <v>PS</v>
          </cell>
          <cell r="N39" t="str">
            <v>No</v>
          </cell>
          <cell r="O39" t="str">
            <v xml:space="preserve">1 2 3 4 5 6 </v>
          </cell>
          <cell r="P39">
            <v>154</v>
          </cell>
          <cell r="Q39">
            <v>154</v>
          </cell>
          <cell r="R39">
            <v>27</v>
          </cell>
          <cell r="S39">
            <v>25</v>
          </cell>
        </row>
        <row r="40">
          <cell r="B40" t="str">
            <v>022282</v>
          </cell>
          <cell r="C40" t="str">
            <v>Merap St Augustin Primary</v>
          </cell>
          <cell r="D40" t="str">
            <v>FRE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0098425001</v>
          </cell>
          <cell r="L40" t="str">
            <v>MERAP ST AUGUSTIN PRIMARY SCHOOL</v>
          </cell>
          <cell r="M40" t="str">
            <v>PS</v>
          </cell>
          <cell r="N40" t="str">
            <v>No</v>
          </cell>
          <cell r="O40" t="str">
            <v xml:space="preserve">1 2 3 4 5 6 </v>
          </cell>
          <cell r="P40">
            <v>118</v>
          </cell>
          <cell r="Q40">
            <v>118</v>
          </cell>
          <cell r="R40">
            <v>18</v>
          </cell>
          <cell r="S40">
            <v>15</v>
          </cell>
        </row>
        <row r="41">
          <cell r="B41" t="str">
            <v>022229</v>
          </cell>
          <cell r="C41" t="str">
            <v>Merei (Mamara) Primary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0084623001</v>
          </cell>
          <cell r="L41" t="str">
            <v>MEREI PRIMARY SCHOOL</v>
          </cell>
          <cell r="M41" t="str">
            <v>PS</v>
          </cell>
          <cell r="N41" t="str">
            <v>No</v>
          </cell>
          <cell r="O41" t="str">
            <v xml:space="preserve">1 2 3 4 5 6 7 8 </v>
          </cell>
          <cell r="P41">
            <v>164</v>
          </cell>
          <cell r="Q41">
            <v>164</v>
          </cell>
          <cell r="R41">
            <v>17</v>
          </cell>
          <cell r="S41">
            <v>10</v>
          </cell>
        </row>
        <row r="42">
          <cell r="B42" t="str">
            <v>022235</v>
          </cell>
          <cell r="C42" t="str">
            <v>Mwast Primary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0098428001</v>
          </cell>
          <cell r="L42" t="str">
            <v>MWAST PRIMARY SCHOOL</v>
          </cell>
          <cell r="M42" t="str">
            <v>PS</v>
          </cell>
          <cell r="N42" t="str">
            <v>No</v>
          </cell>
          <cell r="O42" t="str">
            <v xml:space="preserve">1 2 3 4 5 6 </v>
          </cell>
          <cell r="P42">
            <v>140</v>
          </cell>
          <cell r="Q42">
            <v>140</v>
          </cell>
          <cell r="R42">
            <v>9</v>
          </cell>
          <cell r="S42">
            <v>7</v>
          </cell>
        </row>
        <row r="43">
          <cell r="B43" t="str">
            <v>022236</v>
          </cell>
          <cell r="C43" t="str">
            <v>Namoru Primary</v>
          </cell>
          <cell r="D43" t="str">
            <v>FRE</v>
          </cell>
          <cell r="E43" t="str">
            <v>FELP</v>
          </cell>
          <cell r="F43" t="str">
            <v>Federation de l'enseignement libre protestant (FELP)</v>
          </cell>
          <cell r="G43" t="str">
            <v>G</v>
          </cell>
          <cell r="H43" t="str">
            <v>Church (Government Assisted)</v>
          </cell>
          <cell r="I43" t="str">
            <v>Santo</v>
          </cell>
          <cell r="J43" t="str">
            <v>Sanma</v>
          </cell>
          <cell r="K43" t="str">
            <v>0084658001</v>
          </cell>
          <cell r="L43" t="str">
            <v>NAMORU PRIMARY SCHOOL</v>
          </cell>
          <cell r="M43" t="str">
            <v>PS</v>
          </cell>
          <cell r="N43" t="str">
            <v>No</v>
          </cell>
          <cell r="O43" t="str">
            <v xml:space="preserve">1 2 3 4 5 6 </v>
          </cell>
          <cell r="P43">
            <v>124</v>
          </cell>
          <cell r="Q43">
            <v>124</v>
          </cell>
          <cell r="R43">
            <v>11</v>
          </cell>
          <cell r="S43">
            <v>8</v>
          </cell>
        </row>
        <row r="44">
          <cell r="B44" t="str">
            <v>0222499</v>
          </cell>
          <cell r="C44" t="str">
            <v>Notre dame de lourde ( Vilvil) Primary</v>
          </cell>
          <cell r="D44" t="str">
            <v>FRE</v>
          </cell>
          <cell r="E44" t="str">
            <v>PEB_SANMA</v>
          </cell>
          <cell r="F44" t="str">
            <v>Sanma PEB</v>
          </cell>
          <cell r="G44" t="str">
            <v>V</v>
          </cell>
          <cell r="H44" t="str">
            <v>Government of Vanuatu</v>
          </cell>
          <cell r="I44" t="str">
            <v>Santo</v>
          </cell>
          <cell r="J44" t="str">
            <v>Sanma</v>
          </cell>
          <cell r="K44" t="str">
            <v>0099150001</v>
          </cell>
          <cell r="L44" t="str">
            <v>NOTRE DAME DE LOURDES (VILVIL)</v>
          </cell>
          <cell r="M44" t="str">
            <v>PS</v>
          </cell>
          <cell r="N44" t="str">
            <v>No</v>
          </cell>
          <cell r="O44" t="str">
            <v xml:space="preserve">1 2 3 4 5 6 </v>
          </cell>
          <cell r="P44">
            <v>141</v>
          </cell>
          <cell r="Q44">
            <v>141</v>
          </cell>
          <cell r="R44">
            <v>17</v>
          </cell>
          <cell r="S44">
            <v>15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PEB_SANMA</v>
          </cell>
          <cell r="F45" t="str">
            <v>Sanma PEB</v>
          </cell>
          <cell r="G45" t="str">
            <v>V</v>
          </cell>
          <cell r="H45" t="str">
            <v>Government of Vanuatu</v>
          </cell>
          <cell r="I45" t="str">
            <v>Santo</v>
          </cell>
          <cell r="J45" t="str">
            <v>Sanma</v>
          </cell>
          <cell r="K45" t="str">
            <v>0098430001</v>
          </cell>
          <cell r="L45" t="str">
            <v>PAIREVE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183</v>
          </cell>
          <cell r="Q45">
            <v>183</v>
          </cell>
          <cell r="R45">
            <v>44</v>
          </cell>
          <cell r="S45">
            <v>43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PEB_SANMA</v>
          </cell>
          <cell r="F46" t="str">
            <v>Sanma PEB</v>
          </cell>
          <cell r="G46" t="str">
            <v>V</v>
          </cell>
          <cell r="H46" t="str">
            <v>Government of Vanuatu</v>
          </cell>
          <cell r="I46" t="str">
            <v>Santo</v>
          </cell>
          <cell r="J46" t="str">
            <v>Sanma</v>
          </cell>
          <cell r="K46" t="str">
            <v>0084628001</v>
          </cell>
          <cell r="L46" t="str">
            <v>PIALULUP PRIMARY SCHOOL</v>
          </cell>
          <cell r="M46" t="str">
            <v>PS</v>
          </cell>
          <cell r="N46" t="str">
            <v>No</v>
          </cell>
          <cell r="O46" t="str">
            <v xml:space="preserve">1 2 3 4 5 6 7 8 </v>
          </cell>
          <cell r="P46">
            <v>123</v>
          </cell>
          <cell r="Q46">
            <v>123</v>
          </cell>
          <cell r="R46">
            <v>13</v>
          </cell>
          <cell r="S46">
            <v>12</v>
          </cell>
        </row>
        <row r="47">
          <cell r="B47" t="str">
            <v>022262</v>
          </cell>
          <cell r="C47" t="str">
            <v>Sulemauri Primary</v>
          </cell>
          <cell r="D47" t="str">
            <v>ENG</v>
          </cell>
          <cell r="E47" t="str">
            <v>PEB_SANMA</v>
          </cell>
          <cell r="F47" t="str">
            <v>Sanma PEB</v>
          </cell>
          <cell r="G47" t="str">
            <v>V</v>
          </cell>
          <cell r="H47" t="str">
            <v>Government of Vanuatu</v>
          </cell>
          <cell r="I47" t="str">
            <v>Santo</v>
          </cell>
          <cell r="J47" t="str">
            <v>Sanma</v>
          </cell>
          <cell r="K47" t="str">
            <v>0084634001</v>
          </cell>
          <cell r="L47" t="str">
            <v>SULEMAURI PRIMARY SCHOOL</v>
          </cell>
          <cell r="M47" t="str">
            <v>PS</v>
          </cell>
          <cell r="N47" t="str">
            <v>No</v>
          </cell>
          <cell r="O47" t="str">
            <v xml:space="preserve">1 2 3 4 5 6 </v>
          </cell>
          <cell r="P47">
            <v>81</v>
          </cell>
          <cell r="Q47">
            <v>81</v>
          </cell>
          <cell r="R47">
            <v>7</v>
          </cell>
          <cell r="S47">
            <v>6</v>
          </cell>
        </row>
        <row r="48">
          <cell r="B48" t="str">
            <v>032624</v>
          </cell>
          <cell r="C48" t="str">
            <v>Lolopuepue Primary</v>
          </cell>
          <cell r="D48" t="str">
            <v>FRE</v>
          </cell>
          <cell r="E48" t="str">
            <v>CATH</v>
          </cell>
          <cell r="F48" t="str">
            <v>Catholic Education Authority</v>
          </cell>
          <cell r="G48" t="str">
            <v>G</v>
          </cell>
          <cell r="H48" t="str">
            <v>Church (Government Assisted)</v>
          </cell>
          <cell r="I48" t="str">
            <v>Ambae</v>
          </cell>
          <cell r="J48" t="str">
            <v>Penama</v>
          </cell>
          <cell r="K48" t="str">
            <v>0084895001</v>
          </cell>
          <cell r="L48" t="str">
            <v>LOLOPUEPUE PRIMARY SCHOOL</v>
          </cell>
          <cell r="M48" t="str">
            <v>PS</v>
          </cell>
          <cell r="N48" t="str">
            <v>No</v>
          </cell>
          <cell r="O48" t="str">
            <v xml:space="preserve">1 2 3 4 5 6 </v>
          </cell>
          <cell r="P48">
            <v>114</v>
          </cell>
          <cell r="Q48">
            <v>114</v>
          </cell>
          <cell r="R48">
            <v>26</v>
          </cell>
          <cell r="S48">
            <v>25</v>
          </cell>
        </row>
        <row r="49">
          <cell r="B49" t="str">
            <v>032647</v>
          </cell>
          <cell r="C49" t="str">
            <v>Raynold Memorial (Nagole) Primary</v>
          </cell>
          <cell r="D49" t="str">
            <v>ENG</v>
          </cell>
          <cell r="E49" t="str">
            <v>PEB_PENAMA</v>
          </cell>
          <cell r="F49" t="str">
            <v>Penama PEB</v>
          </cell>
          <cell r="G49" t="str">
            <v>V</v>
          </cell>
          <cell r="H49" t="str">
            <v>Government of Vanuatu</v>
          </cell>
          <cell r="I49" t="str">
            <v>Ambae</v>
          </cell>
          <cell r="J49" t="str">
            <v>Penama</v>
          </cell>
          <cell r="K49" t="str">
            <v>0084855001</v>
          </cell>
          <cell r="L49" t="str">
            <v>REYNOLD MEMORIAL PRIMARY SCHOOL</v>
          </cell>
          <cell r="M49" t="str">
            <v>PS</v>
          </cell>
          <cell r="N49" t="str">
            <v>No</v>
          </cell>
          <cell r="O49" t="str">
            <v xml:space="preserve">1 2 3 4 5 6 </v>
          </cell>
          <cell r="P49">
            <v>73</v>
          </cell>
          <cell r="Q49">
            <v>73</v>
          </cell>
          <cell r="R49">
            <v>11</v>
          </cell>
          <cell r="S49">
            <v>10</v>
          </cell>
        </row>
        <row r="50">
          <cell r="B50" t="str">
            <v>032659</v>
          </cell>
          <cell r="C50" t="str">
            <v>Vatuhangele Primary</v>
          </cell>
          <cell r="D50" t="str">
            <v>ENG</v>
          </cell>
          <cell r="E50" t="str">
            <v>APO</v>
          </cell>
          <cell r="F50" t="str">
            <v>Apostolic Church</v>
          </cell>
          <cell r="G50" t="str">
            <v>G</v>
          </cell>
          <cell r="H50" t="str">
            <v>Church (Government Assisted)</v>
          </cell>
          <cell r="I50" t="str">
            <v>Ambae</v>
          </cell>
          <cell r="J50" t="str">
            <v>Penama</v>
          </cell>
          <cell r="K50" t="str">
            <v>0084893001</v>
          </cell>
          <cell r="L50" t="str">
            <v>VATUHANGELE PRIMARY SCHOOL</v>
          </cell>
          <cell r="M50" t="str">
            <v>PS</v>
          </cell>
          <cell r="N50" t="str">
            <v>No</v>
          </cell>
          <cell r="O50" t="str">
            <v xml:space="preserve">1 2 3 4 5 6 </v>
          </cell>
          <cell r="P50">
            <v>69</v>
          </cell>
          <cell r="Q50">
            <v>69</v>
          </cell>
          <cell r="R50">
            <v>9</v>
          </cell>
          <cell r="S50">
            <v>8</v>
          </cell>
        </row>
        <row r="51">
          <cell r="B51" t="str">
            <v>032709</v>
          </cell>
          <cell r="C51" t="str">
            <v>Bakanao (Naviso) Primary</v>
          </cell>
          <cell r="D51" t="str">
            <v>ENG</v>
          </cell>
          <cell r="E51" t="str">
            <v>ACOM</v>
          </cell>
          <cell r="F51" t="str">
            <v>Anglican Church of Melanesia</v>
          </cell>
          <cell r="G51" t="str">
            <v>G</v>
          </cell>
          <cell r="H51" t="str">
            <v>Church (Government Assisted)</v>
          </cell>
          <cell r="I51" t="str">
            <v>Maewo</v>
          </cell>
          <cell r="J51" t="str">
            <v>Penama</v>
          </cell>
          <cell r="K51" t="str">
            <v>0084861001</v>
          </cell>
          <cell r="L51" t="str">
            <v>BAKANAO PRIMARY SCHOOL</v>
          </cell>
          <cell r="M51" t="str">
            <v>PS</v>
          </cell>
          <cell r="N51" t="str">
            <v>No</v>
          </cell>
          <cell r="O51" t="str">
            <v xml:space="preserve">1 2 3 4 5 6 </v>
          </cell>
          <cell r="P51">
            <v>193</v>
          </cell>
          <cell r="Q51">
            <v>193</v>
          </cell>
          <cell r="R51">
            <v>120</v>
          </cell>
          <cell r="S51">
            <v>85</v>
          </cell>
        </row>
        <row r="52">
          <cell r="B52" t="str">
            <v>032735</v>
          </cell>
          <cell r="C52" t="str">
            <v>Naone Primary</v>
          </cell>
          <cell r="D52" t="str">
            <v>ENG</v>
          </cell>
          <cell r="E52" t="str">
            <v>PEB_PENAMA</v>
          </cell>
          <cell r="F52" t="str">
            <v>Penama PEB</v>
          </cell>
          <cell r="G52" t="str">
            <v>V</v>
          </cell>
          <cell r="H52" t="str">
            <v>Government of Vanuatu</v>
          </cell>
          <cell r="I52" t="str">
            <v>Maewo</v>
          </cell>
          <cell r="J52" t="str">
            <v>Penama</v>
          </cell>
          <cell r="K52" t="str">
            <v>0084891001</v>
          </cell>
          <cell r="L52" t="str">
            <v>NAONE PRIMARY SCHOOL</v>
          </cell>
          <cell r="M52" t="str">
            <v>PS</v>
          </cell>
          <cell r="N52" t="str">
            <v>No</v>
          </cell>
          <cell r="O52" t="str">
            <v xml:space="preserve">1 2 3 4 5 6 </v>
          </cell>
          <cell r="P52">
            <v>118</v>
          </cell>
          <cell r="Q52">
            <v>118</v>
          </cell>
          <cell r="R52">
            <v>25</v>
          </cell>
          <cell r="S52">
            <v>10</v>
          </cell>
        </row>
        <row r="53">
          <cell r="B53" t="str">
            <v>032802</v>
          </cell>
          <cell r="C53" t="str">
            <v>Abuanga Primary</v>
          </cell>
          <cell r="D53" t="str">
            <v>FRE</v>
          </cell>
          <cell r="E53" t="str">
            <v>PEB_PENAMA</v>
          </cell>
          <cell r="F53" t="str">
            <v>Penama PEB</v>
          </cell>
          <cell r="G53" t="str">
            <v>V</v>
          </cell>
          <cell r="H53" t="str">
            <v>Government of Vanuatu</v>
          </cell>
          <cell r="I53" t="str">
            <v>Pentecost</v>
          </cell>
          <cell r="J53" t="str">
            <v>Penama</v>
          </cell>
          <cell r="K53" t="str">
            <v>0084865001</v>
          </cell>
          <cell r="L53" t="str">
            <v>ABUANGA PRIMARY SCHOOL</v>
          </cell>
          <cell r="M53" t="str">
            <v>PS</v>
          </cell>
          <cell r="N53" t="str">
            <v>No</v>
          </cell>
          <cell r="O53" t="str">
            <v xml:space="preserve">1 2 3 4 5 6 </v>
          </cell>
          <cell r="P53">
            <v>174</v>
          </cell>
          <cell r="Q53">
            <v>174</v>
          </cell>
          <cell r="R53">
            <v>67</v>
          </cell>
          <cell r="S53">
            <v>66</v>
          </cell>
        </row>
        <row r="54">
          <cell r="B54" t="str">
            <v>032811</v>
          </cell>
          <cell r="C54" t="str">
            <v>Point Cross (Benmotri) Primary</v>
          </cell>
          <cell r="D54" t="str">
            <v>ENG</v>
          </cell>
          <cell r="E54" t="str">
            <v>ACOM</v>
          </cell>
          <cell r="F54" t="str">
            <v>Anglican Church of Melanesia</v>
          </cell>
          <cell r="G54" t="str">
            <v>G</v>
          </cell>
          <cell r="H54" t="str">
            <v>Church (Government Assisted)</v>
          </cell>
          <cell r="I54" t="str">
            <v>Pentecost</v>
          </cell>
          <cell r="J54" t="str">
            <v>Penama</v>
          </cell>
          <cell r="K54" t="str">
            <v>0084868001</v>
          </cell>
          <cell r="L54" t="str">
            <v>BENMOTRI PRIMARY SCHOOL</v>
          </cell>
          <cell r="M54" t="str">
            <v>PS</v>
          </cell>
          <cell r="N54" t="str">
            <v>No</v>
          </cell>
          <cell r="O54" t="str">
            <v xml:space="preserve">1 2 3 4 5 6 </v>
          </cell>
          <cell r="P54">
            <v>116</v>
          </cell>
          <cell r="Q54">
            <v>116</v>
          </cell>
          <cell r="R54">
            <v>9</v>
          </cell>
          <cell r="S54">
            <v>8</v>
          </cell>
        </row>
        <row r="55">
          <cell r="B55" t="str">
            <v>032815</v>
          </cell>
          <cell r="C55" t="str">
            <v>Gamalmaua Primary</v>
          </cell>
          <cell r="D55" t="str">
            <v>ENG</v>
          </cell>
          <cell r="E55" t="str">
            <v>ACOM</v>
          </cell>
          <cell r="F55" t="str">
            <v>Anglican Church of Melanesia</v>
          </cell>
          <cell r="G55" t="str">
            <v>G</v>
          </cell>
          <cell r="H55" t="str">
            <v>Church (Government Assisted)</v>
          </cell>
          <cell r="I55" t="str">
            <v>Pentecost</v>
          </cell>
          <cell r="J55" t="str">
            <v>Penama</v>
          </cell>
          <cell r="K55" t="str">
            <v>0084872001</v>
          </cell>
          <cell r="L55" t="str">
            <v>GAMALMAUWA PRIMARY SCHOOL</v>
          </cell>
          <cell r="M55" t="str">
            <v>PS</v>
          </cell>
          <cell r="N55" t="str">
            <v>No</v>
          </cell>
          <cell r="O55" t="str">
            <v xml:space="preserve">1 2 3 4 5 6 </v>
          </cell>
          <cell r="P55">
            <v>126</v>
          </cell>
          <cell r="Q55">
            <v>126</v>
          </cell>
          <cell r="R55">
            <v>40</v>
          </cell>
          <cell r="S55">
            <v>33</v>
          </cell>
        </row>
        <row r="56">
          <cell r="B56" t="str">
            <v>032832</v>
          </cell>
          <cell r="C56" t="str">
            <v>Namaram Primary</v>
          </cell>
          <cell r="D56" t="str">
            <v>FRE</v>
          </cell>
          <cell r="E56" t="str">
            <v>CATH</v>
          </cell>
          <cell r="F56" t="str">
            <v>Catholic Education Authority</v>
          </cell>
          <cell r="G56" t="str">
            <v>G</v>
          </cell>
          <cell r="H56" t="str">
            <v>Church (Government Assisted)</v>
          </cell>
          <cell r="I56" t="str">
            <v>Pentecost</v>
          </cell>
          <cell r="J56" t="str">
            <v>Penama</v>
          </cell>
          <cell r="K56" t="str">
            <v>0084910001</v>
          </cell>
          <cell r="L56" t="str">
            <v>NAMARAM PRIMARY SCHOOL</v>
          </cell>
          <cell r="M56" t="str">
            <v>PS</v>
          </cell>
          <cell r="N56" t="str">
            <v>No</v>
          </cell>
          <cell r="O56" t="str">
            <v xml:space="preserve">1 2 3 4 5 6 </v>
          </cell>
          <cell r="P56">
            <v>115</v>
          </cell>
          <cell r="Q56">
            <v>115</v>
          </cell>
          <cell r="R56">
            <v>63</v>
          </cell>
          <cell r="S56">
            <v>51</v>
          </cell>
        </row>
        <row r="57">
          <cell r="B57" t="str">
            <v>032844</v>
          </cell>
          <cell r="C57" t="str">
            <v>Rangusuksu Primary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Pentecost</v>
          </cell>
          <cell r="J57" t="str">
            <v>Penama</v>
          </cell>
          <cell r="K57" t="str">
            <v>0084911001</v>
          </cell>
          <cell r="L57" t="str">
            <v>RANGSUKSUK PRIMARY SCHOOL</v>
          </cell>
          <cell r="M57" t="str">
            <v>PS</v>
          </cell>
          <cell r="N57" t="str">
            <v>No</v>
          </cell>
          <cell r="O57" t="str">
            <v xml:space="preserve">1 2 3 4 5 6 </v>
          </cell>
          <cell r="P57">
            <v>124</v>
          </cell>
          <cell r="Q57">
            <v>124</v>
          </cell>
          <cell r="R57">
            <v>27</v>
          </cell>
          <cell r="S57">
            <v>26</v>
          </cell>
        </row>
        <row r="58">
          <cell r="B58" t="str">
            <v>032845</v>
          </cell>
          <cell r="C58" t="str">
            <v>Ranmawot Primary</v>
          </cell>
          <cell r="D58" t="str">
            <v>ENG</v>
          </cell>
          <cell r="E58" t="str">
            <v>PEB_PENAMA</v>
          </cell>
          <cell r="F58" t="str">
            <v>Penama PEB</v>
          </cell>
          <cell r="G58" t="str">
            <v>V</v>
          </cell>
          <cell r="H58" t="str">
            <v>Government of Vanuatu</v>
          </cell>
          <cell r="I58" t="str">
            <v>Pentecost</v>
          </cell>
          <cell r="J58" t="str">
            <v>Penama</v>
          </cell>
          <cell r="K58" t="str">
            <v>0084877001</v>
          </cell>
          <cell r="L58" t="str">
            <v>RANMAWOT PRIMARY SCHOOL</v>
          </cell>
          <cell r="M58" t="str">
            <v>PS</v>
          </cell>
          <cell r="N58" t="str">
            <v>No</v>
          </cell>
          <cell r="O58" t="str">
            <v xml:space="preserve">1 2 3 4 5 6 </v>
          </cell>
          <cell r="P58">
            <v>145</v>
          </cell>
          <cell r="Q58">
            <v>145</v>
          </cell>
          <cell r="R58">
            <v>28</v>
          </cell>
          <cell r="S58">
            <v>19</v>
          </cell>
        </row>
        <row r="59">
          <cell r="B59" t="str">
            <v>032853</v>
          </cell>
          <cell r="C59" t="str">
            <v>Tanbok Primary</v>
          </cell>
          <cell r="D59" t="str">
            <v>ENG</v>
          </cell>
          <cell r="E59" t="str">
            <v>ACOM</v>
          </cell>
          <cell r="F59" t="str">
            <v>Anglican Church of Melanesia</v>
          </cell>
          <cell r="G59" t="str">
            <v>G</v>
          </cell>
          <cell r="H59" t="str">
            <v>Church (Government Assisted)</v>
          </cell>
          <cell r="I59" t="str">
            <v>Pentecost</v>
          </cell>
          <cell r="J59" t="str">
            <v>Penama</v>
          </cell>
          <cell r="K59" t="str">
            <v>0084883001</v>
          </cell>
          <cell r="L59" t="str">
            <v>TANBOK PRIMARY SCHOOL</v>
          </cell>
          <cell r="M59" t="str">
            <v>PS</v>
          </cell>
          <cell r="N59" t="str">
            <v>No</v>
          </cell>
          <cell r="O59" t="str">
            <v xml:space="preserve">1 2 3 4 5 6 </v>
          </cell>
          <cell r="P59">
            <v>133</v>
          </cell>
          <cell r="Q59">
            <v>133</v>
          </cell>
          <cell r="R59">
            <v>40</v>
          </cell>
          <cell r="S59">
            <v>39</v>
          </cell>
        </row>
        <row r="60">
          <cell r="B60" t="str">
            <v>032855</v>
          </cell>
          <cell r="C60" t="str">
            <v>Tsimbwege Primary</v>
          </cell>
          <cell r="D60" t="str">
            <v>FRE</v>
          </cell>
          <cell r="E60" t="str">
            <v>CATH</v>
          </cell>
          <cell r="F60" t="str">
            <v>Catholic Education Authority</v>
          </cell>
          <cell r="G60" t="str">
            <v>G</v>
          </cell>
          <cell r="H60" t="str">
            <v>Church (Government Assisted)</v>
          </cell>
          <cell r="I60" t="str">
            <v>Pentecost</v>
          </cell>
          <cell r="J60" t="str">
            <v>Penama</v>
          </cell>
          <cell r="K60" t="str">
            <v>0084899001</v>
          </cell>
          <cell r="L60" t="str">
            <v>ECOLE PRIMAIRE TSIMBWEGE</v>
          </cell>
          <cell r="M60" t="str">
            <v>PS</v>
          </cell>
          <cell r="N60" t="str">
            <v>No</v>
          </cell>
          <cell r="O60" t="str">
            <v xml:space="preserve">1 2 3 4 5 6 </v>
          </cell>
          <cell r="P60">
            <v>207</v>
          </cell>
          <cell r="Q60">
            <v>207</v>
          </cell>
          <cell r="R60">
            <v>145</v>
          </cell>
          <cell r="S60">
            <v>28</v>
          </cell>
        </row>
        <row r="61">
          <cell r="B61" t="str">
            <v>0441320</v>
          </cell>
          <cell r="C61" t="str">
            <v>Hill Valley Primary</v>
          </cell>
          <cell r="D61" t="str">
            <v>ENG</v>
          </cell>
          <cell r="E61" t="str">
            <v>PEB_MALAMP</v>
          </cell>
          <cell r="F61" t="str">
            <v>Malampa PEB</v>
          </cell>
          <cell r="G61" t="str">
            <v>V</v>
          </cell>
          <cell r="H61" t="str">
            <v>Government of Vanuatu</v>
          </cell>
          <cell r="I61" t="str">
            <v>Tomman</v>
          </cell>
          <cell r="J61" t="str">
            <v>Malampa</v>
          </cell>
          <cell r="K61" t="str">
            <v>0193228001</v>
          </cell>
          <cell r="L61" t="str">
            <v>HILLVALEY PRIMARY SCHOOL</v>
          </cell>
          <cell r="M61" t="str">
            <v>PS</v>
          </cell>
          <cell r="N61" t="str">
            <v>No</v>
          </cell>
          <cell r="O61" t="str">
            <v xml:space="preserve">1 2 3 4 5 6 </v>
          </cell>
          <cell r="P61">
            <v>56</v>
          </cell>
          <cell r="Q61">
            <v>56</v>
          </cell>
          <cell r="R61">
            <v>1</v>
          </cell>
          <cell r="S61">
            <v>0</v>
          </cell>
        </row>
        <row r="62">
          <cell r="B62" t="str">
            <v>044335</v>
          </cell>
          <cell r="C62" t="str">
            <v>Leleut Primary</v>
          </cell>
          <cell r="D62" t="str">
            <v>ENG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Ambrym</v>
          </cell>
          <cell r="J62" t="str">
            <v>Malampa</v>
          </cell>
          <cell r="K62" t="str">
            <v>0085129001</v>
          </cell>
          <cell r="L62" t="str">
            <v>LELEUT PRIMARY SCHOOL</v>
          </cell>
          <cell r="M62" t="str">
            <v>PS</v>
          </cell>
          <cell r="N62" t="str">
            <v>No</v>
          </cell>
          <cell r="O62" t="str">
            <v xml:space="preserve">1 2 3 4 5 6 </v>
          </cell>
          <cell r="P62">
            <v>54</v>
          </cell>
          <cell r="Q62">
            <v>54</v>
          </cell>
          <cell r="R62">
            <v>2</v>
          </cell>
          <cell r="S62">
            <v>0</v>
          </cell>
        </row>
        <row r="63">
          <cell r="B63" t="str">
            <v>044369</v>
          </cell>
          <cell r="C63" t="str">
            <v>Senai Primary</v>
          </cell>
          <cell r="D63" t="str">
            <v>ENG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0085051001</v>
          </cell>
          <cell r="L63" t="str">
            <v>SENAI PRIMARY SCHOOL</v>
          </cell>
          <cell r="M63" t="str">
            <v>PS</v>
          </cell>
          <cell r="N63" t="str">
            <v>No</v>
          </cell>
          <cell r="O63" t="str">
            <v xml:space="preserve">1 2 3 4 5 6 </v>
          </cell>
          <cell r="P63">
            <v>90</v>
          </cell>
          <cell r="Q63">
            <v>90</v>
          </cell>
          <cell r="R63">
            <v>1</v>
          </cell>
          <cell r="S63">
            <v>0</v>
          </cell>
        </row>
        <row r="64">
          <cell r="B64" t="str">
            <v>054607</v>
          </cell>
          <cell r="C64" t="str">
            <v>Bonkovio Primary</v>
          </cell>
          <cell r="D64" t="str">
            <v>FRE</v>
          </cell>
          <cell r="E64" t="str">
            <v>PEB_SHEFA</v>
          </cell>
          <cell r="F64" t="str">
            <v>Shefa PEB</v>
          </cell>
          <cell r="G64" t="str">
            <v>V</v>
          </cell>
          <cell r="H64" t="str">
            <v>Government of Vanuatu</v>
          </cell>
          <cell r="I64" t="str">
            <v>Epi</v>
          </cell>
          <cell r="J64" t="str">
            <v>Shefa</v>
          </cell>
          <cell r="K64" t="str">
            <v>0084761001</v>
          </cell>
          <cell r="L64" t="str">
            <v>ECOLE PUBLIQUE BONKOVIO</v>
          </cell>
          <cell r="M64" t="str">
            <v>PS</v>
          </cell>
          <cell r="N64" t="str">
            <v>No</v>
          </cell>
          <cell r="O64" t="str">
            <v xml:space="preserve">1 2 3 4 5 6 7 8 </v>
          </cell>
          <cell r="P64">
            <v>90</v>
          </cell>
          <cell r="Q64">
            <v>90</v>
          </cell>
          <cell r="R64">
            <v>39</v>
          </cell>
          <cell r="S64">
            <v>35</v>
          </cell>
        </row>
        <row r="65">
          <cell r="B65" t="str">
            <v>054608</v>
          </cell>
          <cell r="C65" t="str">
            <v>Burumba Primary</v>
          </cell>
          <cell r="D65" t="str">
            <v>FRE</v>
          </cell>
          <cell r="E65" t="str">
            <v>PEB_SHEFA</v>
          </cell>
          <cell r="F65" t="str">
            <v>Shefa PEB</v>
          </cell>
          <cell r="G65" t="str">
            <v>V</v>
          </cell>
          <cell r="H65" t="str">
            <v>Government of Vanuatu</v>
          </cell>
          <cell r="I65" t="str">
            <v>Epi</v>
          </cell>
          <cell r="J65" t="str">
            <v>Shefa</v>
          </cell>
          <cell r="K65" t="str">
            <v>0084762001</v>
          </cell>
          <cell r="L65" t="str">
            <v>ECOLE PUBLIQUE BURUMBA</v>
          </cell>
          <cell r="M65" t="str">
            <v>PS</v>
          </cell>
          <cell r="N65" t="str">
            <v>Yes</v>
          </cell>
          <cell r="O65" t="str">
            <v xml:space="preserve">1 2 3 4 5 6 </v>
          </cell>
          <cell r="P65">
            <v>91</v>
          </cell>
          <cell r="Q65">
            <v>91</v>
          </cell>
          <cell r="R65">
            <v>13</v>
          </cell>
          <cell r="S65">
            <v>8</v>
          </cell>
        </row>
        <row r="66">
          <cell r="B66" t="str">
            <v>050202</v>
          </cell>
          <cell r="C66" t="str">
            <v>Central Primary</v>
          </cell>
          <cell r="D66" t="str">
            <v>ENG</v>
          </cell>
          <cell r="E66" t="str">
            <v>PEB_SHEFA</v>
          </cell>
          <cell r="F66" t="str">
            <v>Shefa PEB</v>
          </cell>
          <cell r="G66" t="str">
            <v>V</v>
          </cell>
          <cell r="H66" t="str">
            <v>Government of Vanuatu</v>
          </cell>
          <cell r="I66" t="str">
            <v>Efate</v>
          </cell>
          <cell r="J66" t="str">
            <v>Shefa</v>
          </cell>
          <cell r="K66" t="str">
            <v>0084753001</v>
          </cell>
          <cell r="L66" t="str">
            <v>CENTRAL PRIMARY SCHOOL</v>
          </cell>
          <cell r="M66" t="str">
            <v>PS</v>
          </cell>
          <cell r="N66" t="str">
            <v>No</v>
          </cell>
          <cell r="O66" t="str">
            <v xml:space="preserve">1 2 3 4 5 6 </v>
          </cell>
          <cell r="P66">
            <v>449</v>
          </cell>
          <cell r="Q66">
            <v>449</v>
          </cell>
          <cell r="R66">
            <v>51</v>
          </cell>
          <cell r="S66">
            <v>48</v>
          </cell>
        </row>
        <row r="67">
          <cell r="B67" t="str">
            <v>055414</v>
          </cell>
          <cell r="C67" t="str">
            <v>Eratap Primary</v>
          </cell>
          <cell r="D67" t="str">
            <v>ENG</v>
          </cell>
          <cell r="E67" t="str">
            <v>PEB_SHEFA</v>
          </cell>
          <cell r="F67" t="str">
            <v>Shefa PEB</v>
          </cell>
          <cell r="G67" t="str">
            <v>V</v>
          </cell>
          <cell r="H67" t="str">
            <v>Government of Vanuatu</v>
          </cell>
          <cell r="I67" t="str">
            <v>Efate</v>
          </cell>
          <cell r="J67" t="str">
            <v>Shefa</v>
          </cell>
          <cell r="K67" t="str">
            <v>0084796001</v>
          </cell>
          <cell r="L67" t="str">
            <v>ERATAP PRIMARY SCHOOL</v>
          </cell>
          <cell r="M67" t="str">
            <v>PS</v>
          </cell>
          <cell r="N67" t="str">
            <v>No</v>
          </cell>
          <cell r="O67" t="str">
            <v xml:space="preserve">1 2 3 4 5 6 7 8 </v>
          </cell>
          <cell r="P67">
            <v>317</v>
          </cell>
          <cell r="Q67">
            <v>317</v>
          </cell>
          <cell r="R67">
            <v>31</v>
          </cell>
          <cell r="S67">
            <v>29</v>
          </cell>
        </row>
        <row r="68">
          <cell r="B68" t="str">
            <v>054817</v>
          </cell>
          <cell r="C68" t="str">
            <v>Ere Primary</v>
          </cell>
          <cell r="D68" t="str">
            <v>ENG</v>
          </cell>
          <cell r="E68" t="str">
            <v>PEB_SHEFA</v>
          </cell>
          <cell r="F68" t="str">
            <v>Shefa PEB</v>
          </cell>
          <cell r="G68" t="str">
            <v>V</v>
          </cell>
          <cell r="H68" t="str">
            <v>Government of Vanuatu</v>
          </cell>
          <cell r="I68" t="str">
            <v>Tongoa</v>
          </cell>
          <cell r="J68" t="str">
            <v>Shefa</v>
          </cell>
          <cell r="K68" t="str">
            <v>0084771001</v>
          </cell>
          <cell r="L68" t="str">
            <v>ERE PRIMARY SCHOOL</v>
          </cell>
          <cell r="M68" t="str">
            <v>PS</v>
          </cell>
          <cell r="N68" t="str">
            <v>No</v>
          </cell>
          <cell r="O68" t="str">
            <v xml:space="preserve">1 2 3 4 5 6 </v>
          </cell>
          <cell r="P68">
            <v>115</v>
          </cell>
          <cell r="Q68">
            <v>115</v>
          </cell>
          <cell r="R68">
            <v>46</v>
          </cell>
          <cell r="S68">
            <v>44</v>
          </cell>
        </row>
        <row r="69">
          <cell r="B69" t="str">
            <v>055418</v>
          </cell>
          <cell r="C69" t="str">
            <v>Eton Primary</v>
          </cell>
          <cell r="D69" t="str">
            <v>ENG</v>
          </cell>
          <cell r="E69" t="str">
            <v>PEB_SHEFA</v>
          </cell>
          <cell r="F69" t="str">
            <v>Shefa PEB</v>
          </cell>
          <cell r="G69" t="str">
            <v>V</v>
          </cell>
          <cell r="H69" t="str">
            <v>Government of Vanuatu</v>
          </cell>
          <cell r="I69" t="str">
            <v>Efate</v>
          </cell>
          <cell r="J69" t="str">
            <v>Shefa</v>
          </cell>
          <cell r="K69" t="str">
            <v>0084797001</v>
          </cell>
          <cell r="L69" t="str">
            <v>ETON PRIMARY SCHOOL</v>
          </cell>
          <cell r="M69" t="str">
            <v>PS</v>
          </cell>
          <cell r="N69" t="str">
            <v>No</v>
          </cell>
          <cell r="O69" t="str">
            <v xml:space="preserve">1 2 3 4 5 6 7 8 </v>
          </cell>
          <cell r="P69">
            <v>179</v>
          </cell>
          <cell r="Q69">
            <v>179</v>
          </cell>
          <cell r="R69">
            <v>21</v>
          </cell>
          <cell r="S69">
            <v>20</v>
          </cell>
        </row>
        <row r="70">
          <cell r="B70" t="str">
            <v>054825</v>
          </cell>
          <cell r="C70" t="str">
            <v>Katundaula Primary</v>
          </cell>
          <cell r="D70" t="str">
            <v>FRE</v>
          </cell>
          <cell r="E70" t="str">
            <v>PEB_SHEFA</v>
          </cell>
          <cell r="F70" t="str">
            <v>Shefa PEB</v>
          </cell>
          <cell r="G70" t="str">
            <v>V</v>
          </cell>
          <cell r="H70" t="str">
            <v>Government of Vanuatu</v>
          </cell>
          <cell r="I70" t="str">
            <v>Tongoa</v>
          </cell>
          <cell r="J70" t="str">
            <v>Shefa</v>
          </cell>
          <cell r="K70" t="str">
            <v>0084775001</v>
          </cell>
          <cell r="L70" t="str">
            <v>ECOLE PUBLIQUE KUTUNDAULA</v>
          </cell>
          <cell r="M70" t="str">
            <v>PS</v>
          </cell>
          <cell r="N70" t="str">
            <v>No</v>
          </cell>
          <cell r="O70" t="str">
            <v xml:space="preserve">1 2 3 4 5 6 </v>
          </cell>
          <cell r="P70">
            <v>59</v>
          </cell>
          <cell r="Q70">
            <v>59</v>
          </cell>
          <cell r="R70">
            <v>15</v>
          </cell>
          <cell r="S70">
            <v>13</v>
          </cell>
        </row>
        <row r="71">
          <cell r="B71" t="str">
            <v>054627</v>
          </cell>
          <cell r="C71" t="str">
            <v>Lamenu Primary</v>
          </cell>
          <cell r="D71" t="str">
            <v>ENG</v>
          </cell>
          <cell r="E71" t="str">
            <v>PEB_SHEFA</v>
          </cell>
          <cell r="F71" t="str">
            <v>Shefa PEB</v>
          </cell>
          <cell r="G71" t="str">
            <v>V</v>
          </cell>
          <cell r="H71" t="str">
            <v>Government of Vanuatu</v>
          </cell>
          <cell r="I71" t="str">
            <v>Epi</v>
          </cell>
          <cell r="J71" t="str">
            <v>Shefa</v>
          </cell>
          <cell r="K71" t="str">
            <v>0084763001</v>
          </cell>
          <cell r="L71" t="str">
            <v>LAMENU PRIMARY SCHOOL</v>
          </cell>
          <cell r="M71" t="str">
            <v>PS</v>
          </cell>
          <cell r="N71" t="str">
            <v>No</v>
          </cell>
          <cell r="O71" t="str">
            <v xml:space="preserve">1 2 3 4 5 6 </v>
          </cell>
          <cell r="P71">
            <v>97</v>
          </cell>
          <cell r="Q71">
            <v>97</v>
          </cell>
          <cell r="R71">
            <v>35</v>
          </cell>
          <cell r="S71">
            <v>34</v>
          </cell>
        </row>
        <row r="72">
          <cell r="B72" t="str">
            <v>054629</v>
          </cell>
          <cell r="C72" t="str">
            <v>Lokopue Primary</v>
          </cell>
          <cell r="D72" t="str">
            <v>FRE</v>
          </cell>
          <cell r="E72" t="str">
            <v>PEB_SHEFA</v>
          </cell>
          <cell r="F72" t="str">
            <v>Shefa PEB</v>
          </cell>
          <cell r="G72" t="str">
            <v>V</v>
          </cell>
          <cell r="H72" t="str">
            <v>Government of Vanuatu</v>
          </cell>
          <cell r="I72" t="str">
            <v>Epi</v>
          </cell>
          <cell r="J72" t="str">
            <v>Shefa</v>
          </cell>
          <cell r="K72" t="str">
            <v>0084764001</v>
          </cell>
          <cell r="L72" t="str">
            <v>ECOLE PUBLIQUE LOKOPUE</v>
          </cell>
          <cell r="M72" t="str">
            <v>PS</v>
          </cell>
          <cell r="N72" t="str">
            <v>No</v>
          </cell>
          <cell r="O72" t="str">
            <v xml:space="preserve">1 2 3 4 5 6 </v>
          </cell>
          <cell r="P72">
            <v>51</v>
          </cell>
          <cell r="Q72">
            <v>51</v>
          </cell>
          <cell r="R72">
            <v>20</v>
          </cell>
          <cell r="S72">
            <v>19</v>
          </cell>
        </row>
        <row r="73">
          <cell r="B73" t="str">
            <v>0546409</v>
          </cell>
          <cell r="C73" t="str">
            <v>Lopeni Primary</v>
          </cell>
          <cell r="D73" t="str">
            <v>ENG</v>
          </cell>
          <cell r="E73" t="str">
            <v>PEB_SHEFA</v>
          </cell>
          <cell r="F73" t="str">
            <v>Shefa PEB</v>
          </cell>
          <cell r="G73" t="str">
            <v>V</v>
          </cell>
          <cell r="H73" t="str">
            <v>Government of Vanuatu</v>
          </cell>
          <cell r="I73" t="str">
            <v>Epi</v>
          </cell>
          <cell r="J73" t="str">
            <v>Shefa</v>
          </cell>
          <cell r="K73" t="str">
            <v>0136285003</v>
          </cell>
          <cell r="L73" t="str">
            <v>LOPENI PRIMARY SCHOOL</v>
          </cell>
          <cell r="M73" t="str">
            <v>PS</v>
          </cell>
          <cell r="N73" t="str">
            <v>No</v>
          </cell>
          <cell r="O73" t="str">
            <v xml:space="preserve">1 2 3 4 5 6 </v>
          </cell>
          <cell r="P73">
            <v>164</v>
          </cell>
          <cell r="Q73">
            <v>164</v>
          </cell>
          <cell r="R73">
            <v>70</v>
          </cell>
          <cell r="S73">
            <v>61</v>
          </cell>
        </row>
        <row r="74">
          <cell r="B74" t="str">
            <v>0554407</v>
          </cell>
          <cell r="C74" t="str">
            <v>Malasitabu Primary</v>
          </cell>
          <cell r="D74" t="str">
            <v>ENG</v>
          </cell>
          <cell r="E74" t="str">
            <v>PCV</v>
          </cell>
          <cell r="F74" t="str">
            <v>Presbyterian Church of Vanuatu</v>
          </cell>
          <cell r="G74" t="str">
            <v>G</v>
          </cell>
          <cell r="H74" t="str">
            <v>Church (Government Assisted)</v>
          </cell>
          <cell r="I74" t="str">
            <v>Efate</v>
          </cell>
          <cell r="J74" t="str">
            <v>Shefa</v>
          </cell>
          <cell r="K74" t="str">
            <v>0144341001</v>
          </cell>
          <cell r="L74" t="str">
            <v>MALASITABU PRIMARY SCHOOL</v>
          </cell>
          <cell r="M74" t="str">
            <v>PS</v>
          </cell>
          <cell r="N74" t="str">
            <v>No</v>
          </cell>
          <cell r="O74" t="str">
            <v xml:space="preserve">1 2 3 4 5 6 </v>
          </cell>
          <cell r="P74">
            <v>201</v>
          </cell>
          <cell r="Q74">
            <v>201</v>
          </cell>
          <cell r="R74">
            <v>23</v>
          </cell>
          <cell r="S74">
            <v>22</v>
          </cell>
        </row>
        <row r="75">
          <cell r="B75" t="str">
            <v>054631</v>
          </cell>
          <cell r="C75" t="str">
            <v>Manganua Primary</v>
          </cell>
          <cell r="D75" t="str">
            <v>ENG</v>
          </cell>
          <cell r="E75" t="str">
            <v>PEB_SHEFA</v>
          </cell>
          <cell r="F75" t="str">
            <v>Shefa PEB</v>
          </cell>
          <cell r="G75" t="str">
            <v>V</v>
          </cell>
          <cell r="H75" t="str">
            <v>Government of Vanuatu</v>
          </cell>
          <cell r="I75" t="str">
            <v>Epi</v>
          </cell>
          <cell r="J75" t="str">
            <v>Shefa</v>
          </cell>
          <cell r="K75" t="str">
            <v>0084765001</v>
          </cell>
          <cell r="L75" t="str">
            <v>MAGANUA PRIMARY SCHOOL</v>
          </cell>
          <cell r="M75" t="str">
            <v>PS</v>
          </cell>
          <cell r="N75" t="str">
            <v>No</v>
          </cell>
          <cell r="O75" t="str">
            <v xml:space="preserve">1 2 3 4 5 6 </v>
          </cell>
          <cell r="P75">
            <v>78</v>
          </cell>
          <cell r="Q75">
            <v>78</v>
          </cell>
          <cell r="R75">
            <v>59</v>
          </cell>
          <cell r="S75">
            <v>55</v>
          </cell>
        </row>
        <row r="76">
          <cell r="B76" t="str">
            <v>055435</v>
          </cell>
          <cell r="C76" t="str">
            <v>Mangarongo Primary</v>
          </cell>
          <cell r="D76" t="str">
            <v>ENG</v>
          </cell>
          <cell r="E76" t="str">
            <v>PEB_SHEFA</v>
          </cell>
          <cell r="F76" t="str">
            <v>Shefa PEB</v>
          </cell>
          <cell r="G76" t="str">
            <v>V</v>
          </cell>
          <cell r="H76" t="str">
            <v>Government of Vanuatu</v>
          </cell>
          <cell r="I76" t="str">
            <v>Emao</v>
          </cell>
          <cell r="J76" t="str">
            <v>Shefa</v>
          </cell>
          <cell r="K76" t="str">
            <v>0084799001</v>
          </cell>
          <cell r="L76" t="str">
            <v>MANGARONGO PRIMARY SCHOOL</v>
          </cell>
          <cell r="M76" t="str">
            <v>PS</v>
          </cell>
          <cell r="N76" t="str">
            <v>No</v>
          </cell>
          <cell r="O76" t="str">
            <v xml:space="preserve">1 2 3 4 5 6 7 8 </v>
          </cell>
          <cell r="P76">
            <v>120</v>
          </cell>
          <cell r="Q76">
            <v>120</v>
          </cell>
          <cell r="R76">
            <v>4</v>
          </cell>
          <cell r="S76">
            <v>3</v>
          </cell>
        </row>
        <row r="77">
          <cell r="B77" t="str">
            <v>054640</v>
          </cell>
          <cell r="C77" t="str">
            <v>Mobarawa (Moriu) Primary</v>
          </cell>
          <cell r="D77" t="str">
            <v>ENG</v>
          </cell>
          <cell r="E77" t="str">
            <v>PEB_SHEFA</v>
          </cell>
          <cell r="F77" t="str">
            <v>Shefa PEB</v>
          </cell>
          <cell r="G77" t="str">
            <v>V</v>
          </cell>
          <cell r="H77" t="str">
            <v>Government of Vanuatu</v>
          </cell>
          <cell r="I77" t="str">
            <v>Epi</v>
          </cell>
          <cell r="J77" t="str">
            <v>Shefa</v>
          </cell>
          <cell r="K77" t="str">
            <v>0084790001</v>
          </cell>
          <cell r="L77" t="str">
            <v>MAPARAWA PRIMARY SCHOOL</v>
          </cell>
          <cell r="M77" t="str">
            <v>PS</v>
          </cell>
          <cell r="N77" t="str">
            <v>No</v>
          </cell>
          <cell r="O77" t="str">
            <v xml:space="preserve">1 2 3 4 5 6 </v>
          </cell>
          <cell r="P77">
            <v>86</v>
          </cell>
          <cell r="Q77">
            <v>86</v>
          </cell>
          <cell r="R77">
            <v>86</v>
          </cell>
          <cell r="S77">
            <v>74</v>
          </cell>
        </row>
        <row r="78">
          <cell r="B78" t="str">
            <v>055743</v>
          </cell>
          <cell r="C78" t="str">
            <v>Noaiwia Primary</v>
          </cell>
          <cell r="D78" t="str">
            <v>ENG</v>
          </cell>
          <cell r="E78" t="str">
            <v>PEB_SHEFA</v>
          </cell>
          <cell r="F78" t="str">
            <v>Shefa PEB</v>
          </cell>
          <cell r="G78" t="str">
            <v>V</v>
          </cell>
          <cell r="H78" t="str">
            <v>Government of Vanuatu</v>
          </cell>
          <cell r="I78" t="str">
            <v>Nguna</v>
          </cell>
          <cell r="J78" t="str">
            <v>Shefa</v>
          </cell>
          <cell r="K78" t="str">
            <v>0084806001</v>
          </cell>
          <cell r="L78" t="str">
            <v>NOAIWIA PRIMARY SCHOOL</v>
          </cell>
          <cell r="M78" t="str">
            <v>PS</v>
          </cell>
          <cell r="N78" t="str">
            <v>No</v>
          </cell>
          <cell r="O78" t="str">
            <v xml:space="preserve">1 2 3 4 5 6 </v>
          </cell>
          <cell r="P78">
            <v>70</v>
          </cell>
          <cell r="Q78">
            <v>70</v>
          </cell>
          <cell r="R78">
            <v>11</v>
          </cell>
          <cell r="S78">
            <v>10</v>
          </cell>
        </row>
        <row r="79">
          <cell r="B79" t="str">
            <v>054844</v>
          </cell>
          <cell r="C79" t="str">
            <v>Nottage Primary</v>
          </cell>
          <cell r="D79" t="str">
            <v>ENG</v>
          </cell>
          <cell r="E79" t="str">
            <v>PEB_SHEFA</v>
          </cell>
          <cell r="F79" t="str">
            <v>Shefa PEB</v>
          </cell>
          <cell r="G79" t="str">
            <v>V</v>
          </cell>
          <cell r="H79" t="str">
            <v>Government of Vanuatu</v>
          </cell>
          <cell r="I79" t="str">
            <v>Tongoa</v>
          </cell>
          <cell r="J79" t="str">
            <v>Shefa</v>
          </cell>
          <cell r="K79" t="str">
            <v>0084778001</v>
          </cell>
          <cell r="L79" t="str">
            <v>NOTTAGE PRIMARY SCHOOL</v>
          </cell>
          <cell r="M79" t="str">
            <v>PS</v>
          </cell>
          <cell r="N79" t="str">
            <v>No</v>
          </cell>
          <cell r="O79" t="str">
            <v xml:space="preserve">1 2 3 4 5 6 </v>
          </cell>
          <cell r="P79">
            <v>81</v>
          </cell>
          <cell r="Q79">
            <v>81</v>
          </cell>
          <cell r="R79">
            <v>15</v>
          </cell>
          <cell r="S79">
            <v>13</v>
          </cell>
        </row>
        <row r="80">
          <cell r="B80" t="str">
            <v>055447</v>
          </cell>
          <cell r="C80" t="str">
            <v>Pango English Primary</v>
          </cell>
          <cell r="D80" t="str">
            <v>ENG</v>
          </cell>
          <cell r="E80" t="str">
            <v>PEB_SHEFA</v>
          </cell>
          <cell r="F80" t="str">
            <v>Shefa PEB</v>
          </cell>
          <cell r="G80" t="str">
            <v>V</v>
          </cell>
          <cell r="H80" t="str">
            <v>Government of Vanuatu</v>
          </cell>
          <cell r="I80" t="str">
            <v>Efate</v>
          </cell>
          <cell r="J80" t="str">
            <v>Shefa</v>
          </cell>
          <cell r="K80" t="str">
            <v>0084802001</v>
          </cell>
          <cell r="L80" t="str">
            <v>PANGO PRIMARY SCHOOL</v>
          </cell>
          <cell r="M80" t="str">
            <v>PS</v>
          </cell>
          <cell r="N80" t="str">
            <v>No</v>
          </cell>
          <cell r="O80" t="str">
            <v xml:space="preserve">1 2 3 4 5 6 7 8 </v>
          </cell>
          <cell r="P80">
            <v>339</v>
          </cell>
          <cell r="Q80">
            <v>339</v>
          </cell>
          <cell r="R80">
            <v>56</v>
          </cell>
          <cell r="S80">
            <v>55</v>
          </cell>
        </row>
        <row r="81">
          <cell r="B81" t="str">
            <v>0554328</v>
          </cell>
          <cell r="C81" t="str">
            <v>Sea Side Community Primary</v>
          </cell>
          <cell r="D81" t="str">
            <v>ENG</v>
          </cell>
          <cell r="E81" t="str">
            <v>PCV</v>
          </cell>
          <cell r="F81" t="str">
            <v>Presbyterian Church of Vanuatu</v>
          </cell>
          <cell r="G81" t="str">
            <v>G</v>
          </cell>
          <cell r="H81" t="str">
            <v>Church (Government Assisted)</v>
          </cell>
          <cell r="I81" t="str">
            <v>Efate</v>
          </cell>
          <cell r="J81" t="str">
            <v>Shefa</v>
          </cell>
          <cell r="K81" t="str">
            <v>0087030001</v>
          </cell>
          <cell r="L81" t="str">
            <v>SEASIDE COMMUNITY SCHOOL</v>
          </cell>
          <cell r="M81" t="str">
            <v>PS</v>
          </cell>
          <cell r="N81" t="str">
            <v>Yes</v>
          </cell>
          <cell r="O81" t="str">
            <v xml:space="preserve">1 2 3 4 5 6 </v>
          </cell>
          <cell r="P81">
            <v>222</v>
          </cell>
          <cell r="Q81">
            <v>222</v>
          </cell>
          <cell r="R81">
            <v>41</v>
          </cell>
          <cell r="S81">
            <v>39</v>
          </cell>
        </row>
        <row r="82">
          <cell r="B82" t="str">
            <v>054653</v>
          </cell>
          <cell r="C82" t="str">
            <v>Sikembo Primary</v>
          </cell>
          <cell r="D82" t="str">
            <v>ENG</v>
          </cell>
          <cell r="E82" t="str">
            <v>PEB_SHEFA</v>
          </cell>
          <cell r="F82" t="str">
            <v>Shefa PEB</v>
          </cell>
          <cell r="G82" t="str">
            <v>V</v>
          </cell>
          <cell r="H82" t="str">
            <v>Government of Vanuatu</v>
          </cell>
          <cell r="I82" t="str">
            <v>Epi</v>
          </cell>
          <cell r="J82" t="str">
            <v>Shefa</v>
          </cell>
          <cell r="K82" t="str">
            <v>0084769001</v>
          </cell>
          <cell r="L82" t="str">
            <v>SIKEMBO PRIMARY SCHOOL</v>
          </cell>
          <cell r="M82" t="str">
            <v>PS</v>
          </cell>
          <cell r="N82" t="str">
            <v>No</v>
          </cell>
          <cell r="O82" t="str">
            <v xml:space="preserve">1 2 3 4 5 6 </v>
          </cell>
          <cell r="P82">
            <v>109</v>
          </cell>
          <cell r="Q82">
            <v>109</v>
          </cell>
          <cell r="R82">
            <v>100</v>
          </cell>
          <cell r="S82">
            <v>97</v>
          </cell>
        </row>
        <row r="83">
          <cell r="B83" t="str">
            <v>050214</v>
          </cell>
          <cell r="C83" t="str">
            <v>Ste Jeanne d'Arc Port Vila Primary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Efate</v>
          </cell>
          <cell r="J83" t="str">
            <v>Shefa</v>
          </cell>
          <cell r="K83" t="str">
            <v>0084830001</v>
          </cell>
          <cell r="L83" t="str">
            <v>ST JEANNE D'ARC PRIMARY SCHOOL</v>
          </cell>
          <cell r="M83" t="str">
            <v>PS</v>
          </cell>
          <cell r="N83" t="str">
            <v>No</v>
          </cell>
          <cell r="O83" t="str">
            <v xml:space="preserve">1 2 3 4 5 6 </v>
          </cell>
          <cell r="P83">
            <v>826</v>
          </cell>
          <cell r="Q83">
            <v>826</v>
          </cell>
          <cell r="R83">
            <v>251</v>
          </cell>
          <cell r="S83">
            <v>248</v>
          </cell>
        </row>
        <row r="84">
          <cell r="B84" t="str">
            <v>055457</v>
          </cell>
          <cell r="C84" t="str">
            <v>Takara Primary</v>
          </cell>
          <cell r="D84" t="str">
            <v>ENG</v>
          </cell>
          <cell r="E84" t="str">
            <v>PEB_SHEFA</v>
          </cell>
          <cell r="F84" t="str">
            <v>Shefa PEB</v>
          </cell>
          <cell r="G84" t="str">
            <v>V</v>
          </cell>
          <cell r="H84" t="str">
            <v>Government of Vanuatu</v>
          </cell>
          <cell r="I84" t="str">
            <v>Efate</v>
          </cell>
          <cell r="J84" t="str">
            <v>Shefa</v>
          </cell>
          <cell r="K84" t="str">
            <v>0084803001</v>
          </cell>
          <cell r="L84" t="str">
            <v>TAKARA PRIMARY SCHOOL</v>
          </cell>
          <cell r="M84" t="str">
            <v>PS</v>
          </cell>
          <cell r="N84" t="str">
            <v>No</v>
          </cell>
          <cell r="O84" t="str">
            <v xml:space="preserve">1 2 3 4 5 6 </v>
          </cell>
          <cell r="P84">
            <v>100</v>
          </cell>
          <cell r="Q84">
            <v>100</v>
          </cell>
          <cell r="R84">
            <v>30</v>
          </cell>
          <cell r="S84">
            <v>28</v>
          </cell>
        </row>
        <row r="85">
          <cell r="B85" t="str">
            <v>055860</v>
          </cell>
          <cell r="C85" t="str">
            <v>Tasiriki Primary</v>
          </cell>
          <cell r="D85" t="str">
            <v>ENG</v>
          </cell>
          <cell r="E85" t="str">
            <v>PEB_SHEFA</v>
          </cell>
          <cell r="F85" t="str">
            <v>Shefa PEB</v>
          </cell>
          <cell r="G85" t="str">
            <v>V</v>
          </cell>
          <cell r="H85" t="str">
            <v>Government of Vanuatu</v>
          </cell>
          <cell r="I85" t="str">
            <v>Moso</v>
          </cell>
          <cell r="J85" t="str">
            <v>Shefa</v>
          </cell>
          <cell r="K85" t="str">
            <v>0084808001</v>
          </cell>
          <cell r="L85" t="str">
            <v>TASARIKI PRIMARY SCHOOL</v>
          </cell>
          <cell r="M85" t="str">
            <v>PS</v>
          </cell>
          <cell r="N85" t="str">
            <v>No</v>
          </cell>
          <cell r="O85" t="str">
            <v xml:space="preserve">1 2 3 4 5 6 </v>
          </cell>
          <cell r="P85">
            <v>103</v>
          </cell>
          <cell r="Q85">
            <v>103</v>
          </cell>
          <cell r="R85">
            <v>1</v>
          </cell>
          <cell r="S85">
            <v>0</v>
          </cell>
        </row>
        <row r="86">
          <cell r="B86" t="str">
            <v>050216</v>
          </cell>
          <cell r="C86" t="str">
            <v>Vila  No 2 SDA Primary</v>
          </cell>
          <cell r="D86" t="str">
            <v>ENG</v>
          </cell>
          <cell r="E86" t="str">
            <v>SDA</v>
          </cell>
          <cell r="F86" t="str">
            <v>Seven Day Adventist</v>
          </cell>
          <cell r="G86" t="str">
            <v>G</v>
          </cell>
          <cell r="H86" t="str">
            <v>Church (Government Assisted)</v>
          </cell>
          <cell r="I86" t="str">
            <v>Efate</v>
          </cell>
          <cell r="J86" t="str">
            <v>Shefa</v>
          </cell>
          <cell r="K86" t="str">
            <v>0084828001</v>
          </cell>
          <cell r="L86" t="str">
            <v>VILA NO.2 SDA PRIMARY SCHOOL</v>
          </cell>
          <cell r="M86" t="str">
            <v>PS</v>
          </cell>
          <cell r="N86" t="str">
            <v>No</v>
          </cell>
          <cell r="O86" t="str">
            <v xml:space="preserve">1 2 3 4 5 6 </v>
          </cell>
          <cell r="P86">
            <v>324</v>
          </cell>
          <cell r="Q86">
            <v>324</v>
          </cell>
          <cell r="R86">
            <v>175</v>
          </cell>
          <cell r="S86">
            <v>168</v>
          </cell>
        </row>
        <row r="87">
          <cell r="B87" t="str">
            <v>050217</v>
          </cell>
          <cell r="C87" t="str">
            <v>Vila East Primary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Efate</v>
          </cell>
          <cell r="J87" t="str">
            <v>Shefa</v>
          </cell>
          <cell r="K87" t="str">
            <v>0084755001</v>
          </cell>
          <cell r="L87" t="str">
            <v>VILA EAST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521</v>
          </cell>
          <cell r="Q87">
            <v>521</v>
          </cell>
          <cell r="R87">
            <v>137</v>
          </cell>
          <cell r="S87">
            <v>132</v>
          </cell>
        </row>
        <row r="88">
          <cell r="B88" t="str">
            <v>050218</v>
          </cell>
          <cell r="C88" t="str">
            <v>Vila North Primary</v>
          </cell>
          <cell r="D88" t="str">
            <v>ENG</v>
          </cell>
          <cell r="E88" t="str">
            <v>PEB_SHEFA</v>
          </cell>
          <cell r="F88" t="str">
            <v>Shefa PEB</v>
          </cell>
          <cell r="G88" t="str">
            <v>V</v>
          </cell>
          <cell r="H88" t="str">
            <v>Government of Vanuatu</v>
          </cell>
          <cell r="I88" t="str">
            <v>Efate</v>
          </cell>
          <cell r="J88" t="str">
            <v>Shefa</v>
          </cell>
          <cell r="K88" t="str">
            <v>0084756001</v>
          </cell>
          <cell r="L88" t="str">
            <v>VILA NORTH SCHOOL</v>
          </cell>
          <cell r="M88" t="str">
            <v>PS</v>
          </cell>
          <cell r="N88" t="str">
            <v>Yes</v>
          </cell>
          <cell r="O88" t="str">
            <v xml:space="preserve">1 2 3 4 5 6 </v>
          </cell>
          <cell r="P88">
            <v>583</v>
          </cell>
          <cell r="Q88">
            <v>583</v>
          </cell>
          <cell r="R88">
            <v>38</v>
          </cell>
          <cell r="S88">
            <v>32</v>
          </cell>
        </row>
        <row r="89">
          <cell r="B89" t="str">
            <v>054663</v>
          </cell>
          <cell r="C89" t="str">
            <v>Yevali Primary</v>
          </cell>
          <cell r="D89" t="str">
            <v>ENG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0084770001</v>
          </cell>
          <cell r="L89" t="str">
            <v>YEVALI PRIMARY SCHOOL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116</v>
          </cell>
          <cell r="Q89">
            <v>116</v>
          </cell>
          <cell r="R89">
            <v>65</v>
          </cell>
          <cell r="S89">
            <v>38</v>
          </cell>
        </row>
        <row r="90">
          <cell r="B90" t="str">
            <v>066411</v>
          </cell>
          <cell r="C90" t="str">
            <v>Fetukai Primary</v>
          </cell>
          <cell r="D90" t="str">
            <v>ENG</v>
          </cell>
          <cell r="E90" t="str">
            <v>PEB_TAFEA</v>
          </cell>
          <cell r="F90" t="str">
            <v>Tafea PEB</v>
          </cell>
          <cell r="G90" t="str">
            <v>V</v>
          </cell>
          <cell r="H90" t="str">
            <v>Government of Vanuatu</v>
          </cell>
          <cell r="I90" t="str">
            <v>Tanna</v>
          </cell>
          <cell r="J90" t="str">
            <v>Tafea</v>
          </cell>
          <cell r="K90" t="str">
            <v>0084956001</v>
          </cell>
          <cell r="L90" t="str">
            <v>FETUKAI PRIMARY SCHOOL</v>
          </cell>
          <cell r="M90" t="str">
            <v>PS</v>
          </cell>
          <cell r="N90" t="str">
            <v>No</v>
          </cell>
          <cell r="O90" t="str">
            <v xml:space="preserve">1 2 3 4 5 6 7 8 </v>
          </cell>
          <cell r="P90">
            <v>289</v>
          </cell>
          <cell r="Q90">
            <v>289</v>
          </cell>
          <cell r="R90">
            <v>92</v>
          </cell>
          <cell r="S90">
            <v>90</v>
          </cell>
        </row>
        <row r="91">
          <cell r="B91" t="str">
            <v>066419</v>
          </cell>
          <cell r="C91" t="str">
            <v>Imafen Primary</v>
          </cell>
          <cell r="D91" t="str">
            <v>FRE</v>
          </cell>
          <cell r="E91" t="str">
            <v>CATH</v>
          </cell>
          <cell r="F91" t="str">
            <v>Catholic Education Authority</v>
          </cell>
          <cell r="G91" t="str">
            <v>G</v>
          </cell>
          <cell r="H91" t="str">
            <v>Church (Government Assisted)</v>
          </cell>
          <cell r="I91" t="str">
            <v>Tanna</v>
          </cell>
          <cell r="J91" t="str">
            <v>Tafea</v>
          </cell>
          <cell r="K91" t="str">
            <v>0085024001</v>
          </cell>
          <cell r="L91" t="str">
            <v>IMAFEN PRIMARY SCHOOL</v>
          </cell>
          <cell r="M91" t="str">
            <v>PS</v>
          </cell>
          <cell r="N91" t="str">
            <v>No</v>
          </cell>
          <cell r="O91" t="str">
            <v xml:space="preserve">1 2 3 4 5 6 </v>
          </cell>
          <cell r="P91">
            <v>170</v>
          </cell>
          <cell r="Q91">
            <v>170</v>
          </cell>
          <cell r="R91">
            <v>137</v>
          </cell>
          <cell r="S91">
            <v>52</v>
          </cell>
        </row>
        <row r="92">
          <cell r="B92" t="str">
            <v>066424</v>
          </cell>
          <cell r="C92" t="str">
            <v>Ipekel Primary</v>
          </cell>
          <cell r="D92" t="str">
            <v>FRE</v>
          </cell>
          <cell r="E92" t="str">
            <v>CATH</v>
          </cell>
          <cell r="F92" t="str">
            <v>Catholic Education Authority</v>
          </cell>
          <cell r="G92" t="str">
            <v>G</v>
          </cell>
          <cell r="H92" t="str">
            <v>Church (Government Assisted)</v>
          </cell>
          <cell r="I92" t="str">
            <v>Tanna</v>
          </cell>
          <cell r="J92" t="str">
            <v>Tafea</v>
          </cell>
          <cell r="K92" t="str">
            <v>0085117001</v>
          </cell>
          <cell r="L92" t="str">
            <v>IPEKEL PRIMARY SCHOOL</v>
          </cell>
          <cell r="M92" t="str">
            <v>PS</v>
          </cell>
          <cell r="N92" t="str">
            <v>No</v>
          </cell>
          <cell r="O92" t="str">
            <v xml:space="preserve">1 2 3 4 5 6 </v>
          </cell>
          <cell r="P92">
            <v>100</v>
          </cell>
          <cell r="Q92">
            <v>100</v>
          </cell>
          <cell r="R92">
            <v>86</v>
          </cell>
          <cell r="S92">
            <v>84</v>
          </cell>
        </row>
        <row r="93">
          <cell r="B93" t="str">
            <v>066431</v>
          </cell>
          <cell r="C93" t="str">
            <v>Itaku Primary</v>
          </cell>
          <cell r="D93" t="str">
            <v>FRE</v>
          </cell>
          <cell r="E93" t="str">
            <v>CATH</v>
          </cell>
          <cell r="F93" t="str">
            <v>Catholic Education Authority</v>
          </cell>
          <cell r="G93" t="str">
            <v>G</v>
          </cell>
          <cell r="H93" t="str">
            <v>Church (Government Assisted)</v>
          </cell>
          <cell r="I93" t="str">
            <v>Tanna</v>
          </cell>
          <cell r="J93" t="str">
            <v>Tafea</v>
          </cell>
          <cell r="K93" t="str">
            <v>0085118001</v>
          </cell>
          <cell r="L93" t="str">
            <v>ITAKU PRIMARY SCHOOL</v>
          </cell>
          <cell r="M93" t="str">
            <v>PS</v>
          </cell>
          <cell r="N93" t="str">
            <v>No</v>
          </cell>
          <cell r="O93" t="str">
            <v xml:space="preserve">1 2 3 4 5 6 </v>
          </cell>
          <cell r="P93">
            <v>145</v>
          </cell>
          <cell r="Q93">
            <v>145</v>
          </cell>
          <cell r="R93">
            <v>138</v>
          </cell>
          <cell r="S93">
            <v>0</v>
          </cell>
        </row>
        <row r="94">
          <cell r="B94" t="str">
            <v>066445</v>
          </cell>
          <cell r="C94" t="str">
            <v>Lapkit Primary</v>
          </cell>
          <cell r="D94" t="str">
            <v>FRE</v>
          </cell>
          <cell r="E94" t="str">
            <v>PEB_TAFEA</v>
          </cell>
          <cell r="F94" t="str">
            <v>Tafea PEB</v>
          </cell>
          <cell r="G94" t="str">
            <v>V</v>
          </cell>
          <cell r="H94" t="str">
            <v>Government of Vanuatu</v>
          </cell>
          <cell r="I94" t="str">
            <v>Tanna</v>
          </cell>
          <cell r="J94" t="str">
            <v>Tafea</v>
          </cell>
          <cell r="K94" t="str">
            <v>0084977001</v>
          </cell>
          <cell r="L94" t="str">
            <v>LAPKIT PRIMARY SCHOOL</v>
          </cell>
          <cell r="M94" t="str">
            <v>PS</v>
          </cell>
          <cell r="N94" t="str">
            <v>No</v>
          </cell>
          <cell r="O94" t="str">
            <v xml:space="preserve">1 2 3 4 5 6 </v>
          </cell>
          <cell r="P94">
            <v>44</v>
          </cell>
          <cell r="Q94">
            <v>44</v>
          </cell>
          <cell r="R94">
            <v>32</v>
          </cell>
          <cell r="S94">
            <v>30</v>
          </cell>
        </row>
        <row r="95">
          <cell r="B95" t="str">
            <v>066448</v>
          </cell>
          <cell r="C95" t="str">
            <v>Lautapunga Primary</v>
          </cell>
          <cell r="D95" t="str">
            <v>FRE</v>
          </cell>
          <cell r="E95" t="str">
            <v>CATH</v>
          </cell>
          <cell r="F95" t="str">
            <v>Catholic Education Authority</v>
          </cell>
          <cell r="G95" t="str">
            <v>G</v>
          </cell>
          <cell r="H95" t="str">
            <v>Church (Government Assisted)</v>
          </cell>
          <cell r="I95" t="str">
            <v>Tanna</v>
          </cell>
          <cell r="J95" t="str">
            <v>Tafea</v>
          </cell>
          <cell r="K95" t="str">
            <v>0085121001</v>
          </cell>
          <cell r="L95" t="str">
            <v>LAUTAPUNGA PRIMARY SCHOOL</v>
          </cell>
          <cell r="M95" t="str">
            <v>PS</v>
          </cell>
          <cell r="N95" t="str">
            <v>No</v>
          </cell>
          <cell r="O95" t="str">
            <v xml:space="preserve">1 2 3 4 5 6 </v>
          </cell>
          <cell r="P95">
            <v>79</v>
          </cell>
          <cell r="Q95">
            <v>79</v>
          </cell>
          <cell r="R95">
            <v>77</v>
          </cell>
          <cell r="S95">
            <v>68</v>
          </cell>
        </row>
        <row r="96">
          <cell r="B96" t="str">
            <v>066449</v>
          </cell>
          <cell r="C96" t="str">
            <v>Lenakel Primary</v>
          </cell>
          <cell r="D96" t="str">
            <v>ENG</v>
          </cell>
          <cell r="E96" t="str">
            <v>PCV</v>
          </cell>
          <cell r="F96" t="str">
            <v>Presbyterian Church of Vanuatu</v>
          </cell>
          <cell r="G96" t="str">
            <v>G</v>
          </cell>
          <cell r="H96" t="str">
            <v>Church (Government Assisted)</v>
          </cell>
          <cell r="I96" t="str">
            <v>Tanna</v>
          </cell>
          <cell r="J96" t="str">
            <v>Tafea</v>
          </cell>
          <cell r="K96" t="str">
            <v>0084980001</v>
          </cell>
          <cell r="L96" t="str">
            <v>LENAKEL PRIMARY SCHOOL</v>
          </cell>
          <cell r="M96" t="str">
            <v>PS</v>
          </cell>
          <cell r="N96" t="str">
            <v>No</v>
          </cell>
          <cell r="O96" t="str">
            <v xml:space="preserve">1 2 3 4 5 6 </v>
          </cell>
          <cell r="P96">
            <v>440</v>
          </cell>
          <cell r="Q96">
            <v>440</v>
          </cell>
          <cell r="R96">
            <v>172</v>
          </cell>
          <cell r="S96">
            <v>151</v>
          </cell>
        </row>
        <row r="97">
          <cell r="B97" t="str">
            <v>066490</v>
          </cell>
          <cell r="C97" t="str">
            <v>Louanuialu Primary</v>
          </cell>
          <cell r="D97" t="str">
            <v>ENG</v>
          </cell>
          <cell r="E97" t="str">
            <v>PEB_TAFEA</v>
          </cell>
          <cell r="F97" t="str">
            <v>Tafea PEB</v>
          </cell>
          <cell r="G97" t="str">
            <v>V</v>
          </cell>
          <cell r="H97" t="str">
            <v>Government of Vanuatu</v>
          </cell>
          <cell r="I97" t="str">
            <v>Tanna</v>
          </cell>
          <cell r="J97" t="str">
            <v>Tafea</v>
          </cell>
          <cell r="K97" t="str">
            <v>0085004001</v>
          </cell>
          <cell r="L97" t="str">
            <v>LOUNIALOU PRIMARY SCHOOL</v>
          </cell>
          <cell r="M97" t="str">
            <v>PS</v>
          </cell>
          <cell r="N97" t="str">
            <v>Yes</v>
          </cell>
          <cell r="O97" t="str">
            <v xml:space="preserve">1 2 3 4 5 6 </v>
          </cell>
          <cell r="P97">
            <v>187</v>
          </cell>
          <cell r="Q97">
            <v>187</v>
          </cell>
          <cell r="R97">
            <v>184</v>
          </cell>
          <cell r="S97">
            <v>181</v>
          </cell>
        </row>
        <row r="98">
          <cell r="B98" t="str">
            <v>066455</v>
          </cell>
          <cell r="C98" t="str">
            <v>Loukatai Primary</v>
          </cell>
          <cell r="D98" t="str">
            <v>ENG</v>
          </cell>
          <cell r="E98" t="str">
            <v>PEB_TAFEA</v>
          </cell>
          <cell r="F98" t="str">
            <v>Tafea PEB</v>
          </cell>
          <cell r="G98" t="str">
            <v>V</v>
          </cell>
          <cell r="H98" t="str">
            <v>Government of Vanuatu</v>
          </cell>
          <cell r="I98" t="str">
            <v>Tanna</v>
          </cell>
          <cell r="J98" t="str">
            <v>Tafea</v>
          </cell>
          <cell r="K98" t="str">
            <v>0084985001</v>
          </cell>
          <cell r="L98" t="str">
            <v>LOUKATAI PRIMARY SCHOOL</v>
          </cell>
          <cell r="M98" t="str">
            <v>PS</v>
          </cell>
          <cell r="N98" t="str">
            <v>No</v>
          </cell>
          <cell r="O98" t="str">
            <v xml:space="preserve">1 2 3 4 5 6 </v>
          </cell>
          <cell r="P98">
            <v>227</v>
          </cell>
          <cell r="Q98">
            <v>227</v>
          </cell>
          <cell r="R98">
            <v>128</v>
          </cell>
          <cell r="S98">
            <v>122</v>
          </cell>
        </row>
        <row r="99">
          <cell r="B99" t="str">
            <v>066459</v>
          </cell>
          <cell r="C99" t="str">
            <v>Lounapkiko Primary</v>
          </cell>
          <cell r="D99" t="str">
            <v>ENG</v>
          </cell>
          <cell r="E99" t="str">
            <v>PEB_TAFEA</v>
          </cell>
          <cell r="F99" t="str">
            <v>Tafea PEB</v>
          </cell>
          <cell r="G99" t="str">
            <v>V</v>
          </cell>
          <cell r="H99" t="str">
            <v>Government of Vanuatu</v>
          </cell>
          <cell r="I99" t="str">
            <v>Tanna</v>
          </cell>
          <cell r="J99" t="str">
            <v>Tafea</v>
          </cell>
          <cell r="K99" t="str">
            <v>0085012001</v>
          </cell>
          <cell r="L99" t="str">
            <v>LOUNAPKIKO PRIMARY SCHOOL</v>
          </cell>
          <cell r="M99" t="str">
            <v>PS</v>
          </cell>
          <cell r="N99" t="str">
            <v>No</v>
          </cell>
          <cell r="O99" t="str">
            <v xml:space="preserve">1 2 3 4 5 6 </v>
          </cell>
          <cell r="P99">
            <v>159</v>
          </cell>
          <cell r="Q99">
            <v>159</v>
          </cell>
          <cell r="R99">
            <v>113</v>
          </cell>
          <cell r="S99">
            <v>104</v>
          </cell>
        </row>
        <row r="100">
          <cell r="B100" t="str">
            <v>066373</v>
          </cell>
          <cell r="C100" t="str">
            <v>Port Melou Primary</v>
          </cell>
          <cell r="D100" t="str">
            <v>FRE</v>
          </cell>
          <cell r="E100" t="str">
            <v>PEB_TAFEA</v>
          </cell>
          <cell r="F100" t="str">
            <v>Tafea PEB</v>
          </cell>
          <cell r="G100" t="str">
            <v>V</v>
          </cell>
          <cell r="H100" t="str">
            <v>Government of Vanuatu</v>
          </cell>
          <cell r="I100" t="str">
            <v>Erromango</v>
          </cell>
          <cell r="J100" t="str">
            <v>Tafea</v>
          </cell>
          <cell r="K100" t="str">
            <v>0084948001</v>
          </cell>
          <cell r="L100" t="str">
            <v>PORT MELOU PRIMARY SCHOOL</v>
          </cell>
          <cell r="M100" t="str">
            <v>PS</v>
          </cell>
          <cell r="N100" t="str">
            <v>No</v>
          </cell>
          <cell r="O100" t="str">
            <v xml:space="preserve">1 2 3 4 5 6 </v>
          </cell>
          <cell r="P100">
            <v>105</v>
          </cell>
          <cell r="Q100">
            <v>105</v>
          </cell>
          <cell r="R100">
            <v>101</v>
          </cell>
          <cell r="S100">
            <v>0</v>
          </cell>
        </row>
        <row r="101">
          <cell r="B101" t="str">
            <v>066379</v>
          </cell>
          <cell r="C101" t="str">
            <v>Tapisi Primary</v>
          </cell>
          <cell r="D101" t="str">
            <v>ENG</v>
          </cell>
          <cell r="E101" t="str">
            <v>PEB_TAFEA</v>
          </cell>
          <cell r="F101" t="str">
            <v>Tafea PEB</v>
          </cell>
          <cell r="G101" t="str">
            <v>V</v>
          </cell>
          <cell r="H101" t="str">
            <v>Government of Vanuatu</v>
          </cell>
          <cell r="I101" t="str">
            <v>Erromango</v>
          </cell>
          <cell r="J101" t="str">
            <v>Tafea</v>
          </cell>
          <cell r="K101" t="str">
            <v>0085014001</v>
          </cell>
          <cell r="L101" t="str">
            <v>TAPISI PRIMARY SCHOOL</v>
          </cell>
          <cell r="M101" t="str">
            <v>PS</v>
          </cell>
          <cell r="N101" t="str">
            <v>No</v>
          </cell>
          <cell r="O101" t="str">
            <v xml:space="preserve">1 2 3 4 5 6 </v>
          </cell>
          <cell r="P101">
            <v>49</v>
          </cell>
          <cell r="Q101">
            <v>49</v>
          </cell>
          <cell r="R101">
            <v>48</v>
          </cell>
          <cell r="S101">
            <v>33</v>
          </cell>
        </row>
        <row r="102">
          <cell r="B102" t="str">
            <v>066480</v>
          </cell>
          <cell r="C102" t="str">
            <v>Tuhu Primary</v>
          </cell>
          <cell r="D102" t="str">
            <v>ENG</v>
          </cell>
          <cell r="E102" t="str">
            <v>PEB_TAFEA</v>
          </cell>
          <cell r="F102" t="str">
            <v>Tafea PEB</v>
          </cell>
          <cell r="G102" t="str">
            <v>V</v>
          </cell>
          <cell r="H102" t="str">
            <v>Government of Vanuatu</v>
          </cell>
          <cell r="I102" t="str">
            <v>Tanna</v>
          </cell>
          <cell r="J102" t="str">
            <v>Tafea</v>
          </cell>
          <cell r="K102" t="str">
            <v>0084998001</v>
          </cell>
          <cell r="L102" t="str">
            <v>TUHU PRIMARY SCHOOL</v>
          </cell>
          <cell r="M102" t="str">
            <v>PS</v>
          </cell>
          <cell r="N102" t="str">
            <v>No</v>
          </cell>
          <cell r="O102" t="str">
            <v xml:space="preserve">1 2 3 4 5 6 </v>
          </cell>
          <cell r="P102">
            <v>217</v>
          </cell>
          <cell r="Q102">
            <v>217</v>
          </cell>
          <cell r="R102">
            <v>109</v>
          </cell>
          <cell r="S102">
            <v>85</v>
          </cell>
        </row>
        <row r="103">
          <cell r="B103" t="str">
            <v>066781</v>
          </cell>
          <cell r="C103" t="str">
            <v>Umetch Primary</v>
          </cell>
          <cell r="D103" t="str">
            <v>FRE</v>
          </cell>
          <cell r="E103" t="str">
            <v>CATH</v>
          </cell>
          <cell r="F103" t="str">
            <v>Catholic Education Authority</v>
          </cell>
          <cell r="G103" t="str">
            <v>G</v>
          </cell>
          <cell r="H103" t="str">
            <v>Church (Government Assisted)</v>
          </cell>
          <cell r="I103" t="str">
            <v>Aneityum</v>
          </cell>
          <cell r="J103" t="str">
            <v>Tafea</v>
          </cell>
          <cell r="K103" t="str">
            <v>0085126001</v>
          </cell>
          <cell r="L103" t="str">
            <v>UMEJ PRIMARY SCHOOL</v>
          </cell>
          <cell r="M103" t="str">
            <v>PS</v>
          </cell>
          <cell r="N103" t="str">
            <v>No</v>
          </cell>
          <cell r="O103" t="str">
            <v xml:space="preserve">1 2 3 4 5 6 </v>
          </cell>
          <cell r="P103">
            <v>54</v>
          </cell>
          <cell r="Q103">
            <v>54</v>
          </cell>
          <cell r="R103">
            <v>31</v>
          </cell>
          <cell r="S103">
            <v>30</v>
          </cell>
        </row>
        <row r="104">
          <cell r="B104" t="str">
            <v>066483</v>
          </cell>
          <cell r="C104" t="str">
            <v>Yapilmai Primary</v>
          </cell>
          <cell r="D104" t="str">
            <v>FRE</v>
          </cell>
          <cell r="E104" t="str">
            <v>PEB_TAFEA</v>
          </cell>
          <cell r="F104" t="str">
            <v>Tafea PEB</v>
          </cell>
          <cell r="G104" t="str">
            <v>V</v>
          </cell>
          <cell r="H104" t="str">
            <v>Government of Vanuatu</v>
          </cell>
          <cell r="I104" t="str">
            <v>Tanna</v>
          </cell>
          <cell r="J104" t="str">
            <v>Tafea</v>
          </cell>
          <cell r="K104" t="str">
            <v>0084999001</v>
          </cell>
          <cell r="L104" t="str">
            <v>YAPILMAI PRIMARY SCHOOL</v>
          </cell>
          <cell r="M104" t="str">
            <v>PS</v>
          </cell>
          <cell r="N104" t="str">
            <v>No</v>
          </cell>
          <cell r="O104" t="str">
            <v xml:space="preserve">1 2 3 4 5 6 </v>
          </cell>
          <cell r="P104">
            <v>241</v>
          </cell>
          <cell r="Q104">
            <v>241</v>
          </cell>
          <cell r="R104">
            <v>106</v>
          </cell>
          <cell r="S104">
            <v>104</v>
          </cell>
        </row>
      </sheetData>
      <sheetData sheetId="20"/>
      <sheetData sheetId="21"/>
      <sheetData sheetId="22"/>
      <sheetData sheetId="23">
        <row r="12">
          <cell r="B12" t="str">
            <v>010106</v>
          </cell>
          <cell r="C12" t="str">
            <v>Losalava</v>
          </cell>
          <cell r="D12" t="str">
            <v>ENG</v>
          </cell>
          <cell r="E12" t="str">
            <v>Church (Government Assisted)</v>
          </cell>
          <cell r="F12" t="str">
            <v>Gaua</v>
          </cell>
          <cell r="G12" t="str">
            <v>Torba</v>
          </cell>
          <cell r="H12" t="str">
            <v>0084559001</v>
          </cell>
          <cell r="I12" t="str">
            <v>LOSOLAVA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159</v>
          </cell>
          <cell r="N12">
            <v>8900</v>
          </cell>
          <cell r="O12">
            <v>1415100</v>
          </cell>
          <cell r="P12">
            <v>424530</v>
          </cell>
          <cell r="Q12">
            <v>0</v>
          </cell>
          <cell r="R12">
            <v>424530</v>
          </cell>
          <cell r="S12">
            <v>424530</v>
          </cell>
        </row>
        <row r="13">
          <cell r="B13" t="str">
            <v>010113</v>
          </cell>
          <cell r="C13" t="str">
            <v>Sarantar</v>
          </cell>
          <cell r="D13" t="str">
            <v>ENG</v>
          </cell>
          <cell r="E13" t="str">
            <v>Government of Vanuatu</v>
          </cell>
          <cell r="F13" t="str">
            <v>Gaua</v>
          </cell>
          <cell r="G13" t="str">
            <v>Torba</v>
          </cell>
          <cell r="H13" t="str">
            <v>0084561001</v>
          </cell>
          <cell r="I13" t="str">
            <v>SARANTAR PRIMARY SCHOOL</v>
          </cell>
          <cell r="J13" t="str">
            <v>PS</v>
          </cell>
          <cell r="K13" t="str">
            <v>No</v>
          </cell>
          <cell r="L13" t="str">
            <v xml:space="preserve">1 2 3 4 5 6 </v>
          </cell>
          <cell r="M13">
            <v>55</v>
          </cell>
          <cell r="N13">
            <v>8900</v>
          </cell>
          <cell r="O13">
            <v>489500</v>
          </cell>
          <cell r="P13">
            <v>146850</v>
          </cell>
          <cell r="Q13">
            <v>0</v>
          </cell>
          <cell r="R13">
            <v>146850</v>
          </cell>
          <cell r="S13">
            <v>146850</v>
          </cell>
        </row>
        <row r="14">
          <cell r="B14" t="str">
            <v>010119</v>
          </cell>
          <cell r="C14" t="str">
            <v>Vaget</v>
          </cell>
          <cell r="D14" t="str">
            <v>ENG</v>
          </cell>
          <cell r="E14" t="str">
            <v>Church (Government Assisted)</v>
          </cell>
          <cell r="F14" t="str">
            <v>Gaua</v>
          </cell>
          <cell r="G14" t="str">
            <v>Torba</v>
          </cell>
          <cell r="H14" t="str">
            <v>0084562001</v>
          </cell>
          <cell r="I14" t="str">
            <v>VAGET PRIMARY SCHOOL</v>
          </cell>
          <cell r="J14" t="str">
            <v>PS</v>
          </cell>
          <cell r="K14" t="str">
            <v>No</v>
          </cell>
          <cell r="L14" t="str">
            <v xml:space="preserve">1 2 3 4 5 6 7 8 </v>
          </cell>
          <cell r="M14">
            <v>115</v>
          </cell>
          <cell r="N14">
            <v>8900</v>
          </cell>
          <cell r="O14">
            <v>1023500</v>
          </cell>
          <cell r="P14">
            <v>307050</v>
          </cell>
          <cell r="Q14">
            <v>0</v>
          </cell>
          <cell r="R14">
            <v>307050</v>
          </cell>
          <cell r="S14">
            <v>307050</v>
          </cell>
        </row>
        <row r="15">
          <cell r="B15" t="str">
            <v>010121</v>
          </cell>
          <cell r="C15" t="str">
            <v>Silva Memorial (Vales)</v>
          </cell>
          <cell r="D15" t="str">
            <v>ENG</v>
          </cell>
          <cell r="E15" t="str">
            <v>Government of Vanuatu</v>
          </cell>
          <cell r="F15" t="str">
            <v>Gaua</v>
          </cell>
          <cell r="G15" t="str">
            <v>Torba</v>
          </cell>
          <cell r="H15" t="str">
            <v>0084563001</v>
          </cell>
          <cell r="I15" t="str">
            <v>VALES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65</v>
          </cell>
          <cell r="N15">
            <v>8900</v>
          </cell>
          <cell r="O15">
            <v>578500</v>
          </cell>
          <cell r="P15">
            <v>173550</v>
          </cell>
          <cell r="Q15">
            <v>0</v>
          </cell>
          <cell r="R15">
            <v>173550</v>
          </cell>
          <cell r="S15">
            <v>173550</v>
          </cell>
        </row>
        <row r="16">
          <cell r="B16" t="str">
            <v>010305</v>
          </cell>
          <cell r="C16" t="str">
            <v>Vaes (Lequel)</v>
          </cell>
          <cell r="D16" t="str">
            <v>ENG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0084564001</v>
          </cell>
          <cell r="I16" t="str">
            <v>LEQUEL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47</v>
          </cell>
          <cell r="N16">
            <v>8900</v>
          </cell>
          <cell r="O16">
            <v>418300</v>
          </cell>
          <cell r="P16">
            <v>125490</v>
          </cell>
          <cell r="Q16">
            <v>0</v>
          </cell>
          <cell r="R16">
            <v>125490</v>
          </cell>
          <cell r="S16">
            <v>125490</v>
          </cell>
        </row>
        <row r="17">
          <cell r="B17" t="str">
            <v>010308</v>
          </cell>
          <cell r="C17" t="str">
            <v>Nergar</v>
          </cell>
          <cell r="D17" t="str">
            <v>FRE</v>
          </cell>
          <cell r="E17" t="str">
            <v>Government of Vanuatu</v>
          </cell>
          <cell r="F17" t="str">
            <v>Mere Lava</v>
          </cell>
          <cell r="G17" t="str">
            <v>Torba</v>
          </cell>
          <cell r="H17" t="str">
            <v>0084565001</v>
          </cell>
          <cell r="I17" t="str">
            <v>NEGAR PRIMARY SCHOOL</v>
          </cell>
          <cell r="J17" t="str">
            <v>PS</v>
          </cell>
          <cell r="K17" t="str">
            <v>No</v>
          </cell>
          <cell r="L17" t="str">
            <v xml:space="preserve">1 2 3 4 5 6 </v>
          </cell>
          <cell r="M17">
            <v>50</v>
          </cell>
          <cell r="N17">
            <v>8900</v>
          </cell>
          <cell r="O17">
            <v>445000</v>
          </cell>
          <cell r="P17">
            <v>133500</v>
          </cell>
          <cell r="Q17">
            <v>0</v>
          </cell>
          <cell r="R17">
            <v>133500</v>
          </cell>
          <cell r="S17">
            <v>133500</v>
          </cell>
        </row>
        <row r="18">
          <cell r="B18" t="str">
            <v>010316</v>
          </cell>
          <cell r="C18" t="str">
            <v>Tasvare</v>
          </cell>
          <cell r="D18" t="str">
            <v>ENG</v>
          </cell>
          <cell r="E18" t="str">
            <v>Government of Vanuatu</v>
          </cell>
          <cell r="F18" t="str">
            <v>Mere Lava</v>
          </cell>
          <cell r="G18" t="str">
            <v>Torba</v>
          </cell>
          <cell r="H18" t="str">
            <v>0084567001</v>
          </cell>
          <cell r="I18" t="str">
            <v>TASVARE PRIMARY SCHOOL</v>
          </cell>
          <cell r="J18" t="str">
            <v>PS</v>
          </cell>
          <cell r="K18" t="str">
            <v>No</v>
          </cell>
          <cell r="L18" t="str">
            <v xml:space="preserve">1 2 3 4 5 6 </v>
          </cell>
          <cell r="M18">
            <v>37</v>
          </cell>
          <cell r="N18">
            <v>8900</v>
          </cell>
          <cell r="O18">
            <v>329300</v>
          </cell>
          <cell r="P18">
            <v>98790</v>
          </cell>
          <cell r="Q18">
            <v>0</v>
          </cell>
          <cell r="R18">
            <v>98790</v>
          </cell>
          <cell r="S18">
            <v>98790</v>
          </cell>
        </row>
        <row r="19">
          <cell r="B19" t="str">
            <v>010401</v>
          </cell>
          <cell r="C19" t="str">
            <v>Baldwin Lonsdale Memorial (BLMS)</v>
          </cell>
          <cell r="D19" t="str">
            <v>ENG</v>
          </cell>
          <cell r="E19" t="str">
            <v>Government of Vanuatu</v>
          </cell>
          <cell r="F19" t="str">
            <v>Vanua Lava</v>
          </cell>
          <cell r="G19" t="str">
            <v>Torba</v>
          </cell>
          <cell r="H19" t="str">
            <v>0084581001</v>
          </cell>
          <cell r="I19" t="str">
            <v>AREP PRIMARY SCHOOL</v>
          </cell>
          <cell r="J19" t="str">
            <v>PS</v>
          </cell>
          <cell r="K19" t="str">
            <v>Yes</v>
          </cell>
          <cell r="L19" t="str">
            <v xml:space="preserve">1 2 3 4 5 6 </v>
          </cell>
          <cell r="M19">
            <v>120</v>
          </cell>
          <cell r="N19">
            <v>8900</v>
          </cell>
          <cell r="O19">
            <v>1068000</v>
          </cell>
          <cell r="P19">
            <v>320400</v>
          </cell>
          <cell r="Q19">
            <v>0</v>
          </cell>
          <cell r="R19">
            <v>320400</v>
          </cell>
          <cell r="S19">
            <v>320400</v>
          </cell>
        </row>
        <row r="20">
          <cell r="B20" t="str">
            <v>0104095</v>
          </cell>
          <cell r="C20" t="str">
            <v>Ecole Primaire de Baldwin Lonsdale Memorial (BLMS)</v>
          </cell>
          <cell r="D20" t="str">
            <v>FRE</v>
          </cell>
          <cell r="E20" t="str">
            <v>Government of Vanuatu</v>
          </cell>
          <cell r="F20" t="str">
            <v>Vanua Lava</v>
          </cell>
          <cell r="G20" t="str">
            <v>Torba</v>
          </cell>
          <cell r="H20" t="str">
            <v>0084581001</v>
          </cell>
          <cell r="I20" t="str">
            <v>AREP PRIMARY SCHOOL</v>
          </cell>
          <cell r="J20" t="str">
            <v>PS</v>
          </cell>
          <cell r="K20" t="str">
            <v>Yes</v>
          </cell>
          <cell r="L20" t="str">
            <v xml:space="preserve">1 2 3 4 5 6 </v>
          </cell>
          <cell r="M20">
            <v>68</v>
          </cell>
          <cell r="N20">
            <v>8900</v>
          </cell>
          <cell r="O20">
            <v>605200</v>
          </cell>
          <cell r="P20">
            <v>181560</v>
          </cell>
          <cell r="Q20">
            <v>0</v>
          </cell>
          <cell r="R20">
            <v>181560</v>
          </cell>
          <cell r="S20">
            <v>181560</v>
          </cell>
        </row>
        <row r="21">
          <cell r="B21" t="str">
            <v>010411</v>
          </cell>
          <cell r="C21" t="str">
            <v>Sanlang</v>
          </cell>
          <cell r="D21" t="str">
            <v>ENG</v>
          </cell>
          <cell r="E21" t="str">
            <v>Church (Government Assisted)</v>
          </cell>
          <cell r="F21" t="str">
            <v>Vanua Lava</v>
          </cell>
          <cell r="G21" t="str">
            <v>Torba</v>
          </cell>
          <cell r="H21" t="str">
            <v>0084569001</v>
          </cell>
          <cell r="I21" t="str">
            <v>SANLANG PRIMARY SCHOOL</v>
          </cell>
          <cell r="J21" t="str">
            <v>PS</v>
          </cell>
          <cell r="K21" t="str">
            <v>No</v>
          </cell>
          <cell r="L21" t="str">
            <v xml:space="preserve">1 2 3 4 5 6 7 8 </v>
          </cell>
          <cell r="M21">
            <v>167</v>
          </cell>
          <cell r="N21">
            <v>8900</v>
          </cell>
          <cell r="O21">
            <v>1486300</v>
          </cell>
          <cell r="P21">
            <v>445890</v>
          </cell>
          <cell r="Q21">
            <v>0</v>
          </cell>
          <cell r="R21">
            <v>445890</v>
          </cell>
          <cell r="S21">
            <v>445890</v>
          </cell>
        </row>
        <row r="22">
          <cell r="B22" t="str">
            <v>0104115</v>
          </cell>
          <cell r="C22" t="str">
            <v>Gneretuvuro</v>
          </cell>
          <cell r="D22" t="str">
            <v>FRE</v>
          </cell>
          <cell r="E22" t="str">
            <v>Government of Vanuatu</v>
          </cell>
          <cell r="F22" t="str">
            <v>Vanua Lava</v>
          </cell>
          <cell r="G22" t="str">
            <v>Torba</v>
          </cell>
          <cell r="H22" t="str">
            <v>0098403001</v>
          </cell>
          <cell r="I22" t="str">
            <v>GNERETUVURO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44</v>
          </cell>
          <cell r="N22">
            <v>8900</v>
          </cell>
          <cell r="O22">
            <v>391600</v>
          </cell>
          <cell r="P22">
            <v>117480</v>
          </cell>
          <cell r="Q22">
            <v>0</v>
          </cell>
          <cell r="R22">
            <v>117480</v>
          </cell>
          <cell r="S22">
            <v>117480</v>
          </cell>
        </row>
        <row r="23">
          <cell r="B23" t="str">
            <v>010422</v>
          </cell>
          <cell r="C23" t="str">
            <v>Ecole de Nelson (Vatop)</v>
          </cell>
          <cell r="D23" t="str">
            <v>FRE</v>
          </cell>
          <cell r="E23" t="str">
            <v>Government of Vanuatu</v>
          </cell>
          <cell r="F23" t="str">
            <v>Vanua Lava</v>
          </cell>
          <cell r="G23" t="str">
            <v>Torba</v>
          </cell>
          <cell r="H23" t="str">
            <v>0084568001</v>
          </cell>
          <cell r="I23" t="str">
            <v>NELSON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29</v>
          </cell>
          <cell r="N23">
            <v>8900</v>
          </cell>
          <cell r="O23">
            <v>258100</v>
          </cell>
          <cell r="P23">
            <v>77430</v>
          </cell>
          <cell r="Q23">
            <v>0</v>
          </cell>
          <cell r="R23">
            <v>77430</v>
          </cell>
          <cell r="S23">
            <v>77430</v>
          </cell>
        </row>
        <row r="24">
          <cell r="B24" t="str">
            <v>010424</v>
          </cell>
          <cell r="C24" t="str">
            <v>Wosok</v>
          </cell>
          <cell r="D24" t="str">
            <v>FRE</v>
          </cell>
          <cell r="E24" t="str">
            <v>Government of Vanuatu</v>
          </cell>
          <cell r="F24" t="str">
            <v>Vanua Lava</v>
          </cell>
          <cell r="G24" t="str">
            <v>Torba</v>
          </cell>
          <cell r="H24" t="str">
            <v>0084571001</v>
          </cell>
          <cell r="I24" t="str">
            <v>WOSOK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59</v>
          </cell>
          <cell r="N24">
            <v>8900</v>
          </cell>
          <cell r="O24">
            <v>525100</v>
          </cell>
          <cell r="P24">
            <v>157530</v>
          </cell>
          <cell r="Q24">
            <v>0</v>
          </cell>
          <cell r="R24">
            <v>157530</v>
          </cell>
          <cell r="S24">
            <v>157530</v>
          </cell>
        </row>
        <row r="25">
          <cell r="B25" t="str">
            <v>010517</v>
          </cell>
          <cell r="C25" t="str">
            <v>Telhei</v>
          </cell>
          <cell r="D25" t="str">
            <v>ENG</v>
          </cell>
          <cell r="E25" t="str">
            <v>Church (Government Assisted)</v>
          </cell>
          <cell r="F25" t="str">
            <v>Mota Lava</v>
          </cell>
          <cell r="G25" t="str">
            <v>Torba</v>
          </cell>
          <cell r="H25" t="str">
            <v>0084572001</v>
          </cell>
          <cell r="I25" t="str">
            <v>TELHEI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190</v>
          </cell>
          <cell r="N25">
            <v>8900</v>
          </cell>
          <cell r="O25">
            <v>1691000</v>
          </cell>
          <cell r="P25">
            <v>507300</v>
          </cell>
          <cell r="Q25">
            <v>0</v>
          </cell>
          <cell r="R25">
            <v>507300</v>
          </cell>
          <cell r="S25">
            <v>507300</v>
          </cell>
        </row>
        <row r="26">
          <cell r="B26" t="str">
            <v>010518</v>
          </cell>
          <cell r="C26" t="str">
            <v>Telvet</v>
          </cell>
          <cell r="D26" t="str">
            <v>FRE</v>
          </cell>
          <cell r="E26" t="str">
            <v>Government of Vanuatu</v>
          </cell>
          <cell r="F26" t="str">
            <v>Mota Lava</v>
          </cell>
          <cell r="G26" t="str">
            <v>Torba</v>
          </cell>
          <cell r="H26" t="str">
            <v>0084580001</v>
          </cell>
          <cell r="I26" t="str">
            <v>TELVET PRIMARY SCHOOL</v>
          </cell>
          <cell r="J26" t="str">
            <v>PS</v>
          </cell>
          <cell r="K26" t="str">
            <v>No</v>
          </cell>
          <cell r="L26" t="str">
            <v xml:space="preserve">1 2 3 4 5 6 </v>
          </cell>
          <cell r="M26">
            <v>56</v>
          </cell>
          <cell r="N26">
            <v>8900</v>
          </cell>
          <cell r="O26">
            <v>498400</v>
          </cell>
          <cell r="P26">
            <v>149520</v>
          </cell>
          <cell r="Q26">
            <v>0</v>
          </cell>
          <cell r="R26">
            <v>149520</v>
          </cell>
          <cell r="S26">
            <v>149520</v>
          </cell>
        </row>
        <row r="27">
          <cell r="B27" t="str">
            <v>010523</v>
          </cell>
          <cell r="C27" t="str">
            <v>Wongyeskei</v>
          </cell>
          <cell r="D27" t="str">
            <v>FRE</v>
          </cell>
          <cell r="E27" t="str">
            <v>Government of Vanuatu</v>
          </cell>
          <cell r="F27" t="str">
            <v>Mota Lava</v>
          </cell>
          <cell r="G27" t="str">
            <v>Torba</v>
          </cell>
          <cell r="H27" t="str">
            <v>0084573001</v>
          </cell>
          <cell r="I27" t="str">
            <v>WONGYESKEI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72</v>
          </cell>
          <cell r="N27">
            <v>8900</v>
          </cell>
          <cell r="O27">
            <v>640800</v>
          </cell>
          <cell r="P27">
            <v>192240</v>
          </cell>
          <cell r="Q27">
            <v>0</v>
          </cell>
          <cell r="R27">
            <v>192240</v>
          </cell>
          <cell r="S27">
            <v>192240</v>
          </cell>
        </row>
        <row r="28">
          <cell r="B28" t="str">
            <v>010609</v>
          </cell>
          <cell r="C28" t="str">
            <v>Pasalele</v>
          </cell>
          <cell r="D28" t="str">
            <v>ENG</v>
          </cell>
          <cell r="E28" t="str">
            <v>Church (Government Assisted)</v>
          </cell>
          <cell r="F28" t="str">
            <v>Mota</v>
          </cell>
          <cell r="G28" t="str">
            <v>Torba</v>
          </cell>
          <cell r="H28" t="str">
            <v>0084574001</v>
          </cell>
          <cell r="I28" t="str">
            <v>PASLELE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84</v>
          </cell>
          <cell r="N28">
            <v>8900</v>
          </cell>
          <cell r="O28">
            <v>747600</v>
          </cell>
          <cell r="P28">
            <v>224280</v>
          </cell>
          <cell r="Q28">
            <v>0</v>
          </cell>
          <cell r="R28">
            <v>224280</v>
          </cell>
          <cell r="S28">
            <v>224280</v>
          </cell>
        </row>
        <row r="29">
          <cell r="B29" t="str">
            <v>010914</v>
          </cell>
          <cell r="C29" t="str">
            <v>Shelil</v>
          </cell>
          <cell r="D29" t="str">
            <v>ENG</v>
          </cell>
          <cell r="E29" t="str">
            <v>Government of Vanuatu</v>
          </cell>
          <cell r="F29" t="str">
            <v>Ureparapara</v>
          </cell>
          <cell r="G29" t="str">
            <v>Torba</v>
          </cell>
          <cell r="H29" t="str">
            <v>0084575001</v>
          </cell>
          <cell r="I29" t="str">
            <v>SHELIL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37</v>
          </cell>
          <cell r="N29">
            <v>8900</v>
          </cell>
          <cell r="O29">
            <v>329300</v>
          </cell>
          <cell r="P29">
            <v>98790</v>
          </cell>
          <cell r="Q29">
            <v>0</v>
          </cell>
          <cell r="R29">
            <v>98790</v>
          </cell>
          <cell r="S29">
            <v>98790</v>
          </cell>
        </row>
        <row r="30">
          <cell r="B30" t="str">
            <v>010915</v>
          </cell>
          <cell r="C30" t="str">
            <v>Shem Rolley</v>
          </cell>
          <cell r="D30" t="str">
            <v>ENG</v>
          </cell>
          <cell r="E30" t="str">
            <v>Church (Government Assisted)</v>
          </cell>
          <cell r="F30" t="str">
            <v>Ureparapara</v>
          </cell>
          <cell r="G30" t="str">
            <v>Torba</v>
          </cell>
          <cell r="H30" t="str">
            <v>0084576001</v>
          </cell>
          <cell r="I30" t="str">
            <v>SHEM ROLLEY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44</v>
          </cell>
          <cell r="N30">
            <v>8900</v>
          </cell>
          <cell r="O30">
            <v>391600</v>
          </cell>
          <cell r="P30">
            <v>117480</v>
          </cell>
          <cell r="Q30">
            <v>0</v>
          </cell>
          <cell r="R30">
            <v>117480</v>
          </cell>
          <cell r="S30">
            <v>117480</v>
          </cell>
        </row>
        <row r="31">
          <cell r="B31" t="str">
            <v>011003</v>
          </cell>
          <cell r="C31" t="str">
            <v>Bagavegug</v>
          </cell>
          <cell r="D31" t="str">
            <v>ENG</v>
          </cell>
          <cell r="E31" t="str">
            <v>Government of Vanuatu</v>
          </cell>
          <cell r="F31" t="str">
            <v>Toga</v>
          </cell>
          <cell r="G31" t="str">
            <v>Torba</v>
          </cell>
          <cell r="H31" t="str">
            <v>0084577001</v>
          </cell>
          <cell r="I31" t="str">
            <v>BAKAVEGUG PRIMARY SCHOOL</v>
          </cell>
          <cell r="J31" t="str">
            <v>PS</v>
          </cell>
          <cell r="K31" t="str">
            <v>No</v>
          </cell>
          <cell r="L31" t="str">
            <v xml:space="preserve">1 2 3 4 5 6 </v>
          </cell>
          <cell r="M31">
            <v>96</v>
          </cell>
          <cell r="N31">
            <v>8900</v>
          </cell>
          <cell r="O31">
            <v>854400</v>
          </cell>
          <cell r="P31">
            <v>256320</v>
          </cell>
          <cell r="Q31">
            <v>0</v>
          </cell>
          <cell r="R31">
            <v>256320</v>
          </cell>
          <cell r="S31">
            <v>256320</v>
          </cell>
        </row>
        <row r="32">
          <cell r="B32" t="str">
            <v>011110</v>
          </cell>
          <cell r="C32" t="str">
            <v>Robin Memorial</v>
          </cell>
          <cell r="D32" t="str">
            <v>ENG</v>
          </cell>
          <cell r="E32" t="str">
            <v>Church (Government Assisted)</v>
          </cell>
          <cell r="F32" t="str">
            <v>Loh</v>
          </cell>
          <cell r="G32" t="str">
            <v>Torba</v>
          </cell>
          <cell r="H32" t="str">
            <v>0084578001</v>
          </cell>
          <cell r="I32" t="str">
            <v>ROBIN PRIMARY SCHOOL</v>
          </cell>
          <cell r="J32" t="str">
            <v>PS</v>
          </cell>
          <cell r="K32" t="str">
            <v>No</v>
          </cell>
          <cell r="L32" t="str">
            <v xml:space="preserve">1 2 3 4 5 6 7 8 </v>
          </cell>
          <cell r="M32">
            <v>63</v>
          </cell>
          <cell r="N32">
            <v>8900</v>
          </cell>
          <cell r="O32">
            <v>560700</v>
          </cell>
          <cell r="P32">
            <v>168210</v>
          </cell>
          <cell r="Q32">
            <v>0</v>
          </cell>
          <cell r="R32">
            <v>168210</v>
          </cell>
          <cell r="S32">
            <v>168210</v>
          </cell>
        </row>
        <row r="33">
          <cell r="B33" t="str">
            <v>011407</v>
          </cell>
          <cell r="C33" t="str">
            <v>Martin</v>
          </cell>
          <cell r="D33" t="str">
            <v>ENG</v>
          </cell>
          <cell r="E33" t="str">
            <v>Government of Vanuatu</v>
          </cell>
          <cell r="F33" t="str">
            <v>Hiu</v>
          </cell>
          <cell r="G33" t="str">
            <v>Torba</v>
          </cell>
          <cell r="H33" t="str">
            <v>0084579001</v>
          </cell>
          <cell r="I33" t="str">
            <v>MARTIN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55</v>
          </cell>
          <cell r="N33">
            <v>8900</v>
          </cell>
          <cell r="O33">
            <v>489500</v>
          </cell>
          <cell r="P33">
            <v>146850</v>
          </cell>
          <cell r="Q33">
            <v>0</v>
          </cell>
          <cell r="R33">
            <v>146850</v>
          </cell>
          <cell r="S33">
            <v>146850</v>
          </cell>
        </row>
        <row r="34">
          <cell r="B34" t="str">
            <v>022101</v>
          </cell>
          <cell r="C34" t="str">
            <v>Alowaru</v>
          </cell>
          <cell r="D34" t="str">
            <v>ENG</v>
          </cell>
          <cell r="E34" t="str">
            <v>Government of Vanuatu</v>
          </cell>
          <cell r="F34" t="str">
            <v>Malo</v>
          </cell>
          <cell r="G34" t="str">
            <v>Sanma</v>
          </cell>
          <cell r="H34" t="str">
            <v>0084590001</v>
          </cell>
          <cell r="I34" t="str">
            <v>ALOWARU PRIMARY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65</v>
          </cell>
          <cell r="N34">
            <v>8900</v>
          </cell>
          <cell r="O34">
            <v>578500</v>
          </cell>
          <cell r="P34">
            <v>173550</v>
          </cell>
          <cell r="Q34">
            <v>0</v>
          </cell>
          <cell r="R34">
            <v>173550</v>
          </cell>
          <cell r="S34">
            <v>173550</v>
          </cell>
        </row>
        <row r="35">
          <cell r="B35" t="str">
            <v>022102</v>
          </cell>
          <cell r="C35" t="str">
            <v>Amapelau/Mati</v>
          </cell>
          <cell r="D35" t="str">
            <v>ENG</v>
          </cell>
          <cell r="E35" t="str">
            <v>Church (Government Assisted)</v>
          </cell>
          <cell r="F35" t="str">
            <v>Malo</v>
          </cell>
          <cell r="G35" t="str">
            <v>Sanma</v>
          </cell>
          <cell r="H35" t="str">
            <v>0091201001</v>
          </cell>
          <cell r="I35" t="str">
            <v>AMAPELAO PRIMARY SCHOOL</v>
          </cell>
          <cell r="J35" t="str">
            <v>PS</v>
          </cell>
          <cell r="K35" t="str">
            <v>No</v>
          </cell>
          <cell r="L35" t="str">
            <v xml:space="preserve">1 2 3 4 5 6 7 8 </v>
          </cell>
          <cell r="M35">
            <v>82</v>
          </cell>
          <cell r="N35">
            <v>8900</v>
          </cell>
          <cell r="O35">
            <v>729800</v>
          </cell>
          <cell r="P35">
            <v>218940</v>
          </cell>
          <cell r="Q35">
            <v>0</v>
          </cell>
          <cell r="R35">
            <v>218940</v>
          </cell>
          <cell r="S35">
            <v>218940</v>
          </cell>
        </row>
        <row r="36">
          <cell r="B36" t="str">
            <v>0221501</v>
          </cell>
          <cell r="C36" t="str">
            <v>Ambakura</v>
          </cell>
          <cell r="D36" t="str">
            <v>FRE</v>
          </cell>
          <cell r="E36" t="str">
            <v>Government of Vanuatu</v>
          </cell>
          <cell r="F36" t="str">
            <v>Malo</v>
          </cell>
          <cell r="G36" t="str">
            <v>Sanma</v>
          </cell>
          <cell r="H36" t="str">
            <v>0098422001</v>
          </cell>
          <cell r="I36" t="str">
            <v>AMBAKURA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29</v>
          </cell>
          <cell r="N36">
            <v>8900</v>
          </cell>
          <cell r="O36">
            <v>258100</v>
          </cell>
          <cell r="P36">
            <v>77430</v>
          </cell>
          <cell r="Q36">
            <v>0</v>
          </cell>
          <cell r="R36">
            <v>77430</v>
          </cell>
          <cell r="S36">
            <v>77430</v>
          </cell>
        </row>
        <row r="37">
          <cell r="B37" t="str">
            <v>022103</v>
          </cell>
          <cell r="C37" t="str">
            <v>Avunatari Primary</v>
          </cell>
          <cell r="D37" t="str">
            <v>ENG</v>
          </cell>
          <cell r="E37" t="str">
            <v>Government of Vanuatu</v>
          </cell>
          <cell r="F37" t="str">
            <v>Malo</v>
          </cell>
          <cell r="G37" t="str">
            <v>Sanma</v>
          </cell>
          <cell r="H37" t="str">
            <v>0084591001</v>
          </cell>
          <cell r="I37" t="str">
            <v>AVUNATARI PRIMARY SCHOOL</v>
          </cell>
          <cell r="J37" t="str">
            <v>PS</v>
          </cell>
          <cell r="K37" t="str">
            <v>No</v>
          </cell>
          <cell r="L37" t="str">
            <v xml:space="preserve">1 2 3 4 5 6 7 8 </v>
          </cell>
          <cell r="M37">
            <v>150</v>
          </cell>
          <cell r="N37">
            <v>8900</v>
          </cell>
          <cell r="O37">
            <v>1335000</v>
          </cell>
          <cell r="P37">
            <v>400500</v>
          </cell>
          <cell r="Q37">
            <v>0</v>
          </cell>
          <cell r="R37">
            <v>400500</v>
          </cell>
          <cell r="S37">
            <v>400500</v>
          </cell>
        </row>
        <row r="38">
          <cell r="B38" t="str">
            <v>022204</v>
          </cell>
          <cell r="C38" t="str">
            <v>Balon Primary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0084597001</v>
          </cell>
          <cell r="I38" t="str">
            <v>BALON PRIMARY SCHOOL</v>
          </cell>
          <cell r="J38" t="str">
            <v>PS</v>
          </cell>
          <cell r="K38" t="str">
            <v>No</v>
          </cell>
          <cell r="L38" t="str">
            <v xml:space="preserve">1 2 3 4 5 6 </v>
          </cell>
          <cell r="M38">
            <v>129</v>
          </cell>
          <cell r="N38">
            <v>8900</v>
          </cell>
          <cell r="O38">
            <v>1148100</v>
          </cell>
          <cell r="P38">
            <v>344430</v>
          </cell>
          <cell r="Q38">
            <v>0</v>
          </cell>
          <cell r="R38">
            <v>344430</v>
          </cell>
          <cell r="S38">
            <v>344430</v>
          </cell>
        </row>
        <row r="39">
          <cell r="B39" t="str">
            <v>022106</v>
          </cell>
          <cell r="C39" t="str">
            <v>Banaviti Primary</v>
          </cell>
          <cell r="D39" t="str">
            <v>ENG</v>
          </cell>
          <cell r="E39" t="str">
            <v>Government of Vanuatu</v>
          </cell>
          <cell r="F39" t="str">
            <v>Malo</v>
          </cell>
          <cell r="G39" t="str">
            <v>Sanma</v>
          </cell>
          <cell r="H39" t="str">
            <v>0084592001</v>
          </cell>
          <cell r="I39" t="str">
            <v>BANAVITI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119</v>
          </cell>
          <cell r="N39">
            <v>8900</v>
          </cell>
          <cell r="O39">
            <v>1059100</v>
          </cell>
          <cell r="P39">
            <v>317730</v>
          </cell>
          <cell r="Q39">
            <v>0</v>
          </cell>
          <cell r="R39">
            <v>317730</v>
          </cell>
          <cell r="S39">
            <v>317730</v>
          </cell>
        </row>
        <row r="40">
          <cell r="B40" t="str">
            <v>022205</v>
          </cell>
          <cell r="C40" t="str">
            <v>Banban Primary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0084598001</v>
          </cell>
          <cell r="I40" t="str">
            <v>BANBAN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556</v>
          </cell>
          <cell r="N40">
            <v>8900</v>
          </cell>
          <cell r="O40">
            <v>4948400</v>
          </cell>
          <cell r="P40">
            <v>1484520</v>
          </cell>
          <cell r="Q40">
            <v>0</v>
          </cell>
          <cell r="R40">
            <v>1484520</v>
          </cell>
          <cell r="S40">
            <v>1484520</v>
          </cell>
        </row>
        <row r="41">
          <cell r="B41" t="str">
            <v>0222568</v>
          </cell>
          <cell r="C41" t="str">
            <v>Bene (Pacific Island) Christian Community</v>
          </cell>
          <cell r="D41" t="str">
            <v>ENG</v>
          </cell>
          <cell r="E41" t="str">
            <v>Government of Vanuatu</v>
          </cell>
          <cell r="F41" t="str">
            <v>Santo</v>
          </cell>
          <cell r="G41" t="str">
            <v>Sanma</v>
          </cell>
          <cell r="H41" t="str">
            <v>0201381001</v>
          </cell>
          <cell r="I41" t="str">
            <v>BENE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74</v>
          </cell>
          <cell r="N41">
            <v>8900</v>
          </cell>
          <cell r="O41">
            <v>658600</v>
          </cell>
          <cell r="P41">
            <v>197580</v>
          </cell>
          <cell r="Q41">
            <v>0</v>
          </cell>
          <cell r="R41">
            <v>197580</v>
          </cell>
          <cell r="S41">
            <v>197580</v>
          </cell>
        </row>
        <row r="42">
          <cell r="B42" t="str">
            <v>022007</v>
          </cell>
          <cell r="C42" t="str">
            <v>Bernier Bay Primary</v>
          </cell>
          <cell r="D42" t="str">
            <v>ENG</v>
          </cell>
          <cell r="E42" t="str">
            <v>Government of Vanuatu</v>
          </cell>
          <cell r="F42" t="str">
            <v>Aore</v>
          </cell>
          <cell r="G42" t="str">
            <v>Sanma</v>
          </cell>
          <cell r="H42" t="str">
            <v>0084642001</v>
          </cell>
          <cell r="I42" t="str">
            <v>BERNIER BAY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51</v>
          </cell>
          <cell r="N42">
            <v>8900</v>
          </cell>
          <cell r="O42">
            <v>453900</v>
          </cell>
          <cell r="P42">
            <v>136170</v>
          </cell>
          <cell r="Q42">
            <v>0</v>
          </cell>
          <cell r="R42">
            <v>136170</v>
          </cell>
          <cell r="S42">
            <v>136170</v>
          </cell>
        </row>
        <row r="43">
          <cell r="B43" t="str">
            <v>TLS37</v>
          </cell>
          <cell r="C43" t="str">
            <v>Bombua Primary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0186772001</v>
          </cell>
          <cell r="I43" t="str">
            <v>BOMBUA SECONDARY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218</v>
          </cell>
          <cell r="N43">
            <v>8900</v>
          </cell>
          <cell r="O43">
            <v>1940200</v>
          </cell>
          <cell r="P43">
            <v>582060</v>
          </cell>
          <cell r="Q43">
            <v>0</v>
          </cell>
          <cell r="R43">
            <v>582060</v>
          </cell>
          <cell r="S43">
            <v>582060</v>
          </cell>
        </row>
        <row r="44">
          <cell r="B44" t="str">
            <v>022209</v>
          </cell>
          <cell r="C44" t="str">
            <v>Butmas</v>
          </cell>
          <cell r="D44" t="str">
            <v>FRE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0084600001</v>
          </cell>
          <cell r="I44" t="str">
            <v>BUTMAS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64</v>
          </cell>
          <cell r="N44">
            <v>8900</v>
          </cell>
          <cell r="O44">
            <v>569600</v>
          </cell>
          <cell r="P44">
            <v>170880</v>
          </cell>
          <cell r="Q44">
            <v>0</v>
          </cell>
          <cell r="R44">
            <v>170880</v>
          </cell>
          <cell r="S44">
            <v>170880</v>
          </cell>
        </row>
        <row r="45">
          <cell r="B45" t="str">
            <v>021711</v>
          </cell>
          <cell r="C45" t="str">
            <v>Dambulu</v>
          </cell>
          <cell r="D45" t="str">
            <v>ENG</v>
          </cell>
          <cell r="E45" t="str">
            <v>Government of Vanuatu</v>
          </cell>
          <cell r="F45" t="str">
            <v>Mavea</v>
          </cell>
          <cell r="G45" t="str">
            <v>Sanma</v>
          </cell>
          <cell r="H45" t="str">
            <v>0084588001</v>
          </cell>
          <cell r="I45" t="str">
            <v>DAMBULU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33</v>
          </cell>
          <cell r="N45">
            <v>8900</v>
          </cell>
          <cell r="O45">
            <v>293700</v>
          </cell>
          <cell r="P45">
            <v>88110</v>
          </cell>
          <cell r="Q45">
            <v>0</v>
          </cell>
          <cell r="R45">
            <v>88110</v>
          </cell>
          <cell r="S45">
            <v>88110</v>
          </cell>
        </row>
        <row r="46">
          <cell r="B46" t="str">
            <v>0222325</v>
          </cell>
          <cell r="C46" t="str">
            <v>Day Spring School</v>
          </cell>
          <cell r="D46" t="str">
            <v>ENG</v>
          </cell>
          <cell r="E46" t="str">
            <v>Government of Vanuatu</v>
          </cell>
          <cell r="F46" t="str">
            <v>Santo</v>
          </cell>
          <cell r="G46" t="str">
            <v>Sanma</v>
          </cell>
          <cell r="H46" t="str">
            <v>0099659001</v>
          </cell>
          <cell r="I46" t="str">
            <v>DAY SPRING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77</v>
          </cell>
          <cell r="N46">
            <v>8900</v>
          </cell>
          <cell r="O46">
            <v>685300</v>
          </cell>
          <cell r="P46">
            <v>205590</v>
          </cell>
          <cell r="Q46">
            <v>0</v>
          </cell>
          <cell r="R46">
            <v>205590</v>
          </cell>
          <cell r="S46">
            <v>205590</v>
          </cell>
        </row>
        <row r="47">
          <cell r="B47" t="str">
            <v>022289</v>
          </cell>
          <cell r="C47" t="str">
            <v>De Quiros(matantas)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0098423001</v>
          </cell>
          <cell r="I47" t="str">
            <v>DE QUEROS (MATANTAS) PRIMARY SCHOOL</v>
          </cell>
          <cell r="J47" t="str">
            <v>PS</v>
          </cell>
          <cell r="K47" t="str">
            <v>No</v>
          </cell>
          <cell r="L47" t="str">
            <v xml:space="preserve">1 2 3 4 5 6 7 8 </v>
          </cell>
          <cell r="M47">
            <v>111</v>
          </cell>
          <cell r="N47">
            <v>8900</v>
          </cell>
          <cell r="O47">
            <v>987900</v>
          </cell>
          <cell r="P47">
            <v>296370</v>
          </cell>
          <cell r="Q47">
            <v>0</v>
          </cell>
          <cell r="R47">
            <v>296370</v>
          </cell>
          <cell r="S47">
            <v>296370</v>
          </cell>
        </row>
        <row r="48">
          <cell r="B48" t="str">
            <v>021912</v>
          </cell>
          <cell r="C48" t="str">
            <v>Dombulu</v>
          </cell>
          <cell r="D48" t="str">
            <v>ENG</v>
          </cell>
          <cell r="E48" t="str">
            <v>Government of Vanuatu</v>
          </cell>
          <cell r="F48" t="str">
            <v>Tutuba</v>
          </cell>
          <cell r="G48" t="str">
            <v>Sanma</v>
          </cell>
          <cell r="H48" t="str">
            <v>0084589001</v>
          </cell>
          <cell r="I48" t="str">
            <v>DOMBULU PRIMARY SCHOOL</v>
          </cell>
          <cell r="J48" t="str">
            <v>PS</v>
          </cell>
          <cell r="K48" t="str">
            <v>No</v>
          </cell>
          <cell r="L48" t="str">
            <v xml:space="preserve">1 2 3 4 5 6 </v>
          </cell>
          <cell r="M48">
            <v>129</v>
          </cell>
          <cell r="N48">
            <v>8900</v>
          </cell>
          <cell r="O48">
            <v>1148100</v>
          </cell>
          <cell r="P48">
            <v>344430</v>
          </cell>
          <cell r="Q48">
            <v>0</v>
          </cell>
          <cell r="R48">
            <v>344430</v>
          </cell>
          <cell r="S48">
            <v>344430</v>
          </cell>
        </row>
        <row r="49">
          <cell r="B49" t="str">
            <v>022210</v>
          </cell>
          <cell r="C49" t="str">
            <v>Ebenezer</v>
          </cell>
          <cell r="D49" t="str">
            <v>ENG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0084601001</v>
          </cell>
          <cell r="I49" t="str">
            <v>EBENEZER PRIMARY SCHOOL</v>
          </cell>
          <cell r="J49" t="str">
            <v>PS</v>
          </cell>
          <cell r="K49" t="str">
            <v>No</v>
          </cell>
          <cell r="L49" t="str">
            <v xml:space="preserve">1 2 3 4 5 6 7 8 </v>
          </cell>
          <cell r="M49">
            <v>158</v>
          </cell>
          <cell r="N49">
            <v>8900</v>
          </cell>
          <cell r="O49">
            <v>1406200</v>
          </cell>
          <cell r="P49">
            <v>421860</v>
          </cell>
          <cell r="Q49">
            <v>0</v>
          </cell>
          <cell r="R49">
            <v>421860</v>
          </cell>
          <cell r="S49">
            <v>421860</v>
          </cell>
        </row>
        <row r="50">
          <cell r="B50" t="str">
            <v>022213</v>
          </cell>
          <cell r="C50" t="str">
            <v>Fanafo</v>
          </cell>
          <cell r="D50" t="str">
            <v>FRE</v>
          </cell>
          <cell r="E50" t="str">
            <v>Church (Government Assisted)</v>
          </cell>
          <cell r="F50" t="str">
            <v>Santo</v>
          </cell>
          <cell r="G50" t="str">
            <v>Sanma</v>
          </cell>
          <cell r="H50" t="str">
            <v>0084665001</v>
          </cell>
          <cell r="I50" t="str">
            <v>FANAFO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215</v>
          </cell>
          <cell r="N50">
            <v>8900</v>
          </cell>
          <cell r="O50">
            <v>1913500</v>
          </cell>
          <cell r="P50">
            <v>574050</v>
          </cell>
          <cell r="Q50">
            <v>0</v>
          </cell>
          <cell r="R50">
            <v>574050</v>
          </cell>
          <cell r="S50">
            <v>574050</v>
          </cell>
        </row>
        <row r="51">
          <cell r="B51" t="str">
            <v>022215</v>
          </cell>
          <cell r="C51" t="str">
            <v>Hog Harbour</v>
          </cell>
          <cell r="D51" t="str">
            <v>ENG</v>
          </cell>
          <cell r="E51" t="str">
            <v>Government of Vanuatu</v>
          </cell>
          <cell r="F51" t="str">
            <v>Santo</v>
          </cell>
          <cell r="G51" t="str">
            <v>Sanma</v>
          </cell>
          <cell r="H51" t="str">
            <v>0084602001</v>
          </cell>
          <cell r="I51" t="str">
            <v>HOG HARBOUR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153</v>
          </cell>
          <cell r="N51">
            <v>8900</v>
          </cell>
          <cell r="O51">
            <v>1361700</v>
          </cell>
          <cell r="P51">
            <v>408510</v>
          </cell>
          <cell r="Q51">
            <v>0</v>
          </cell>
          <cell r="R51">
            <v>408510</v>
          </cell>
          <cell r="S51">
            <v>408510</v>
          </cell>
        </row>
        <row r="52">
          <cell r="B52" t="str">
            <v>022216</v>
          </cell>
          <cell r="C52" t="str">
            <v>Ian Livo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0084603001</v>
          </cell>
          <cell r="I52" t="str">
            <v>IAN LIVO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82</v>
          </cell>
          <cell r="N52">
            <v>8900</v>
          </cell>
          <cell r="O52">
            <v>729800</v>
          </cell>
          <cell r="P52">
            <v>218940</v>
          </cell>
          <cell r="Q52">
            <v>0</v>
          </cell>
          <cell r="R52">
            <v>218940</v>
          </cell>
          <cell r="S52">
            <v>218940</v>
          </cell>
        </row>
        <row r="53">
          <cell r="B53" t="str">
            <v>022217</v>
          </cell>
          <cell r="C53" t="str">
            <v>Iethvekar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0084604001</v>
          </cell>
          <cell r="I53" t="str">
            <v>IETHVEKAR PRIMARY SCHOOL</v>
          </cell>
          <cell r="J53" t="str">
            <v>PS</v>
          </cell>
          <cell r="K53" t="str">
            <v>No</v>
          </cell>
          <cell r="L53" t="str">
            <v xml:space="preserve">1 2 3 4 5 6 </v>
          </cell>
          <cell r="M53">
            <v>112</v>
          </cell>
          <cell r="N53">
            <v>8900</v>
          </cell>
          <cell r="O53">
            <v>996800</v>
          </cell>
          <cell r="P53">
            <v>299040</v>
          </cell>
          <cell r="Q53">
            <v>0</v>
          </cell>
          <cell r="R53">
            <v>299040</v>
          </cell>
          <cell r="S53">
            <v>299040</v>
          </cell>
        </row>
        <row r="54">
          <cell r="B54" t="str">
            <v>022114</v>
          </cell>
          <cell r="C54" t="str">
            <v>Jinaure</v>
          </cell>
          <cell r="D54" t="str">
            <v>ENG</v>
          </cell>
          <cell r="E54" t="str">
            <v>Government of Vanuatu</v>
          </cell>
          <cell r="F54" t="str">
            <v>Malo</v>
          </cell>
          <cell r="G54" t="str">
            <v>Sanma</v>
          </cell>
          <cell r="H54" t="str">
            <v>0084594001</v>
          </cell>
          <cell r="I54" t="str">
            <v>GINAURE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152</v>
          </cell>
          <cell r="N54">
            <v>8900</v>
          </cell>
          <cell r="O54">
            <v>1352800</v>
          </cell>
          <cell r="P54">
            <v>405840</v>
          </cell>
          <cell r="Q54">
            <v>0</v>
          </cell>
          <cell r="R54">
            <v>405840</v>
          </cell>
          <cell r="S54">
            <v>405840</v>
          </cell>
        </row>
        <row r="55">
          <cell r="B55" t="str">
            <v>022247</v>
          </cell>
          <cell r="C55" t="str">
            <v>John Noble Mackenzie</v>
          </cell>
          <cell r="D55" t="str">
            <v>ENG</v>
          </cell>
          <cell r="E55" t="str">
            <v>Government of Vanuatu</v>
          </cell>
          <cell r="F55" t="str">
            <v>Santo</v>
          </cell>
          <cell r="G55" t="str">
            <v>Sanma</v>
          </cell>
          <cell r="H55" t="str">
            <v>0084627001</v>
          </cell>
          <cell r="I55" t="str">
            <v>JOHN NOBLE MACKENZIE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97</v>
          </cell>
          <cell r="N55">
            <v>8900</v>
          </cell>
          <cell r="O55">
            <v>863300</v>
          </cell>
          <cell r="P55">
            <v>258990</v>
          </cell>
          <cell r="Q55">
            <v>0</v>
          </cell>
          <cell r="R55">
            <v>258990</v>
          </cell>
          <cell r="S55">
            <v>258990</v>
          </cell>
        </row>
        <row r="56">
          <cell r="B56" t="str">
            <v>020101</v>
          </cell>
          <cell r="C56" t="str">
            <v>Kamewa English</v>
          </cell>
          <cell r="D56" t="str">
            <v>ENG</v>
          </cell>
          <cell r="E56" t="str">
            <v>Government of Vanuatu</v>
          </cell>
          <cell r="F56" t="str">
            <v>Santo</v>
          </cell>
          <cell r="G56" t="str">
            <v>Sanma</v>
          </cell>
          <cell r="H56" t="str">
            <v>0084640001</v>
          </cell>
          <cell r="I56" t="str">
            <v>KAMEWA PRIMARY SCHOOL</v>
          </cell>
          <cell r="J56" t="str">
            <v>PS</v>
          </cell>
          <cell r="K56" t="str">
            <v>Yes</v>
          </cell>
          <cell r="L56" t="str">
            <v xml:space="preserve">1 2 3 4 5 6 7 8 </v>
          </cell>
          <cell r="M56">
            <v>386</v>
          </cell>
          <cell r="N56">
            <v>8900</v>
          </cell>
          <cell r="O56">
            <v>3435400</v>
          </cell>
          <cell r="P56">
            <v>1030620</v>
          </cell>
          <cell r="Q56">
            <v>0</v>
          </cell>
          <cell r="R56">
            <v>1030620</v>
          </cell>
          <cell r="S56">
            <v>1030620</v>
          </cell>
        </row>
        <row r="57">
          <cell r="B57" t="str">
            <v>020102</v>
          </cell>
          <cell r="C57" t="str">
            <v>Kamewa French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0084640001</v>
          </cell>
          <cell r="I57" t="str">
            <v>KAMEWA PRIMARY SCHOOL</v>
          </cell>
          <cell r="J57" t="str">
            <v>PS</v>
          </cell>
          <cell r="K57" t="str">
            <v>Yes</v>
          </cell>
          <cell r="L57" t="str">
            <v xml:space="preserve">1 2 3 4 5 6 7 8 </v>
          </cell>
          <cell r="M57">
            <v>319</v>
          </cell>
          <cell r="N57">
            <v>8900</v>
          </cell>
          <cell r="O57">
            <v>2839100</v>
          </cell>
          <cell r="P57">
            <v>851730</v>
          </cell>
          <cell r="Q57">
            <v>0</v>
          </cell>
          <cell r="R57">
            <v>851730</v>
          </cell>
          <cell r="S57">
            <v>851730</v>
          </cell>
        </row>
        <row r="58">
          <cell r="B58" t="str">
            <v>022222</v>
          </cell>
          <cell r="C58" t="str">
            <v>Lathi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0084606001</v>
          </cell>
          <cell r="I58" t="str">
            <v>LATH HI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64</v>
          </cell>
          <cell r="N58">
            <v>8900</v>
          </cell>
          <cell r="O58">
            <v>569600</v>
          </cell>
          <cell r="P58">
            <v>170880</v>
          </cell>
          <cell r="Q58">
            <v>0</v>
          </cell>
          <cell r="R58">
            <v>170880</v>
          </cell>
          <cell r="S58">
            <v>170880</v>
          </cell>
        </row>
        <row r="59">
          <cell r="B59" t="str">
            <v>022421</v>
          </cell>
          <cell r="C59" t="str">
            <v>Lehilehina</v>
          </cell>
          <cell r="D59" t="str">
            <v>ENG</v>
          </cell>
          <cell r="E59" t="str">
            <v>Government of Vanuatu</v>
          </cell>
          <cell r="F59" t="str">
            <v>Araki</v>
          </cell>
          <cell r="G59" t="str">
            <v>Sanma</v>
          </cell>
          <cell r="H59" t="str">
            <v>0084644001</v>
          </cell>
          <cell r="I59" t="str">
            <v>LEHILEHINA PRIMARY SCHOOL</v>
          </cell>
          <cell r="J59" t="str">
            <v>PS</v>
          </cell>
          <cell r="K59" t="str">
            <v>No</v>
          </cell>
          <cell r="L59" t="str">
            <v xml:space="preserve">1 2 3 4 5 6 </v>
          </cell>
          <cell r="M59">
            <v>37</v>
          </cell>
          <cell r="N59">
            <v>8900</v>
          </cell>
          <cell r="O59">
            <v>329300</v>
          </cell>
          <cell r="P59">
            <v>98790</v>
          </cell>
          <cell r="Q59">
            <v>0</v>
          </cell>
          <cell r="R59">
            <v>98790</v>
          </cell>
          <cell r="S59">
            <v>98790</v>
          </cell>
        </row>
        <row r="60">
          <cell r="B60" t="str">
            <v>0222497</v>
          </cell>
          <cell r="C60" t="str">
            <v>Lemesie (lape/Paparama)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0098424001</v>
          </cell>
          <cell r="I60" t="str">
            <v>LABE (PAPARAMA)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72</v>
          </cell>
          <cell r="N60">
            <v>8900</v>
          </cell>
          <cell r="O60">
            <v>640800</v>
          </cell>
          <cell r="P60">
            <v>192240</v>
          </cell>
          <cell r="Q60">
            <v>0</v>
          </cell>
          <cell r="R60">
            <v>192240</v>
          </cell>
          <cell r="S60">
            <v>192240</v>
          </cell>
        </row>
        <row r="61">
          <cell r="B61" t="str">
            <v>022223</v>
          </cell>
          <cell r="C61" t="str">
            <v>Limarua</v>
          </cell>
          <cell r="D61" t="str">
            <v>ENG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0084649001</v>
          </cell>
          <cell r="I61" t="str">
            <v>LIMARUA PRIMARY SCHOOL</v>
          </cell>
          <cell r="J61" t="str">
            <v>PS</v>
          </cell>
          <cell r="K61" t="str">
            <v>No</v>
          </cell>
          <cell r="L61" t="str">
            <v xml:space="preserve">1 2 3 4 5 6 7 8 </v>
          </cell>
          <cell r="M61">
            <v>63</v>
          </cell>
          <cell r="N61">
            <v>8900</v>
          </cell>
          <cell r="O61">
            <v>560700</v>
          </cell>
          <cell r="P61">
            <v>168210</v>
          </cell>
          <cell r="Q61">
            <v>0</v>
          </cell>
          <cell r="R61">
            <v>168210</v>
          </cell>
          <cell r="S61">
            <v>168210</v>
          </cell>
        </row>
        <row r="62">
          <cell r="B62" t="str">
            <v>022224</v>
          </cell>
          <cell r="C62" t="str">
            <v>Lorethiakarkar</v>
          </cell>
          <cell r="D62" t="str">
            <v>FRE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0084605001</v>
          </cell>
          <cell r="I62" t="str">
            <v>LORETHIAKARKAR PRIMARY SCHOOL</v>
          </cell>
          <cell r="J62" t="str">
            <v>PS</v>
          </cell>
          <cell r="K62" t="str">
            <v>No</v>
          </cell>
          <cell r="L62" t="str">
            <v xml:space="preserve">1 2 3 4 5 6 </v>
          </cell>
          <cell r="M62">
            <v>116</v>
          </cell>
          <cell r="N62">
            <v>8900</v>
          </cell>
          <cell r="O62">
            <v>1032400</v>
          </cell>
          <cell r="P62">
            <v>309720</v>
          </cell>
          <cell r="Q62">
            <v>0</v>
          </cell>
          <cell r="R62">
            <v>309720</v>
          </cell>
          <cell r="S62">
            <v>309720</v>
          </cell>
        </row>
        <row r="63">
          <cell r="B63" t="str">
            <v>022225</v>
          </cell>
          <cell r="C63" t="str">
            <v>Lorovuilko Anglican Community</v>
          </cell>
          <cell r="D63" t="str">
            <v>ENG</v>
          </cell>
          <cell r="E63" t="str">
            <v>Church (Government Assisted)</v>
          </cell>
          <cell r="F63" t="str">
            <v>Santo</v>
          </cell>
          <cell r="G63" t="str">
            <v>Sanma</v>
          </cell>
          <cell r="H63" t="str">
            <v>0084675001</v>
          </cell>
          <cell r="I63" t="str">
            <v>LOROVUILKO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48</v>
          </cell>
          <cell r="N63">
            <v>8900</v>
          </cell>
          <cell r="O63">
            <v>427200</v>
          </cell>
          <cell r="P63">
            <v>128160</v>
          </cell>
          <cell r="Q63">
            <v>0</v>
          </cell>
          <cell r="R63">
            <v>128160</v>
          </cell>
          <cell r="S63">
            <v>128160</v>
          </cell>
        </row>
        <row r="64">
          <cell r="B64" t="str">
            <v>022279</v>
          </cell>
          <cell r="C64" t="str">
            <v>Luganville Adventist School</v>
          </cell>
          <cell r="D64" t="str">
            <v>ENG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0084659001</v>
          </cell>
          <cell r="I64" t="str">
            <v>LUGANVILLE ADVENTIST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345</v>
          </cell>
          <cell r="N64">
            <v>8900</v>
          </cell>
          <cell r="O64">
            <v>3070500</v>
          </cell>
          <cell r="P64">
            <v>921150</v>
          </cell>
          <cell r="Q64">
            <v>0</v>
          </cell>
          <cell r="R64">
            <v>921150</v>
          </cell>
          <cell r="S64">
            <v>921150</v>
          </cell>
        </row>
        <row r="65">
          <cell r="B65" t="str">
            <v>020103</v>
          </cell>
          <cell r="C65" t="str">
            <v>Luganville Est Primary</v>
          </cell>
          <cell r="D65" t="str">
            <v>FRE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0084608001</v>
          </cell>
          <cell r="I65" t="str">
            <v>LUGANVILLE EAST PRIMARY SCHOOL</v>
          </cell>
          <cell r="J65" t="str">
            <v>PS</v>
          </cell>
          <cell r="K65" t="str">
            <v>No</v>
          </cell>
          <cell r="L65" t="str">
            <v xml:space="preserve">1 2 3 4 5 6 7 8 </v>
          </cell>
          <cell r="M65">
            <v>371</v>
          </cell>
          <cell r="N65">
            <v>8900</v>
          </cell>
          <cell r="O65">
            <v>3301900</v>
          </cell>
          <cell r="P65">
            <v>990570</v>
          </cell>
          <cell r="Q65">
            <v>0</v>
          </cell>
          <cell r="R65">
            <v>990570</v>
          </cell>
          <cell r="S65">
            <v>990570</v>
          </cell>
        </row>
        <row r="66">
          <cell r="B66" t="str">
            <v>022226</v>
          </cell>
          <cell r="C66" t="str">
            <v>Malao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0084622001</v>
          </cell>
          <cell r="I66" t="str">
            <v>MALAO PRIMARY SCHOOL</v>
          </cell>
          <cell r="J66" t="str">
            <v>PS</v>
          </cell>
          <cell r="K66" t="str">
            <v>No</v>
          </cell>
          <cell r="L66" t="str">
            <v xml:space="preserve">1 2 3 4 5 6 </v>
          </cell>
          <cell r="M66">
            <v>105</v>
          </cell>
          <cell r="N66">
            <v>8900</v>
          </cell>
          <cell r="O66">
            <v>934500</v>
          </cell>
          <cell r="P66">
            <v>280350</v>
          </cell>
          <cell r="Q66">
            <v>0</v>
          </cell>
          <cell r="R66">
            <v>280350</v>
          </cell>
          <cell r="S66">
            <v>280350</v>
          </cell>
        </row>
        <row r="67">
          <cell r="B67" t="str">
            <v>022232</v>
          </cell>
          <cell r="C67" t="str">
            <v>Mataloi</v>
          </cell>
          <cell r="D67" t="str">
            <v>FRE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0084672001</v>
          </cell>
          <cell r="I67" t="str">
            <v>MATALOI PRIMARY SCHOOL</v>
          </cell>
          <cell r="J67" t="str">
            <v>PS</v>
          </cell>
          <cell r="K67" t="str">
            <v>No</v>
          </cell>
          <cell r="L67" t="str">
            <v xml:space="preserve">1 2 3 4 5 6 7 8 </v>
          </cell>
          <cell r="M67">
            <v>50</v>
          </cell>
          <cell r="N67">
            <v>8900</v>
          </cell>
          <cell r="O67">
            <v>445000</v>
          </cell>
          <cell r="P67">
            <v>133500</v>
          </cell>
          <cell r="Q67">
            <v>0</v>
          </cell>
          <cell r="R67">
            <v>133500</v>
          </cell>
          <cell r="S67">
            <v>133500</v>
          </cell>
        </row>
        <row r="68">
          <cell r="B68" t="str">
            <v>022234</v>
          </cell>
          <cell r="C68" t="str">
            <v>Menevula Primary</v>
          </cell>
          <cell r="D68" t="str">
            <v>ENG</v>
          </cell>
          <cell r="E68" t="str">
            <v>Government of Vanuatu</v>
          </cell>
          <cell r="F68" t="str">
            <v>Santo</v>
          </cell>
          <cell r="G68" t="str">
            <v>Sanma</v>
          </cell>
          <cell r="H68" t="str">
            <v>0084650001</v>
          </cell>
          <cell r="I68" t="str">
            <v>MENEVULA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176</v>
          </cell>
          <cell r="N68">
            <v>8900</v>
          </cell>
          <cell r="O68">
            <v>1566400</v>
          </cell>
          <cell r="P68">
            <v>469920</v>
          </cell>
          <cell r="Q68">
            <v>0</v>
          </cell>
          <cell r="R68">
            <v>469920</v>
          </cell>
          <cell r="S68">
            <v>469920</v>
          </cell>
        </row>
        <row r="69">
          <cell r="B69" t="str">
            <v>022282</v>
          </cell>
          <cell r="C69" t="str">
            <v>Merap St Augustin Primary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0098425001</v>
          </cell>
          <cell r="I69" t="str">
            <v>MERAP ST AUGUSTIN PRIMARY SCHOOL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126</v>
          </cell>
          <cell r="N69">
            <v>8900</v>
          </cell>
          <cell r="O69">
            <v>1121400</v>
          </cell>
          <cell r="P69">
            <v>336420</v>
          </cell>
          <cell r="Q69">
            <v>0</v>
          </cell>
          <cell r="R69">
            <v>336420</v>
          </cell>
          <cell r="S69">
            <v>336420</v>
          </cell>
        </row>
        <row r="70">
          <cell r="B70" t="str">
            <v>022229</v>
          </cell>
          <cell r="C70" t="str">
            <v>Merei (Mamara)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0084623001</v>
          </cell>
          <cell r="I70" t="str">
            <v>MEREI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155</v>
          </cell>
          <cell r="N70">
            <v>8900</v>
          </cell>
          <cell r="O70">
            <v>1379500</v>
          </cell>
          <cell r="P70">
            <v>413850</v>
          </cell>
          <cell r="Q70">
            <v>0</v>
          </cell>
          <cell r="R70">
            <v>413850</v>
          </cell>
          <cell r="S70">
            <v>413850</v>
          </cell>
        </row>
        <row r="71">
          <cell r="B71" t="str">
            <v>0221500</v>
          </cell>
          <cell r="C71" t="str">
            <v>Najaraiwelu</v>
          </cell>
          <cell r="D71" t="str">
            <v>FRE</v>
          </cell>
          <cell r="E71" t="str">
            <v>Government of Vanuatu</v>
          </cell>
          <cell r="F71" t="str">
            <v>Malo</v>
          </cell>
          <cell r="G71" t="str">
            <v>Sanma</v>
          </cell>
          <cell r="H71" t="str">
            <v>0098421001</v>
          </cell>
          <cell r="I71" t="str">
            <v>NAJARAIWELU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88</v>
          </cell>
          <cell r="N71">
            <v>8900</v>
          </cell>
          <cell r="O71">
            <v>783200</v>
          </cell>
          <cell r="P71">
            <v>234960</v>
          </cell>
          <cell r="Q71">
            <v>0</v>
          </cell>
          <cell r="R71">
            <v>234960</v>
          </cell>
          <cell r="S71">
            <v>234960</v>
          </cell>
        </row>
        <row r="72">
          <cell r="B72" t="str">
            <v>022236</v>
          </cell>
          <cell r="C72" t="str">
            <v>Namoru</v>
          </cell>
          <cell r="D72" t="str">
            <v>FRE</v>
          </cell>
          <cell r="E72" t="str">
            <v>Church (Government Assisted)</v>
          </cell>
          <cell r="F72" t="str">
            <v>Santo</v>
          </cell>
          <cell r="G72" t="str">
            <v>Sanma</v>
          </cell>
          <cell r="H72" t="str">
            <v>0084658001</v>
          </cell>
          <cell r="I72" t="str">
            <v>NAMORU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124</v>
          </cell>
          <cell r="N72">
            <v>8900</v>
          </cell>
          <cell r="O72">
            <v>1103600</v>
          </cell>
          <cell r="P72">
            <v>331080</v>
          </cell>
          <cell r="Q72">
            <v>0</v>
          </cell>
          <cell r="R72">
            <v>331080</v>
          </cell>
          <cell r="S72">
            <v>331080</v>
          </cell>
        </row>
        <row r="73">
          <cell r="B73" t="str">
            <v>022241</v>
          </cell>
          <cell r="C73" t="str">
            <v>Natawa</v>
          </cell>
          <cell r="D73" t="str">
            <v>ENG</v>
          </cell>
          <cell r="E73" t="str">
            <v>Government of Vanuatu</v>
          </cell>
          <cell r="F73" t="str">
            <v>Santo</v>
          </cell>
          <cell r="G73" t="str">
            <v>Sanma</v>
          </cell>
          <cell r="H73" t="str">
            <v>0084624001</v>
          </cell>
          <cell r="I73" t="str">
            <v>NATAWA PRIMARY SCHOOL</v>
          </cell>
          <cell r="J73" t="str">
            <v>PS</v>
          </cell>
          <cell r="K73" t="str">
            <v>No</v>
          </cell>
          <cell r="L73" t="str">
            <v xml:space="preserve">1 2 3 4 5 6 7 8 </v>
          </cell>
          <cell r="M73">
            <v>216</v>
          </cell>
          <cell r="N73">
            <v>8900</v>
          </cell>
          <cell r="O73">
            <v>1922400</v>
          </cell>
          <cell r="P73">
            <v>576720</v>
          </cell>
          <cell r="Q73">
            <v>0</v>
          </cell>
          <cell r="R73">
            <v>576720</v>
          </cell>
          <cell r="S73">
            <v>576720</v>
          </cell>
        </row>
        <row r="74">
          <cell r="B74" t="str">
            <v>022242</v>
          </cell>
          <cell r="C74" t="str">
            <v>Navele (St. Paul)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0084626001</v>
          </cell>
          <cell r="I74" t="str">
            <v>ST PAUL PRIMARY SCHOOL</v>
          </cell>
          <cell r="J74" t="str">
            <v>PS</v>
          </cell>
          <cell r="K74" t="str">
            <v>No</v>
          </cell>
          <cell r="L74" t="str">
            <v xml:space="preserve">1 2 3 4 5 6 </v>
          </cell>
          <cell r="M74">
            <v>63</v>
          </cell>
          <cell r="N74">
            <v>8900</v>
          </cell>
          <cell r="O74">
            <v>560700</v>
          </cell>
          <cell r="P74">
            <v>168210</v>
          </cell>
          <cell r="Q74">
            <v>0</v>
          </cell>
          <cell r="R74">
            <v>168210</v>
          </cell>
          <cell r="S74">
            <v>168210</v>
          </cell>
        </row>
        <row r="75">
          <cell r="B75" t="str">
            <v>022143</v>
          </cell>
          <cell r="C75" t="str">
            <v>Naviaru</v>
          </cell>
          <cell r="D75" t="str">
            <v>FRE</v>
          </cell>
          <cell r="E75" t="str">
            <v>Government of Vanuatu</v>
          </cell>
          <cell r="F75" t="str">
            <v>Malo</v>
          </cell>
          <cell r="G75" t="str">
            <v>Sanma</v>
          </cell>
          <cell r="H75" t="str">
            <v>0084652001</v>
          </cell>
          <cell r="I75" t="str">
            <v>NAVIARU PRIMARY SCHOOL</v>
          </cell>
          <cell r="J75" t="str">
            <v>PS</v>
          </cell>
          <cell r="K75" t="str">
            <v>No</v>
          </cell>
          <cell r="L75" t="str">
            <v xml:space="preserve">1 2 3 4 5 6 </v>
          </cell>
          <cell r="M75">
            <v>50</v>
          </cell>
          <cell r="N75">
            <v>8900</v>
          </cell>
          <cell r="O75">
            <v>445000</v>
          </cell>
          <cell r="P75">
            <v>133500</v>
          </cell>
          <cell r="Q75">
            <v>0</v>
          </cell>
          <cell r="R75">
            <v>133500</v>
          </cell>
          <cell r="S75">
            <v>133500</v>
          </cell>
        </row>
        <row r="76">
          <cell r="B76" t="str">
            <v>0222499</v>
          </cell>
          <cell r="C76" t="str">
            <v>Notre dame de lourde ( Vilvil)</v>
          </cell>
          <cell r="D76" t="str">
            <v>FRE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0099150001</v>
          </cell>
          <cell r="I76" t="str">
            <v>NOTRE DAME DE LOURDES (VILVIL)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143</v>
          </cell>
          <cell r="N76">
            <v>8900</v>
          </cell>
          <cell r="O76">
            <v>1272700</v>
          </cell>
          <cell r="P76">
            <v>381810</v>
          </cell>
          <cell r="Q76">
            <v>0</v>
          </cell>
          <cell r="R76">
            <v>381810</v>
          </cell>
          <cell r="S76">
            <v>381810</v>
          </cell>
        </row>
        <row r="77">
          <cell r="B77" t="str">
            <v>022286</v>
          </cell>
          <cell r="C77" t="str">
            <v>Paireve (Nasulesule)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0098430001</v>
          </cell>
          <cell r="I77" t="str">
            <v>PAIREVE PRIMARY SCHOOL</v>
          </cell>
          <cell r="J77" t="str">
            <v>PS</v>
          </cell>
          <cell r="K77" t="str">
            <v>No</v>
          </cell>
          <cell r="L77" t="str">
            <v xml:space="preserve">1 2 3 4 5 6 7 8 </v>
          </cell>
          <cell r="M77">
            <v>168</v>
          </cell>
          <cell r="N77">
            <v>8900</v>
          </cell>
          <cell r="O77">
            <v>1495200</v>
          </cell>
          <cell r="P77">
            <v>448560</v>
          </cell>
          <cell r="Q77">
            <v>0</v>
          </cell>
          <cell r="R77">
            <v>448560</v>
          </cell>
          <cell r="S77">
            <v>448560</v>
          </cell>
        </row>
        <row r="78">
          <cell r="B78" t="str">
            <v>022049</v>
          </cell>
          <cell r="C78" t="str">
            <v>Parker</v>
          </cell>
          <cell r="D78" t="str">
            <v>ENG</v>
          </cell>
          <cell r="E78" t="str">
            <v>Church (Government Assisted)</v>
          </cell>
          <cell r="F78" t="str">
            <v>Aore</v>
          </cell>
          <cell r="G78" t="str">
            <v>Sanma</v>
          </cell>
          <cell r="H78" t="str">
            <v>0098429001</v>
          </cell>
          <cell r="I78" t="str">
            <v>PARKER PRIMARY SCHOOL</v>
          </cell>
          <cell r="J78" t="str">
            <v>PS</v>
          </cell>
          <cell r="K78" t="str">
            <v>No</v>
          </cell>
          <cell r="L78" t="str">
            <v xml:space="preserve">1 2 3 4 5 6 </v>
          </cell>
          <cell r="M78">
            <v>21</v>
          </cell>
          <cell r="N78">
            <v>8900</v>
          </cell>
          <cell r="O78">
            <v>186900</v>
          </cell>
          <cell r="P78">
            <v>56070</v>
          </cell>
          <cell r="Q78">
            <v>0</v>
          </cell>
          <cell r="R78">
            <v>56070</v>
          </cell>
          <cell r="S78">
            <v>56070</v>
          </cell>
        </row>
        <row r="79">
          <cell r="B79" t="str">
            <v>022251</v>
          </cell>
          <cell r="C79" t="str">
            <v>Pialulup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0084628001</v>
          </cell>
          <cell r="I79" t="str">
            <v>PIALULUP PRIMARY SCHOOL</v>
          </cell>
          <cell r="J79" t="str">
            <v>PS</v>
          </cell>
          <cell r="K79" t="str">
            <v>No</v>
          </cell>
          <cell r="L79" t="str">
            <v xml:space="preserve">1 2 3 4 5 6 7 8 </v>
          </cell>
          <cell r="M79">
            <v>155</v>
          </cell>
          <cell r="N79">
            <v>8900</v>
          </cell>
          <cell r="O79">
            <v>1379500</v>
          </cell>
          <cell r="P79">
            <v>413850</v>
          </cell>
          <cell r="Q79">
            <v>0</v>
          </cell>
          <cell r="R79">
            <v>413850</v>
          </cell>
          <cell r="S79">
            <v>413850</v>
          </cell>
        </row>
        <row r="80">
          <cell r="B80" t="str">
            <v>022252</v>
          </cell>
          <cell r="C80" t="str">
            <v>Piamatsina</v>
          </cell>
          <cell r="D80" t="str">
            <v>FRE</v>
          </cell>
          <cell r="E80" t="str">
            <v>Government of Vanuatu</v>
          </cell>
          <cell r="F80" t="str">
            <v>Santo</v>
          </cell>
          <cell r="G80" t="str">
            <v>Sanma</v>
          </cell>
          <cell r="H80" t="str">
            <v>0084629001</v>
          </cell>
          <cell r="I80" t="str">
            <v>PIAMATSINA PRIMARY SCHOOL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44</v>
          </cell>
          <cell r="N80">
            <v>8900</v>
          </cell>
          <cell r="O80">
            <v>391600</v>
          </cell>
          <cell r="P80">
            <v>117480</v>
          </cell>
          <cell r="Q80">
            <v>0</v>
          </cell>
          <cell r="R80">
            <v>117480</v>
          </cell>
          <cell r="S80">
            <v>117480</v>
          </cell>
        </row>
        <row r="81">
          <cell r="B81" t="str">
            <v>022254</v>
          </cell>
          <cell r="C81" t="str">
            <v>Puama (Porema)</v>
          </cell>
          <cell r="D81" t="str">
            <v>FRE</v>
          </cell>
          <cell r="E81" t="str">
            <v>Church (Government Assisted)</v>
          </cell>
          <cell r="F81" t="str">
            <v>Santo</v>
          </cell>
          <cell r="G81" t="str">
            <v>Sanma</v>
          </cell>
          <cell r="H81" t="str">
            <v>0087031001</v>
          </cell>
          <cell r="I81" t="str">
            <v>POREMA PRIMARY SCHOOL</v>
          </cell>
          <cell r="J81" t="str">
            <v>PS</v>
          </cell>
          <cell r="K81" t="str">
            <v>No</v>
          </cell>
          <cell r="L81" t="str">
            <v xml:space="preserve">1 2 3 4 5 6 </v>
          </cell>
          <cell r="M81">
            <v>56</v>
          </cell>
          <cell r="N81">
            <v>8900</v>
          </cell>
          <cell r="O81">
            <v>498400</v>
          </cell>
          <cell r="P81">
            <v>149520</v>
          </cell>
          <cell r="Q81">
            <v>0</v>
          </cell>
          <cell r="R81">
            <v>149520</v>
          </cell>
          <cell r="S81">
            <v>149520</v>
          </cell>
        </row>
        <row r="82">
          <cell r="B82" t="str">
            <v>020108</v>
          </cell>
          <cell r="C82" t="str">
            <v>Rowhani</v>
          </cell>
          <cell r="D82" t="str">
            <v>ENG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0107822001</v>
          </cell>
          <cell r="I82" t="str">
            <v>ROWHANI SCHOOL</v>
          </cell>
          <cell r="J82" t="str">
            <v>PS</v>
          </cell>
          <cell r="K82" t="str">
            <v>Yes</v>
          </cell>
          <cell r="L82" t="str">
            <v xml:space="preserve">1 2 3 4 5 6 </v>
          </cell>
          <cell r="M82">
            <v>124</v>
          </cell>
          <cell r="N82">
            <v>8900</v>
          </cell>
          <cell r="O82">
            <v>1103600</v>
          </cell>
          <cell r="P82">
            <v>331080</v>
          </cell>
          <cell r="Q82">
            <v>0</v>
          </cell>
          <cell r="R82">
            <v>331080</v>
          </cell>
          <cell r="S82">
            <v>331080</v>
          </cell>
        </row>
        <row r="83">
          <cell r="B83" t="str">
            <v>022264</v>
          </cell>
          <cell r="C83" t="str">
            <v>Saletui</v>
          </cell>
          <cell r="D83" t="str">
            <v>ENG</v>
          </cell>
          <cell r="E83" t="str">
            <v>Government of Vanuatu</v>
          </cell>
          <cell r="F83" t="str">
            <v>Santo</v>
          </cell>
          <cell r="G83" t="str">
            <v>Sanma</v>
          </cell>
          <cell r="H83" t="str">
            <v>0084654001</v>
          </cell>
          <cell r="I83" t="str">
            <v>SALETUI PRIMARY SCHOOL</v>
          </cell>
          <cell r="J83" t="str">
            <v>PS</v>
          </cell>
          <cell r="K83" t="str">
            <v>No</v>
          </cell>
          <cell r="L83" t="str">
            <v xml:space="preserve">1 2 3 4 5 6 7 8 </v>
          </cell>
          <cell r="M83">
            <v>178</v>
          </cell>
          <cell r="N83">
            <v>8900</v>
          </cell>
          <cell r="O83">
            <v>1584200</v>
          </cell>
          <cell r="P83">
            <v>475260</v>
          </cell>
          <cell r="Q83">
            <v>0</v>
          </cell>
          <cell r="R83">
            <v>475260</v>
          </cell>
          <cell r="S83">
            <v>475260</v>
          </cell>
        </row>
        <row r="84">
          <cell r="B84" t="str">
            <v>020110</v>
          </cell>
          <cell r="C84" t="str">
            <v>Santo East</v>
          </cell>
          <cell r="D84" t="str">
            <v>ENG</v>
          </cell>
          <cell r="E84" t="str">
            <v>Government of Vanuatu</v>
          </cell>
          <cell r="F84" t="str">
            <v>Santo</v>
          </cell>
          <cell r="G84" t="str">
            <v>Sanma</v>
          </cell>
          <cell r="H84" t="str">
            <v>0084585001</v>
          </cell>
          <cell r="I84" t="str">
            <v>SANTO EAST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783</v>
          </cell>
          <cell r="N84">
            <v>8900</v>
          </cell>
          <cell r="O84">
            <v>6968700</v>
          </cell>
          <cell r="P84">
            <v>2090610</v>
          </cell>
          <cell r="Q84">
            <v>0</v>
          </cell>
          <cell r="R84">
            <v>2090610</v>
          </cell>
          <cell r="S84">
            <v>2090610</v>
          </cell>
        </row>
        <row r="85">
          <cell r="B85" t="str">
            <v>022258</v>
          </cell>
          <cell r="C85" t="str">
            <v>Sara</v>
          </cell>
          <cell r="D85" t="str">
            <v>ENG</v>
          </cell>
          <cell r="E85" t="str">
            <v>Government of Vanuatu</v>
          </cell>
          <cell r="F85" t="str">
            <v>Santo</v>
          </cell>
          <cell r="G85" t="str">
            <v>Sanma</v>
          </cell>
          <cell r="H85" t="str">
            <v>0084632001</v>
          </cell>
          <cell r="I85" t="str">
            <v>SARA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90</v>
          </cell>
          <cell r="N85">
            <v>8900</v>
          </cell>
          <cell r="O85">
            <v>801000</v>
          </cell>
          <cell r="P85">
            <v>240300</v>
          </cell>
          <cell r="Q85">
            <v>0</v>
          </cell>
          <cell r="R85">
            <v>240300</v>
          </cell>
          <cell r="S85">
            <v>240300</v>
          </cell>
        </row>
        <row r="86">
          <cell r="B86" t="str">
            <v>020111</v>
          </cell>
          <cell r="C86" t="str">
            <v>Sarakata</v>
          </cell>
          <cell r="D86" t="str">
            <v>ENG</v>
          </cell>
          <cell r="E86" t="str">
            <v>Government of Vanuatu</v>
          </cell>
          <cell r="F86" t="str">
            <v>Santo</v>
          </cell>
          <cell r="G86" t="str">
            <v>Sanma</v>
          </cell>
          <cell r="H86" t="str">
            <v>0084586001</v>
          </cell>
          <cell r="I86" t="str">
            <v>SARAKATA PRIMARY SCHOOL</v>
          </cell>
          <cell r="J86" t="str">
            <v>PS</v>
          </cell>
          <cell r="K86" t="str">
            <v>No</v>
          </cell>
          <cell r="L86" t="str">
            <v xml:space="preserve">1 2 3 4 5 6 7 8 </v>
          </cell>
          <cell r="M86">
            <v>225</v>
          </cell>
          <cell r="N86">
            <v>8900</v>
          </cell>
          <cell r="O86">
            <v>2002500</v>
          </cell>
          <cell r="P86">
            <v>600750</v>
          </cell>
          <cell r="Q86">
            <v>0</v>
          </cell>
          <cell r="R86">
            <v>600750</v>
          </cell>
          <cell r="S86">
            <v>600750</v>
          </cell>
        </row>
        <row r="87">
          <cell r="B87" t="str">
            <v>022260</v>
          </cell>
          <cell r="C87" t="str">
            <v>Selusia</v>
          </cell>
          <cell r="D87" t="str">
            <v>ENG</v>
          </cell>
          <cell r="E87" t="str">
            <v>Government of Vanuatu</v>
          </cell>
          <cell r="F87" t="str">
            <v>Santo</v>
          </cell>
          <cell r="G87" t="str">
            <v>Sanma</v>
          </cell>
          <cell r="H87" t="str">
            <v>0084633001</v>
          </cell>
          <cell r="I87" t="str">
            <v>SELUSIA PRIMARY SCHOOL</v>
          </cell>
          <cell r="J87" t="str">
            <v>PS</v>
          </cell>
          <cell r="K87" t="str">
            <v>No</v>
          </cell>
          <cell r="L87" t="str">
            <v xml:space="preserve">1 2 3 4 5 6 </v>
          </cell>
          <cell r="M87">
            <v>99</v>
          </cell>
          <cell r="N87">
            <v>8900</v>
          </cell>
          <cell r="O87">
            <v>881100</v>
          </cell>
          <cell r="P87">
            <v>264330</v>
          </cell>
          <cell r="Q87">
            <v>0</v>
          </cell>
          <cell r="R87">
            <v>264330</v>
          </cell>
          <cell r="S87">
            <v>264330</v>
          </cell>
        </row>
        <row r="88">
          <cell r="B88" t="str">
            <v>022271</v>
          </cell>
          <cell r="C88" t="str">
            <v>St. Banabas (Turtel Bay)</v>
          </cell>
          <cell r="D88" t="str">
            <v>ENG</v>
          </cell>
          <cell r="E88" t="str">
            <v>Church (Government Assisted)</v>
          </cell>
          <cell r="F88" t="str">
            <v>Santo</v>
          </cell>
          <cell r="G88" t="str">
            <v>Sanma</v>
          </cell>
          <cell r="H88" t="str">
            <v>0098426001</v>
          </cell>
          <cell r="I88" t="str">
            <v>ST BANABAS (TURTLE BAY ANGLICAN) COMMUNITY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127</v>
          </cell>
          <cell r="N88">
            <v>8900</v>
          </cell>
          <cell r="O88">
            <v>1130300</v>
          </cell>
          <cell r="P88">
            <v>339090</v>
          </cell>
          <cell r="Q88">
            <v>0</v>
          </cell>
          <cell r="R88">
            <v>339090</v>
          </cell>
          <cell r="S88">
            <v>339090</v>
          </cell>
        </row>
        <row r="89">
          <cell r="B89" t="str">
            <v>022250</v>
          </cell>
          <cell r="C89" t="str">
            <v>St. Joseph (Pesena)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0084666001</v>
          </cell>
          <cell r="I89" t="str">
            <v>PESENA ST JOSEPH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66</v>
          </cell>
          <cell r="N89">
            <v>8900</v>
          </cell>
          <cell r="O89">
            <v>587400</v>
          </cell>
          <cell r="P89">
            <v>176220</v>
          </cell>
          <cell r="Q89">
            <v>0</v>
          </cell>
          <cell r="R89">
            <v>176220</v>
          </cell>
          <cell r="S89">
            <v>176220</v>
          </cell>
        </row>
        <row r="90">
          <cell r="B90" t="str">
            <v>022257</v>
          </cell>
          <cell r="C90" t="str">
            <v>St. Joseph (Rowok)</v>
          </cell>
          <cell r="D90" t="str">
            <v>FRE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0084662001</v>
          </cell>
          <cell r="I90" t="str">
            <v>ROWOK ST JOSEPH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94</v>
          </cell>
          <cell r="N90">
            <v>8900</v>
          </cell>
          <cell r="O90">
            <v>836600</v>
          </cell>
          <cell r="P90">
            <v>250980</v>
          </cell>
          <cell r="Q90">
            <v>0</v>
          </cell>
          <cell r="R90">
            <v>250980</v>
          </cell>
          <cell r="S90">
            <v>250980</v>
          </cell>
        </row>
        <row r="91">
          <cell r="B91" t="str">
            <v>020104</v>
          </cell>
          <cell r="C91" t="str">
            <v>St. Michel</v>
          </cell>
          <cell r="D91" t="str">
            <v>FRE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0084667001</v>
          </cell>
          <cell r="I91" t="str">
            <v>LUGANVILLE ST MICHEL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356</v>
          </cell>
          <cell r="N91">
            <v>8900</v>
          </cell>
          <cell r="O91">
            <v>3168400</v>
          </cell>
          <cell r="P91">
            <v>950520</v>
          </cell>
          <cell r="Q91">
            <v>0</v>
          </cell>
          <cell r="R91">
            <v>950520</v>
          </cell>
          <cell r="S91">
            <v>950520</v>
          </cell>
        </row>
        <row r="92">
          <cell r="B92" t="str">
            <v>022248</v>
          </cell>
          <cell r="C92" t="str">
            <v>St. Pierre (Okoro)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0084660001</v>
          </cell>
          <cell r="I92" t="str">
            <v>OKORO ST PIERRE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118</v>
          </cell>
          <cell r="N92">
            <v>8900</v>
          </cell>
          <cell r="O92">
            <v>1050200</v>
          </cell>
          <cell r="P92">
            <v>315060</v>
          </cell>
          <cell r="Q92">
            <v>0</v>
          </cell>
          <cell r="R92">
            <v>315060</v>
          </cell>
          <cell r="S92">
            <v>315060</v>
          </cell>
        </row>
        <row r="93">
          <cell r="B93" t="str">
            <v>022253</v>
          </cell>
          <cell r="C93" t="str">
            <v>Ste. Anne (Port Olry)</v>
          </cell>
          <cell r="D93" t="str">
            <v>FRE</v>
          </cell>
          <cell r="E93" t="str">
            <v>Church (Government Assisted)</v>
          </cell>
          <cell r="F93" t="str">
            <v>Santo</v>
          </cell>
          <cell r="G93" t="str">
            <v>Sanma</v>
          </cell>
          <cell r="H93" t="str">
            <v>0084661001</v>
          </cell>
          <cell r="I93" t="str">
            <v>ST ANNE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302</v>
          </cell>
          <cell r="N93">
            <v>8900</v>
          </cell>
          <cell r="O93">
            <v>2687800</v>
          </cell>
          <cell r="P93">
            <v>806340</v>
          </cell>
          <cell r="Q93">
            <v>0</v>
          </cell>
          <cell r="R93">
            <v>806340</v>
          </cell>
          <cell r="S93">
            <v>806340</v>
          </cell>
        </row>
        <row r="94">
          <cell r="B94" t="str">
            <v>020105</v>
          </cell>
          <cell r="C94" t="str">
            <v>Ste. Therese Luganville</v>
          </cell>
          <cell r="D94" t="str">
            <v>FRE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0084655001</v>
          </cell>
          <cell r="I94" t="str">
            <v>ST THERESE PRIMARY SCHOOL</v>
          </cell>
          <cell r="J94" t="str">
            <v>PS</v>
          </cell>
          <cell r="K94" t="str">
            <v>No</v>
          </cell>
          <cell r="L94" t="str">
            <v xml:space="preserve">1 2 3 4 5 6 7 8 </v>
          </cell>
          <cell r="M94">
            <v>484</v>
          </cell>
          <cell r="N94">
            <v>8900</v>
          </cell>
          <cell r="O94">
            <v>4307600</v>
          </cell>
          <cell r="P94">
            <v>1292280</v>
          </cell>
          <cell r="Q94">
            <v>0</v>
          </cell>
          <cell r="R94">
            <v>1292280</v>
          </cell>
          <cell r="S94">
            <v>1292280</v>
          </cell>
        </row>
        <row r="95">
          <cell r="B95" t="str">
            <v>022262</v>
          </cell>
          <cell r="C95" t="str">
            <v>Sulemauri</v>
          </cell>
          <cell r="D95" t="str">
            <v>ENG</v>
          </cell>
          <cell r="E95" t="str">
            <v>Government of Vanuatu</v>
          </cell>
          <cell r="F95" t="str">
            <v>Santo</v>
          </cell>
          <cell r="G95" t="str">
            <v>Sanma</v>
          </cell>
          <cell r="H95" t="str">
            <v>0084634001</v>
          </cell>
          <cell r="I95" t="str">
            <v>SULEMAURI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63</v>
          </cell>
          <cell r="N95">
            <v>8900</v>
          </cell>
          <cell r="O95">
            <v>560700</v>
          </cell>
          <cell r="P95">
            <v>168210</v>
          </cell>
          <cell r="Q95">
            <v>0</v>
          </cell>
          <cell r="R95">
            <v>168210</v>
          </cell>
          <cell r="S95">
            <v>168210</v>
          </cell>
        </row>
        <row r="96">
          <cell r="B96" t="str">
            <v>022163</v>
          </cell>
          <cell r="C96" t="str">
            <v>Taharo</v>
          </cell>
          <cell r="D96" t="str">
            <v>ENG</v>
          </cell>
          <cell r="E96" t="str">
            <v>Government of Vanuatu</v>
          </cell>
          <cell r="F96" t="str">
            <v>Malo</v>
          </cell>
          <cell r="G96" t="str">
            <v>Sanma</v>
          </cell>
          <cell r="H96" t="str">
            <v>0084596001</v>
          </cell>
          <cell r="I96" t="str">
            <v>TAHARO PRIMARY SCHOOL</v>
          </cell>
          <cell r="J96" t="str">
            <v>PS</v>
          </cell>
          <cell r="K96" t="str">
            <v>No</v>
          </cell>
          <cell r="L96" t="str">
            <v xml:space="preserve">1 2 3 4 5 6 </v>
          </cell>
          <cell r="M96">
            <v>59</v>
          </cell>
          <cell r="N96">
            <v>8900</v>
          </cell>
          <cell r="O96">
            <v>525100</v>
          </cell>
          <cell r="P96">
            <v>157530</v>
          </cell>
          <cell r="Q96">
            <v>0</v>
          </cell>
          <cell r="R96">
            <v>157530</v>
          </cell>
          <cell r="S96">
            <v>157530</v>
          </cell>
        </row>
        <row r="97">
          <cell r="B97" t="str">
            <v>022265</v>
          </cell>
          <cell r="C97" t="str">
            <v>Tasmalum</v>
          </cell>
          <cell r="D97" t="str">
            <v>FRE</v>
          </cell>
          <cell r="E97" t="str">
            <v>Church (Government Assisted)</v>
          </cell>
          <cell r="F97" t="str">
            <v>Santo</v>
          </cell>
          <cell r="G97" t="str">
            <v>Sanma</v>
          </cell>
          <cell r="H97" t="str">
            <v>0084663001</v>
          </cell>
          <cell r="I97" t="str">
            <v>TASMALUM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152</v>
          </cell>
          <cell r="N97">
            <v>8900</v>
          </cell>
          <cell r="O97">
            <v>1352800</v>
          </cell>
          <cell r="P97">
            <v>405840</v>
          </cell>
          <cell r="Q97">
            <v>0</v>
          </cell>
          <cell r="R97">
            <v>405840</v>
          </cell>
          <cell r="S97">
            <v>405840</v>
          </cell>
        </row>
        <row r="98">
          <cell r="B98" t="str">
            <v>022266</v>
          </cell>
          <cell r="C98" t="str">
            <v>Tata</v>
          </cell>
          <cell r="D98" t="str">
            <v>ENG</v>
          </cell>
          <cell r="E98" t="str">
            <v>Church (Government Assisted)</v>
          </cell>
          <cell r="F98" t="str">
            <v>Santo</v>
          </cell>
          <cell r="G98" t="str">
            <v>Sanma</v>
          </cell>
          <cell r="H98" t="str">
            <v>0084635001</v>
          </cell>
          <cell r="I98" t="str">
            <v>TATA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233</v>
          </cell>
          <cell r="N98">
            <v>8900</v>
          </cell>
          <cell r="O98">
            <v>2073700</v>
          </cell>
          <cell r="P98">
            <v>622110</v>
          </cell>
          <cell r="Q98">
            <v>0</v>
          </cell>
          <cell r="R98">
            <v>622110</v>
          </cell>
          <cell r="S98">
            <v>622110</v>
          </cell>
        </row>
        <row r="99">
          <cell r="B99" t="str">
            <v>0222326</v>
          </cell>
          <cell r="C99" t="str">
            <v>Tavumae</v>
          </cell>
          <cell r="D99" t="str">
            <v>ENG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0098398001</v>
          </cell>
          <cell r="I99" t="str">
            <v>TAVUMAE PRIMARY SCHOOL</v>
          </cell>
          <cell r="J99" t="str">
            <v>PS</v>
          </cell>
          <cell r="K99" t="str">
            <v>No</v>
          </cell>
          <cell r="L99" t="str">
            <v xml:space="preserve">1 2 3 4 5 6 </v>
          </cell>
          <cell r="M99">
            <v>93</v>
          </cell>
          <cell r="N99">
            <v>8900</v>
          </cell>
          <cell r="O99">
            <v>827700</v>
          </cell>
          <cell r="P99">
            <v>248310</v>
          </cell>
          <cell r="Q99">
            <v>0</v>
          </cell>
          <cell r="R99">
            <v>248310</v>
          </cell>
          <cell r="S99">
            <v>248310</v>
          </cell>
        </row>
        <row r="100">
          <cell r="B100" t="str">
            <v>022267</v>
          </cell>
          <cell r="C100" t="str">
            <v>Tcharanavusvus</v>
          </cell>
          <cell r="D100" t="str">
            <v>FRE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0084674001</v>
          </cell>
          <cell r="I100" t="str">
            <v>TCHARANVUSVUS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69</v>
          </cell>
          <cell r="N100">
            <v>8900</v>
          </cell>
          <cell r="O100">
            <v>614100</v>
          </cell>
          <cell r="P100">
            <v>184230</v>
          </cell>
          <cell r="Q100">
            <v>0</v>
          </cell>
          <cell r="R100">
            <v>184230</v>
          </cell>
          <cell r="S100">
            <v>184230</v>
          </cell>
        </row>
        <row r="101">
          <cell r="B101" t="str">
            <v>022268</v>
          </cell>
          <cell r="C101" t="str">
            <v>Tiasia</v>
          </cell>
          <cell r="D101" t="str">
            <v>ENG</v>
          </cell>
          <cell r="E101" t="str">
            <v>Government of Vanuatu</v>
          </cell>
          <cell r="F101" t="str">
            <v>Santo</v>
          </cell>
          <cell r="G101" t="str">
            <v>Sanma</v>
          </cell>
          <cell r="H101" t="str">
            <v>0084641001</v>
          </cell>
          <cell r="I101" t="str">
            <v>TIASIA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50</v>
          </cell>
          <cell r="N101">
            <v>8900</v>
          </cell>
          <cell r="O101">
            <v>445000</v>
          </cell>
          <cell r="P101">
            <v>133500</v>
          </cell>
          <cell r="Q101">
            <v>0</v>
          </cell>
          <cell r="R101">
            <v>133500</v>
          </cell>
          <cell r="S101">
            <v>133500</v>
          </cell>
        </row>
        <row r="102">
          <cell r="B102" t="str">
            <v>022287</v>
          </cell>
          <cell r="C102" t="str">
            <v>Tovotovo Forestry Primary</v>
          </cell>
          <cell r="D102" t="str">
            <v>ENG</v>
          </cell>
          <cell r="E102" t="str">
            <v>Church (Government Assisted)</v>
          </cell>
          <cell r="F102" t="str">
            <v>Santo</v>
          </cell>
          <cell r="G102" t="str">
            <v>Sanma</v>
          </cell>
          <cell r="H102" t="str">
            <v>0098502001</v>
          </cell>
          <cell r="I102" t="str">
            <v>TOVOTOVO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230</v>
          </cell>
          <cell r="N102">
            <v>8900</v>
          </cell>
          <cell r="O102">
            <v>2047000</v>
          </cell>
          <cell r="P102">
            <v>614100</v>
          </cell>
          <cell r="Q102">
            <v>0</v>
          </cell>
          <cell r="R102">
            <v>614100</v>
          </cell>
          <cell r="S102">
            <v>614100</v>
          </cell>
        </row>
        <row r="103">
          <cell r="B103" t="str">
            <v>022272</v>
          </cell>
          <cell r="C103" t="str">
            <v>Valabei</v>
          </cell>
          <cell r="D103" t="str">
            <v>FRE</v>
          </cell>
          <cell r="E103" t="str">
            <v>Church (Government Assisted)</v>
          </cell>
          <cell r="F103" t="str">
            <v>Santo</v>
          </cell>
          <cell r="G103" t="str">
            <v>Sanma</v>
          </cell>
          <cell r="H103" t="str">
            <v>0087032001</v>
          </cell>
          <cell r="I103" t="str">
            <v>VALEPY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72</v>
          </cell>
          <cell r="N103">
            <v>8900</v>
          </cell>
          <cell r="O103">
            <v>640800</v>
          </cell>
          <cell r="P103">
            <v>192240</v>
          </cell>
          <cell r="Q103">
            <v>0</v>
          </cell>
          <cell r="R103">
            <v>192240</v>
          </cell>
          <cell r="S103">
            <v>192240</v>
          </cell>
        </row>
        <row r="104">
          <cell r="B104" t="str">
            <v>022273</v>
          </cell>
          <cell r="C104" t="str">
            <v>Venie Mataipevu</v>
          </cell>
          <cell r="D104" t="str">
            <v>ENG</v>
          </cell>
          <cell r="E104" t="str">
            <v>Church (Government Assisted)</v>
          </cell>
          <cell r="F104" t="str">
            <v>Santo</v>
          </cell>
          <cell r="G104" t="str">
            <v>Sanma</v>
          </cell>
          <cell r="H104" t="str">
            <v>0084669001</v>
          </cell>
          <cell r="I104" t="str">
            <v>VENIE MATAIPEVU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61</v>
          </cell>
          <cell r="N104">
            <v>8900</v>
          </cell>
          <cell r="O104">
            <v>542900</v>
          </cell>
          <cell r="P104">
            <v>162870</v>
          </cell>
          <cell r="Q104">
            <v>0</v>
          </cell>
          <cell r="R104">
            <v>162870</v>
          </cell>
          <cell r="S104">
            <v>162870</v>
          </cell>
        </row>
        <row r="105">
          <cell r="B105" t="str">
            <v>022274</v>
          </cell>
          <cell r="C105" t="str">
            <v>Vovlei</v>
          </cell>
          <cell r="D105" t="str">
            <v>ENG</v>
          </cell>
          <cell r="E105" t="str">
            <v>Government of Vanuatu</v>
          </cell>
          <cell r="F105" t="str">
            <v>Santo</v>
          </cell>
          <cell r="G105" t="str">
            <v>Sanma</v>
          </cell>
          <cell r="H105" t="str">
            <v>0084637001</v>
          </cell>
          <cell r="I105" t="str">
            <v>VOVLEI PRIMARY SCHOOL</v>
          </cell>
          <cell r="J105" t="str">
            <v>PS</v>
          </cell>
          <cell r="K105" t="str">
            <v>No</v>
          </cell>
          <cell r="L105" t="str">
            <v xml:space="preserve">1 2 3 4 5 6 </v>
          </cell>
          <cell r="M105">
            <v>127</v>
          </cell>
          <cell r="N105">
            <v>8900</v>
          </cell>
          <cell r="O105">
            <v>1130300</v>
          </cell>
          <cell r="P105">
            <v>339090</v>
          </cell>
          <cell r="Q105">
            <v>0</v>
          </cell>
          <cell r="R105">
            <v>339090</v>
          </cell>
          <cell r="S105">
            <v>339090</v>
          </cell>
        </row>
        <row r="106">
          <cell r="B106" t="str">
            <v>022275</v>
          </cell>
          <cell r="C106" t="str">
            <v>Vunabulu</v>
          </cell>
          <cell r="D106" t="str">
            <v>ENG</v>
          </cell>
          <cell r="E106" t="str">
            <v>Government of Vanuatu</v>
          </cell>
          <cell r="F106" t="str">
            <v>Santo</v>
          </cell>
          <cell r="G106" t="str">
            <v>Sanma</v>
          </cell>
          <cell r="H106" t="str">
            <v>0084638001</v>
          </cell>
          <cell r="I106" t="str">
            <v>VUNABULU PRIMARY SCHOOL</v>
          </cell>
          <cell r="J106" t="str">
            <v>PS</v>
          </cell>
          <cell r="K106" t="str">
            <v>No</v>
          </cell>
          <cell r="L106" t="str">
            <v xml:space="preserve">1 2 3 4 5 6 </v>
          </cell>
          <cell r="M106">
            <v>92</v>
          </cell>
          <cell r="N106">
            <v>8900</v>
          </cell>
          <cell r="O106">
            <v>818800</v>
          </cell>
          <cell r="P106">
            <v>245640</v>
          </cell>
          <cell r="Q106">
            <v>0</v>
          </cell>
          <cell r="R106">
            <v>245640</v>
          </cell>
          <cell r="S106">
            <v>245640</v>
          </cell>
        </row>
        <row r="107">
          <cell r="B107" t="str">
            <v>022276</v>
          </cell>
          <cell r="C107" t="str">
            <v>Vunakariakara</v>
          </cell>
          <cell r="D107" t="str">
            <v>FRE</v>
          </cell>
          <cell r="E107" t="str">
            <v>Church (Government Assisted)</v>
          </cell>
          <cell r="F107" t="str">
            <v>Santo</v>
          </cell>
          <cell r="G107" t="str">
            <v>Sanma</v>
          </cell>
          <cell r="H107" t="str">
            <v>0098405001</v>
          </cell>
          <cell r="I107" t="str">
            <v>VUNAKARIAKARA PRIMARY SCHOOL</v>
          </cell>
          <cell r="J107" t="str">
            <v>PS</v>
          </cell>
          <cell r="K107" t="str">
            <v>No</v>
          </cell>
          <cell r="L107" t="str">
            <v xml:space="preserve">1 2 3 4 5 6 7 8 </v>
          </cell>
          <cell r="M107">
            <v>34</v>
          </cell>
          <cell r="N107">
            <v>8900</v>
          </cell>
          <cell r="O107">
            <v>302600</v>
          </cell>
          <cell r="P107">
            <v>90780</v>
          </cell>
          <cell r="Q107">
            <v>0</v>
          </cell>
          <cell r="R107">
            <v>90780</v>
          </cell>
          <cell r="S107">
            <v>90780</v>
          </cell>
        </row>
        <row r="108">
          <cell r="B108" t="str">
            <v>032701</v>
          </cell>
          <cell r="C108" t="str">
            <v>Abanga</v>
          </cell>
          <cell r="D108" t="str">
            <v>ENG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0084860001</v>
          </cell>
          <cell r="I108" t="str">
            <v>ABANGA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125</v>
          </cell>
          <cell r="N108">
            <v>8900</v>
          </cell>
          <cell r="O108">
            <v>1112500</v>
          </cell>
          <cell r="P108">
            <v>333750</v>
          </cell>
          <cell r="Q108">
            <v>0</v>
          </cell>
          <cell r="R108">
            <v>333750</v>
          </cell>
          <cell r="S108">
            <v>333750</v>
          </cell>
        </row>
        <row r="109">
          <cell r="B109" t="str">
            <v>032802</v>
          </cell>
          <cell r="C109" t="str">
            <v>Abuanga</v>
          </cell>
          <cell r="D109" t="str">
            <v>FRE</v>
          </cell>
          <cell r="E109" t="str">
            <v>Government of Vanuatu</v>
          </cell>
          <cell r="F109" t="str">
            <v>Pentecost</v>
          </cell>
          <cell r="G109" t="str">
            <v>Penama</v>
          </cell>
          <cell r="H109" t="str">
            <v>0084865001</v>
          </cell>
          <cell r="I109" t="str">
            <v>ABUANGA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147</v>
          </cell>
          <cell r="N109">
            <v>8900</v>
          </cell>
          <cell r="O109">
            <v>1308300</v>
          </cell>
          <cell r="P109">
            <v>392490</v>
          </cell>
          <cell r="Q109">
            <v>0</v>
          </cell>
          <cell r="R109">
            <v>392490</v>
          </cell>
          <cell r="S109">
            <v>392490</v>
          </cell>
        </row>
        <row r="110">
          <cell r="B110" t="str">
            <v>032629</v>
          </cell>
          <cell r="C110" t="str">
            <v>Ala Memorial</v>
          </cell>
          <cell r="D110" t="str">
            <v>ENG</v>
          </cell>
          <cell r="E110" t="str">
            <v>Church (Government Assisted)</v>
          </cell>
          <cell r="F110" t="str">
            <v>Ambae</v>
          </cell>
          <cell r="G110" t="str">
            <v>Penama</v>
          </cell>
          <cell r="H110" t="str">
            <v>0084858001</v>
          </cell>
          <cell r="I110" t="str">
            <v>MACKENZIE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69</v>
          </cell>
          <cell r="N110">
            <v>8900</v>
          </cell>
          <cell r="O110">
            <v>614100</v>
          </cell>
          <cell r="P110">
            <v>184230</v>
          </cell>
          <cell r="Q110">
            <v>0</v>
          </cell>
          <cell r="R110">
            <v>184230</v>
          </cell>
          <cell r="S110">
            <v>184230</v>
          </cell>
        </row>
        <row r="111">
          <cell r="B111" t="str">
            <v>032803</v>
          </cell>
          <cell r="C111" t="str">
            <v>Aligu</v>
          </cell>
          <cell r="D111" t="str">
            <v>ENG</v>
          </cell>
          <cell r="E111" t="str">
            <v>Government of Vanuatu</v>
          </cell>
          <cell r="F111" t="str">
            <v>Pentecost</v>
          </cell>
          <cell r="G111" t="str">
            <v>Penama</v>
          </cell>
          <cell r="H111" t="str">
            <v>0084866001</v>
          </cell>
          <cell r="I111" t="str">
            <v>ALIGU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164</v>
          </cell>
          <cell r="N111">
            <v>8900</v>
          </cell>
          <cell r="O111">
            <v>1459600</v>
          </cell>
          <cell r="P111">
            <v>437880</v>
          </cell>
          <cell r="Q111">
            <v>0</v>
          </cell>
          <cell r="R111">
            <v>437880</v>
          </cell>
          <cell r="S111">
            <v>437880</v>
          </cell>
        </row>
        <row r="112">
          <cell r="B112" t="str">
            <v>032604</v>
          </cell>
          <cell r="C112" t="str">
            <v>Ambaebulu English Primary</v>
          </cell>
          <cell r="D112" t="str">
            <v>ENG</v>
          </cell>
          <cell r="E112" t="str">
            <v>Government of Vanuatu</v>
          </cell>
          <cell r="F112" t="str">
            <v>Ambae</v>
          </cell>
          <cell r="G112" t="str">
            <v>Penama</v>
          </cell>
          <cell r="H112" t="str">
            <v>0084844001</v>
          </cell>
          <cell r="I112" t="str">
            <v>AMBAEBULU PRIMARY SCHOOL</v>
          </cell>
          <cell r="J112" t="str">
            <v>PS</v>
          </cell>
          <cell r="K112" t="str">
            <v>Yes</v>
          </cell>
          <cell r="L112" t="str">
            <v xml:space="preserve">1 2 3 4 5 6 </v>
          </cell>
          <cell r="M112">
            <v>149</v>
          </cell>
          <cell r="N112">
            <v>8900</v>
          </cell>
          <cell r="O112">
            <v>1326100</v>
          </cell>
          <cell r="P112">
            <v>397830</v>
          </cell>
          <cell r="Q112">
            <v>0</v>
          </cell>
          <cell r="R112">
            <v>397830</v>
          </cell>
          <cell r="S112">
            <v>397830</v>
          </cell>
        </row>
        <row r="113">
          <cell r="B113" t="str">
            <v>032605</v>
          </cell>
          <cell r="C113" t="str">
            <v>Ambaebulu French Primary</v>
          </cell>
          <cell r="D113" t="str">
            <v>FRE</v>
          </cell>
          <cell r="E113" t="str">
            <v>Government of Vanuatu</v>
          </cell>
          <cell r="F113" t="str">
            <v>Ambae</v>
          </cell>
          <cell r="G113" t="str">
            <v>Penama</v>
          </cell>
          <cell r="H113" t="str">
            <v>0084844001</v>
          </cell>
          <cell r="I113" t="str">
            <v>AMBAEBULU PRIMARY SCHOOL</v>
          </cell>
          <cell r="J113" t="str">
            <v>PS</v>
          </cell>
          <cell r="K113" t="str">
            <v>Yes</v>
          </cell>
          <cell r="L113" t="str">
            <v xml:space="preserve">1 2 3 4 5 6 </v>
          </cell>
          <cell r="M113">
            <v>46</v>
          </cell>
          <cell r="N113">
            <v>8900</v>
          </cell>
          <cell r="O113">
            <v>409400</v>
          </cell>
          <cell r="P113">
            <v>122820</v>
          </cell>
          <cell r="Q113">
            <v>0</v>
          </cell>
          <cell r="R113">
            <v>122820</v>
          </cell>
          <cell r="S113">
            <v>122820</v>
          </cell>
        </row>
        <row r="114">
          <cell r="B114" t="str">
            <v>032806</v>
          </cell>
          <cell r="C114" t="str">
            <v>Atavtabanga Primary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0084867001</v>
          </cell>
          <cell r="I114" t="str">
            <v>ATAVTABANGA PRIMARY SCHOOL</v>
          </cell>
          <cell r="J114" t="str">
            <v>PS</v>
          </cell>
          <cell r="K114" t="str">
            <v>Yes</v>
          </cell>
          <cell r="L114" t="str">
            <v xml:space="preserve">1 2 3 4 5 6 </v>
          </cell>
          <cell r="M114">
            <v>221</v>
          </cell>
          <cell r="N114">
            <v>8900</v>
          </cell>
          <cell r="O114">
            <v>1966900</v>
          </cell>
          <cell r="P114">
            <v>590070</v>
          </cell>
          <cell r="Q114">
            <v>0</v>
          </cell>
          <cell r="R114">
            <v>590070</v>
          </cell>
          <cell r="S114">
            <v>590070</v>
          </cell>
        </row>
        <row r="115">
          <cell r="B115" t="str">
            <v>032607</v>
          </cell>
          <cell r="C115" t="str">
            <v>Autabulu Primary</v>
          </cell>
          <cell r="D115" t="str">
            <v>ENG</v>
          </cell>
          <cell r="E115" t="str">
            <v>Government of Vanuatu</v>
          </cell>
          <cell r="F115" t="str">
            <v>Ambae</v>
          </cell>
          <cell r="G115" t="str">
            <v>Penama</v>
          </cell>
          <cell r="H115" t="str">
            <v>0086416001</v>
          </cell>
          <cell r="I115" t="str">
            <v>AUTABULU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61</v>
          </cell>
          <cell r="N115">
            <v>8900</v>
          </cell>
          <cell r="O115">
            <v>542900</v>
          </cell>
          <cell r="P115">
            <v>162870</v>
          </cell>
          <cell r="Q115">
            <v>0</v>
          </cell>
          <cell r="R115">
            <v>162870</v>
          </cell>
          <cell r="S115">
            <v>162870</v>
          </cell>
        </row>
        <row r="116">
          <cell r="B116" t="str">
            <v>032808</v>
          </cell>
          <cell r="C116" t="str">
            <v>Baie Barrier Primary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0084914001</v>
          </cell>
          <cell r="I116" t="str">
            <v>BAIE BARRIER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80</v>
          </cell>
          <cell r="N116">
            <v>8900</v>
          </cell>
          <cell r="O116">
            <v>712000</v>
          </cell>
          <cell r="P116">
            <v>213600</v>
          </cell>
          <cell r="Q116">
            <v>0</v>
          </cell>
          <cell r="R116">
            <v>213600</v>
          </cell>
          <cell r="S116">
            <v>213600</v>
          </cell>
        </row>
        <row r="117">
          <cell r="B117" t="str">
            <v>0327321</v>
          </cell>
          <cell r="C117" t="str">
            <v>Baitora</v>
          </cell>
          <cell r="D117" t="str">
            <v>FRE</v>
          </cell>
          <cell r="E117" t="str">
            <v>Government of Vanuatu</v>
          </cell>
          <cell r="F117" t="str">
            <v>Maewo</v>
          </cell>
          <cell r="G117" t="str">
            <v>Penama</v>
          </cell>
          <cell r="H117" t="str">
            <v>0084903001</v>
          </cell>
          <cell r="I117" t="str">
            <v>BAETORA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34</v>
          </cell>
          <cell r="N117">
            <v>8900</v>
          </cell>
          <cell r="O117">
            <v>302600</v>
          </cell>
          <cell r="P117">
            <v>90780</v>
          </cell>
          <cell r="Q117">
            <v>0</v>
          </cell>
          <cell r="R117">
            <v>90780</v>
          </cell>
          <cell r="S117">
            <v>90780</v>
          </cell>
        </row>
        <row r="118">
          <cell r="B118" t="str">
            <v>032709</v>
          </cell>
          <cell r="C118" t="str">
            <v>Bakanao (Naviso)</v>
          </cell>
          <cell r="D118" t="str">
            <v>ENG</v>
          </cell>
          <cell r="E118" t="str">
            <v>Church (Government Assisted)</v>
          </cell>
          <cell r="F118" t="str">
            <v>Maewo</v>
          </cell>
          <cell r="G118" t="str">
            <v>Penama</v>
          </cell>
          <cell r="H118" t="str">
            <v>0084861001</v>
          </cell>
          <cell r="I118" t="str">
            <v>BAKANAO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110</v>
          </cell>
          <cell r="N118">
            <v>8900</v>
          </cell>
          <cell r="O118">
            <v>979000</v>
          </cell>
          <cell r="P118">
            <v>293700</v>
          </cell>
          <cell r="Q118">
            <v>0</v>
          </cell>
          <cell r="R118">
            <v>293700</v>
          </cell>
          <cell r="S118">
            <v>293700</v>
          </cell>
        </row>
        <row r="119">
          <cell r="B119" t="str">
            <v>032610</v>
          </cell>
          <cell r="C119" t="str">
            <v>Bangabulu Primary</v>
          </cell>
          <cell r="D119" t="str">
            <v>ENG</v>
          </cell>
          <cell r="E119" t="str">
            <v>Government of Vanuatu</v>
          </cell>
          <cell r="F119" t="str">
            <v>Ambae</v>
          </cell>
          <cell r="G119" t="str">
            <v>Penama</v>
          </cell>
          <cell r="H119" t="str">
            <v>0084846001</v>
          </cell>
          <cell r="I119" t="str">
            <v>BANGABULU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114</v>
          </cell>
          <cell r="N119">
            <v>8900</v>
          </cell>
          <cell r="O119">
            <v>1014600</v>
          </cell>
          <cell r="P119">
            <v>304380</v>
          </cell>
          <cell r="Q119">
            <v>0</v>
          </cell>
          <cell r="R119">
            <v>304380</v>
          </cell>
          <cell r="S119">
            <v>304380</v>
          </cell>
        </row>
        <row r="120">
          <cell r="B120" t="str">
            <v>032812</v>
          </cell>
          <cell r="C120" t="str">
            <v>Bwatnapni</v>
          </cell>
          <cell r="D120" t="str">
            <v>ENG</v>
          </cell>
          <cell r="E120" t="str">
            <v>Church (Government Assisted)</v>
          </cell>
          <cell r="F120" t="str">
            <v>Pentecost</v>
          </cell>
          <cell r="G120" t="str">
            <v>Penama</v>
          </cell>
          <cell r="H120" t="str">
            <v>0084869001</v>
          </cell>
          <cell r="I120" t="str">
            <v>BWATNAPNI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137</v>
          </cell>
          <cell r="N120">
            <v>8900</v>
          </cell>
          <cell r="O120">
            <v>1219300</v>
          </cell>
          <cell r="P120">
            <v>365790</v>
          </cell>
          <cell r="Q120">
            <v>0</v>
          </cell>
          <cell r="R120">
            <v>365790</v>
          </cell>
          <cell r="S120">
            <v>365790</v>
          </cell>
        </row>
        <row r="121">
          <cell r="B121" t="str">
            <v>032813</v>
          </cell>
          <cell r="C121" t="str">
            <v>Enkul Primary</v>
          </cell>
          <cell r="D121" t="str">
            <v>ENG</v>
          </cell>
          <cell r="E121" t="str">
            <v>Church (Government Assisted)</v>
          </cell>
          <cell r="F121" t="str">
            <v>Pentecost</v>
          </cell>
          <cell r="G121" t="str">
            <v>Penama</v>
          </cell>
          <cell r="H121" t="str">
            <v>0084871001</v>
          </cell>
          <cell r="I121" t="str">
            <v>ENKUL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69</v>
          </cell>
          <cell r="N121">
            <v>8900</v>
          </cell>
          <cell r="O121">
            <v>614100</v>
          </cell>
          <cell r="P121">
            <v>184230</v>
          </cell>
          <cell r="Q121">
            <v>0</v>
          </cell>
          <cell r="R121">
            <v>184230</v>
          </cell>
          <cell r="S121">
            <v>184230</v>
          </cell>
        </row>
        <row r="122">
          <cell r="B122" t="str">
            <v>032815</v>
          </cell>
          <cell r="C122" t="str">
            <v>Gamalmaua</v>
          </cell>
          <cell r="D122" t="str">
            <v>ENG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0084872001</v>
          </cell>
          <cell r="I122" t="str">
            <v>GAMALMAUWA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146</v>
          </cell>
          <cell r="N122">
            <v>8900</v>
          </cell>
          <cell r="O122">
            <v>1299400</v>
          </cell>
          <cell r="P122">
            <v>389820</v>
          </cell>
          <cell r="Q122">
            <v>0</v>
          </cell>
          <cell r="R122">
            <v>389820</v>
          </cell>
          <cell r="S122">
            <v>389820</v>
          </cell>
        </row>
        <row r="123">
          <cell r="B123" t="str">
            <v>032716</v>
          </cell>
          <cell r="C123" t="str">
            <v>Gambule Primary</v>
          </cell>
          <cell r="D123" t="str">
            <v>ENG</v>
          </cell>
          <cell r="E123" t="str">
            <v>Government of Vanuatu</v>
          </cell>
          <cell r="F123" t="str">
            <v>Maewo</v>
          </cell>
          <cell r="G123" t="str">
            <v>Penama</v>
          </cell>
          <cell r="H123" t="str">
            <v>0084862001</v>
          </cell>
          <cell r="I123" t="str">
            <v>GAMBULE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247</v>
          </cell>
          <cell r="N123">
            <v>8900</v>
          </cell>
          <cell r="O123">
            <v>2198300</v>
          </cell>
          <cell r="P123">
            <v>659490</v>
          </cell>
          <cell r="Q123">
            <v>0</v>
          </cell>
          <cell r="R123">
            <v>659490</v>
          </cell>
          <cell r="S123">
            <v>659490</v>
          </cell>
        </row>
        <row r="124">
          <cell r="B124" t="str">
            <v>032617</v>
          </cell>
          <cell r="C124" t="str">
            <v>Herenhala</v>
          </cell>
          <cell r="D124" t="str">
            <v>ENG</v>
          </cell>
          <cell r="E124" t="str">
            <v>Government of Vanuatu</v>
          </cell>
          <cell r="F124" t="str">
            <v>Pentecost</v>
          </cell>
          <cell r="G124" t="str">
            <v>Penama</v>
          </cell>
          <cell r="H124" t="str">
            <v>0084848001</v>
          </cell>
          <cell r="I124" t="str">
            <v>Herenhala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222</v>
          </cell>
          <cell r="N124">
            <v>8900</v>
          </cell>
          <cell r="O124">
            <v>1975800</v>
          </cell>
          <cell r="P124">
            <v>592740</v>
          </cell>
          <cell r="Q124">
            <v>0</v>
          </cell>
          <cell r="R124">
            <v>592740</v>
          </cell>
          <cell r="S124">
            <v>592740</v>
          </cell>
        </row>
        <row r="125">
          <cell r="B125" t="str">
            <v>032818</v>
          </cell>
          <cell r="C125" t="str">
            <v>Labultamata (Tamua)</v>
          </cell>
          <cell r="D125" t="str">
            <v>ENG</v>
          </cell>
          <cell r="E125" t="str">
            <v>Government of Vanuatu</v>
          </cell>
          <cell r="F125" t="str">
            <v>Pentecost</v>
          </cell>
          <cell r="G125" t="str">
            <v>Penama</v>
          </cell>
          <cell r="H125" t="str">
            <v>0084873001</v>
          </cell>
          <cell r="I125" t="str">
            <v>LABULTAMATA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100</v>
          </cell>
          <cell r="N125">
            <v>8900</v>
          </cell>
          <cell r="O125">
            <v>890000</v>
          </cell>
          <cell r="P125">
            <v>267000</v>
          </cell>
          <cell r="Q125">
            <v>0</v>
          </cell>
          <cell r="R125">
            <v>267000</v>
          </cell>
          <cell r="S125">
            <v>267000</v>
          </cell>
        </row>
        <row r="126">
          <cell r="B126" t="str">
            <v>032819</v>
          </cell>
          <cell r="C126" t="str">
            <v>Lalzadette</v>
          </cell>
          <cell r="D126" t="str">
            <v>FRE</v>
          </cell>
          <cell r="E126" t="str">
            <v>Church (Government Assisted)</v>
          </cell>
          <cell r="F126" t="str">
            <v>Pentecost</v>
          </cell>
          <cell r="G126" t="str">
            <v>Penama</v>
          </cell>
          <cell r="H126" t="str">
            <v>0084896001</v>
          </cell>
          <cell r="I126" t="str">
            <v>LALZADETH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123</v>
          </cell>
          <cell r="N126">
            <v>8900</v>
          </cell>
          <cell r="O126">
            <v>1094700</v>
          </cell>
          <cell r="P126">
            <v>328410</v>
          </cell>
          <cell r="Q126">
            <v>0</v>
          </cell>
          <cell r="R126">
            <v>328410</v>
          </cell>
          <cell r="S126">
            <v>328410</v>
          </cell>
        </row>
        <row r="127">
          <cell r="B127" t="str">
            <v>032822</v>
          </cell>
          <cell r="C127" t="str">
            <v>Latano (Loltong)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0085062001</v>
          </cell>
          <cell r="I127" t="str">
            <v>LOLTONG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149</v>
          </cell>
          <cell r="N127">
            <v>8900</v>
          </cell>
          <cell r="O127">
            <v>1326100</v>
          </cell>
          <cell r="P127">
            <v>397830</v>
          </cell>
          <cell r="Q127">
            <v>0</v>
          </cell>
          <cell r="R127">
            <v>397830</v>
          </cell>
          <cell r="S127">
            <v>397830</v>
          </cell>
        </row>
        <row r="128">
          <cell r="B128" t="str">
            <v>032820</v>
          </cell>
          <cell r="C128" t="str">
            <v>Lesasanemal</v>
          </cell>
          <cell r="D128" t="str">
            <v>ENG</v>
          </cell>
          <cell r="E128" t="str">
            <v>Government of Vanuatu</v>
          </cell>
          <cell r="F128" t="str">
            <v>Pentecost</v>
          </cell>
          <cell r="G128" t="str">
            <v>Penama</v>
          </cell>
          <cell r="H128" t="str">
            <v>0085072001</v>
          </cell>
          <cell r="I128" t="str">
            <v>LESASANEMAL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125</v>
          </cell>
          <cell r="N128">
            <v>8900</v>
          </cell>
          <cell r="O128">
            <v>1112500</v>
          </cell>
          <cell r="P128">
            <v>333750</v>
          </cell>
          <cell r="Q128">
            <v>0</v>
          </cell>
          <cell r="R128">
            <v>333750</v>
          </cell>
          <cell r="S128">
            <v>333750</v>
          </cell>
        </row>
        <row r="129">
          <cell r="B129" t="str">
            <v>032821</v>
          </cell>
          <cell r="C129" t="str">
            <v>Lini Memorial</v>
          </cell>
          <cell r="D129" t="str">
            <v>ENG</v>
          </cell>
          <cell r="E129" t="str">
            <v>Church (Government Assisted)</v>
          </cell>
          <cell r="F129" t="str">
            <v>Pentecost</v>
          </cell>
          <cell r="G129" t="str">
            <v>Penama</v>
          </cell>
          <cell r="H129" t="str">
            <v>0084874001</v>
          </cell>
          <cell r="I129" t="str">
            <v>LINI MEMORIAL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182</v>
          </cell>
          <cell r="N129">
            <v>8900</v>
          </cell>
          <cell r="O129">
            <v>1619800</v>
          </cell>
          <cell r="P129">
            <v>485940</v>
          </cell>
          <cell r="Q129">
            <v>0</v>
          </cell>
          <cell r="R129">
            <v>485940</v>
          </cell>
          <cell r="S129">
            <v>485940</v>
          </cell>
        </row>
        <row r="130">
          <cell r="B130" t="str">
            <v>032624</v>
          </cell>
          <cell r="C130" t="str">
            <v>Lolopuepue Primary</v>
          </cell>
          <cell r="D130" t="str">
            <v>FRE</v>
          </cell>
          <cell r="E130" t="str">
            <v>Church (Government Assisted)</v>
          </cell>
          <cell r="F130" t="str">
            <v>Ambae</v>
          </cell>
          <cell r="G130" t="str">
            <v>Penama</v>
          </cell>
          <cell r="H130" t="str">
            <v>0084895001</v>
          </cell>
          <cell r="I130" t="str">
            <v>LOLOPUEPUE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100</v>
          </cell>
          <cell r="N130">
            <v>8900</v>
          </cell>
          <cell r="O130">
            <v>890000</v>
          </cell>
          <cell r="P130">
            <v>267000</v>
          </cell>
          <cell r="Q130">
            <v>0</v>
          </cell>
          <cell r="R130">
            <v>267000</v>
          </cell>
          <cell r="S130">
            <v>267000</v>
          </cell>
        </row>
        <row r="131">
          <cell r="B131" t="str">
            <v>032625</v>
          </cell>
          <cell r="C131" t="str">
            <v>Lolovoli Primary</v>
          </cell>
          <cell r="D131" t="str">
            <v>ENG</v>
          </cell>
          <cell r="E131" t="str">
            <v>Government of Vanuatu</v>
          </cell>
          <cell r="F131" t="str">
            <v>Ambae</v>
          </cell>
          <cell r="G131" t="str">
            <v>Penama</v>
          </cell>
          <cell r="H131" t="str">
            <v>0084847001</v>
          </cell>
          <cell r="I131" t="str">
            <v>LOLOVOLI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89</v>
          </cell>
          <cell r="N131">
            <v>8900</v>
          </cell>
          <cell r="O131">
            <v>792100</v>
          </cell>
          <cell r="P131">
            <v>237630</v>
          </cell>
          <cell r="Q131">
            <v>0</v>
          </cell>
          <cell r="R131">
            <v>237630</v>
          </cell>
          <cell r="S131">
            <v>237630</v>
          </cell>
        </row>
        <row r="132">
          <cell r="B132" t="str">
            <v>032826</v>
          </cell>
          <cell r="C132" t="str">
            <v>Londar (Baie-Martelli)</v>
          </cell>
          <cell r="D132" t="str">
            <v>FRE</v>
          </cell>
          <cell r="E132" t="str">
            <v>Church (Government Assisted)</v>
          </cell>
          <cell r="F132" t="str">
            <v>Pentecost</v>
          </cell>
          <cell r="G132" t="str">
            <v>Penama</v>
          </cell>
          <cell r="H132" t="str">
            <v>0084912001</v>
          </cell>
          <cell r="I132" t="str">
            <v>BAIE MARTELLI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90</v>
          </cell>
          <cell r="N132">
            <v>8900</v>
          </cell>
          <cell r="O132">
            <v>801000</v>
          </cell>
          <cell r="P132">
            <v>240300</v>
          </cell>
          <cell r="Q132">
            <v>0</v>
          </cell>
          <cell r="R132">
            <v>240300</v>
          </cell>
          <cell r="S132">
            <v>240300</v>
          </cell>
        </row>
        <row r="133">
          <cell r="B133" t="str">
            <v>032627</v>
          </cell>
          <cell r="C133" t="str">
            <v>Loone Primary</v>
          </cell>
          <cell r="D133" t="str">
            <v>ENG</v>
          </cell>
          <cell r="E133" t="str">
            <v>Church (Government Assisted)</v>
          </cell>
          <cell r="F133" t="str">
            <v>Ambae</v>
          </cell>
          <cell r="G133" t="str">
            <v>Penama</v>
          </cell>
          <cell r="H133" t="str">
            <v>0084892001</v>
          </cell>
          <cell r="I133" t="str">
            <v>LONE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50</v>
          </cell>
          <cell r="N133">
            <v>8900</v>
          </cell>
          <cell r="O133">
            <v>445000</v>
          </cell>
          <cell r="P133">
            <v>133500</v>
          </cell>
          <cell r="Q133">
            <v>0</v>
          </cell>
          <cell r="R133">
            <v>133500</v>
          </cell>
          <cell r="S133">
            <v>133500</v>
          </cell>
        </row>
        <row r="134">
          <cell r="B134" t="str">
            <v>032628</v>
          </cell>
          <cell r="C134" t="str">
            <v>Loquirutaro</v>
          </cell>
          <cell r="D134" t="str">
            <v>ENG</v>
          </cell>
          <cell r="E134" t="str">
            <v>Government of Vanuatu</v>
          </cell>
          <cell r="F134" t="str">
            <v>Ambae</v>
          </cell>
          <cell r="G134" t="str">
            <v>Penama</v>
          </cell>
          <cell r="H134" t="str">
            <v>0084849001</v>
          </cell>
          <cell r="I134" t="str">
            <v>LOQUIRUTARO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74</v>
          </cell>
          <cell r="N134">
            <v>8900</v>
          </cell>
          <cell r="O134">
            <v>658600</v>
          </cell>
          <cell r="P134">
            <v>197580</v>
          </cell>
          <cell r="Q134">
            <v>0</v>
          </cell>
          <cell r="R134">
            <v>197580</v>
          </cell>
          <cell r="S134">
            <v>197580</v>
          </cell>
        </row>
        <row r="135">
          <cell r="B135" t="str">
            <v>032830</v>
          </cell>
          <cell r="C135" t="str">
            <v>Melsisi Primary</v>
          </cell>
          <cell r="D135" t="str">
            <v>FRE</v>
          </cell>
          <cell r="E135" t="str">
            <v>Church (Government Assisted)</v>
          </cell>
          <cell r="F135" t="str">
            <v>Pentecost</v>
          </cell>
          <cell r="G135" t="str">
            <v>Penama</v>
          </cell>
          <cell r="H135" t="str">
            <v>0084901001</v>
          </cell>
          <cell r="I135" t="str">
            <v>MELSISI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228</v>
          </cell>
          <cell r="N135">
            <v>8900</v>
          </cell>
          <cell r="O135">
            <v>2029200</v>
          </cell>
          <cell r="P135">
            <v>608760</v>
          </cell>
          <cell r="Q135">
            <v>0</v>
          </cell>
          <cell r="R135">
            <v>608760</v>
          </cell>
          <cell r="S135">
            <v>608760</v>
          </cell>
        </row>
        <row r="136">
          <cell r="B136" t="str">
            <v>032631</v>
          </cell>
          <cell r="C136" t="str">
            <v>Naleleo Primary</v>
          </cell>
          <cell r="D136" t="str">
            <v>ENG</v>
          </cell>
          <cell r="E136" t="str">
            <v>Government of Vanuatu</v>
          </cell>
          <cell r="F136" t="str">
            <v>Ambae</v>
          </cell>
          <cell r="G136" t="str">
            <v>Penama</v>
          </cell>
          <cell r="H136" t="str">
            <v>0084851001</v>
          </cell>
          <cell r="I136" t="str">
            <v>NALELEO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32</v>
          </cell>
          <cell r="N136">
            <v>8900</v>
          </cell>
          <cell r="O136">
            <v>284800</v>
          </cell>
          <cell r="P136">
            <v>85440</v>
          </cell>
          <cell r="Q136">
            <v>0</v>
          </cell>
          <cell r="R136">
            <v>85440</v>
          </cell>
          <cell r="S136">
            <v>85440</v>
          </cell>
        </row>
        <row r="137">
          <cell r="B137" t="str">
            <v>032832</v>
          </cell>
          <cell r="C137" t="str">
            <v>Namaram Primary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0084910001</v>
          </cell>
          <cell r="I137" t="str">
            <v>NAMARAM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87</v>
          </cell>
          <cell r="N137">
            <v>8900</v>
          </cell>
          <cell r="O137">
            <v>774300</v>
          </cell>
          <cell r="P137">
            <v>232290</v>
          </cell>
          <cell r="Q137">
            <v>0</v>
          </cell>
          <cell r="R137">
            <v>232290</v>
          </cell>
          <cell r="S137">
            <v>232290</v>
          </cell>
        </row>
        <row r="138">
          <cell r="B138" t="str">
            <v>032735</v>
          </cell>
          <cell r="C138" t="str">
            <v>Naone</v>
          </cell>
          <cell r="D138" t="str">
            <v>ENG</v>
          </cell>
          <cell r="E138" t="str">
            <v>Government of Vanuatu</v>
          </cell>
          <cell r="F138" t="str">
            <v>Maewo</v>
          </cell>
          <cell r="G138" t="str">
            <v>Penama</v>
          </cell>
          <cell r="H138" t="str">
            <v>0084891001</v>
          </cell>
          <cell r="I138" t="str">
            <v>NAONE PRIMARY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117</v>
          </cell>
          <cell r="N138">
            <v>8900</v>
          </cell>
          <cell r="O138">
            <v>1041300</v>
          </cell>
          <cell r="P138">
            <v>312390</v>
          </cell>
          <cell r="Q138">
            <v>0</v>
          </cell>
          <cell r="R138">
            <v>312390</v>
          </cell>
          <cell r="S138">
            <v>312390</v>
          </cell>
        </row>
        <row r="139">
          <cell r="B139" t="str">
            <v>032836</v>
          </cell>
          <cell r="C139" t="str">
            <v>Naruah Primary</v>
          </cell>
          <cell r="D139" t="str">
            <v>FRE</v>
          </cell>
          <cell r="E139" t="str">
            <v>Government of Vanuatu</v>
          </cell>
          <cell r="F139" t="str">
            <v>Pentecost</v>
          </cell>
          <cell r="G139" t="str">
            <v>Penama</v>
          </cell>
          <cell r="H139" t="str">
            <v>0084878001</v>
          </cell>
          <cell r="I139" t="str">
            <v>NARUAH PRIMARY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106</v>
          </cell>
          <cell r="N139">
            <v>8900</v>
          </cell>
          <cell r="O139">
            <v>943400</v>
          </cell>
          <cell r="P139">
            <v>283020</v>
          </cell>
          <cell r="Q139">
            <v>0</v>
          </cell>
          <cell r="R139">
            <v>283020</v>
          </cell>
          <cell r="S139">
            <v>283020</v>
          </cell>
        </row>
        <row r="140">
          <cell r="B140" t="str">
            <v>032737</v>
          </cell>
          <cell r="C140" t="str">
            <v>Nasawa</v>
          </cell>
          <cell r="D140" t="str">
            <v>FRE</v>
          </cell>
          <cell r="E140" t="str">
            <v>Government of Vanuatu</v>
          </cell>
          <cell r="F140" t="str">
            <v>Maewo</v>
          </cell>
          <cell r="G140" t="str">
            <v>Penama</v>
          </cell>
          <cell r="H140" t="str">
            <v>0084863001</v>
          </cell>
          <cell r="I140" t="str">
            <v>NASAWA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111</v>
          </cell>
          <cell r="N140">
            <v>8900</v>
          </cell>
          <cell r="O140">
            <v>987900</v>
          </cell>
          <cell r="P140">
            <v>296370</v>
          </cell>
          <cell r="Q140">
            <v>0</v>
          </cell>
          <cell r="R140">
            <v>296370</v>
          </cell>
          <cell r="S140">
            <v>296370</v>
          </cell>
        </row>
        <row r="141">
          <cell r="B141" t="str">
            <v>032638</v>
          </cell>
          <cell r="C141" t="str">
            <v>Nduindui Primary</v>
          </cell>
          <cell r="D141" t="str">
            <v>ENG</v>
          </cell>
          <cell r="E141" t="str">
            <v>Government of Vanuatu</v>
          </cell>
          <cell r="F141" t="str">
            <v>Ambae</v>
          </cell>
          <cell r="G141" t="str">
            <v>Penama</v>
          </cell>
          <cell r="H141" t="str">
            <v>0084890001</v>
          </cell>
          <cell r="I141" t="str">
            <v>NDUINDUI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78</v>
          </cell>
          <cell r="N141">
            <v>8900</v>
          </cell>
          <cell r="O141">
            <v>694200</v>
          </cell>
          <cell r="P141">
            <v>208260</v>
          </cell>
          <cell r="Q141">
            <v>0</v>
          </cell>
          <cell r="R141">
            <v>208260</v>
          </cell>
          <cell r="S141">
            <v>208260</v>
          </cell>
        </row>
        <row r="142">
          <cell r="B142" t="str">
            <v>032639</v>
          </cell>
          <cell r="C142" t="str">
            <v>Ngwalona Primary</v>
          </cell>
          <cell r="D142" t="str">
            <v>FRE</v>
          </cell>
          <cell r="E142" t="str">
            <v>Government of Vanuatu</v>
          </cell>
          <cell r="F142" t="str">
            <v>Ambae</v>
          </cell>
          <cell r="G142" t="str">
            <v>Penama</v>
          </cell>
          <cell r="H142" t="str">
            <v>0085079001</v>
          </cell>
          <cell r="I142" t="str">
            <v>NGWALONA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36</v>
          </cell>
          <cell r="N142">
            <v>8900</v>
          </cell>
          <cell r="O142">
            <v>320400</v>
          </cell>
          <cell r="P142">
            <v>96120</v>
          </cell>
          <cell r="Q142">
            <v>0</v>
          </cell>
          <cell r="R142">
            <v>96120</v>
          </cell>
          <cell r="S142">
            <v>96120</v>
          </cell>
        </row>
        <row r="143">
          <cell r="B143" t="str">
            <v>032840</v>
          </cell>
          <cell r="C143" t="str">
            <v>Pangi Primary</v>
          </cell>
          <cell r="D143" t="str">
            <v>ENG</v>
          </cell>
          <cell r="E143" t="str">
            <v>Government of Vanuatu</v>
          </cell>
          <cell r="F143" t="str">
            <v>Pentecost</v>
          </cell>
          <cell r="G143" t="str">
            <v>Penama</v>
          </cell>
          <cell r="H143" t="str">
            <v>0084905001</v>
          </cell>
          <cell r="I143" t="str">
            <v>PANGI PRIMARY SCHOOL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173</v>
          </cell>
          <cell r="N143">
            <v>8900</v>
          </cell>
          <cell r="O143">
            <v>1539700</v>
          </cell>
          <cell r="P143">
            <v>461910</v>
          </cell>
          <cell r="Q143">
            <v>0</v>
          </cell>
          <cell r="R143">
            <v>461910</v>
          </cell>
          <cell r="S143">
            <v>461910</v>
          </cell>
        </row>
        <row r="144">
          <cell r="B144" t="str">
            <v>032811</v>
          </cell>
          <cell r="C144" t="str">
            <v>PointCross (Benmotri)</v>
          </cell>
          <cell r="D144" t="str">
            <v>ENG</v>
          </cell>
          <cell r="E144" t="str">
            <v>Church (Government Assisted)</v>
          </cell>
          <cell r="F144" t="str">
            <v>Pentecost</v>
          </cell>
          <cell r="G144" t="str">
            <v>Penama</v>
          </cell>
          <cell r="H144" t="str">
            <v>0084868001</v>
          </cell>
          <cell r="I144" t="str">
            <v>BENMOTRI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109</v>
          </cell>
          <cell r="N144">
            <v>8900</v>
          </cell>
          <cell r="O144">
            <v>970100</v>
          </cell>
          <cell r="P144">
            <v>291030</v>
          </cell>
          <cell r="Q144">
            <v>0</v>
          </cell>
          <cell r="R144">
            <v>291030</v>
          </cell>
          <cell r="S144">
            <v>291030</v>
          </cell>
        </row>
        <row r="145">
          <cell r="B145" t="str">
            <v>032643</v>
          </cell>
          <cell r="C145" t="str">
            <v>Quatui Primary</v>
          </cell>
          <cell r="D145" t="str">
            <v>ENG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0084854001</v>
          </cell>
          <cell r="I145" t="str">
            <v>QUATUI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87</v>
          </cell>
          <cell r="N145">
            <v>8900</v>
          </cell>
          <cell r="O145">
            <v>774300</v>
          </cell>
          <cell r="P145">
            <v>232290</v>
          </cell>
          <cell r="Q145">
            <v>0</v>
          </cell>
          <cell r="R145">
            <v>232290</v>
          </cell>
          <cell r="S145">
            <v>232290</v>
          </cell>
        </row>
        <row r="146">
          <cell r="B146" t="str">
            <v>032642</v>
          </cell>
          <cell r="C146" t="str">
            <v>Quatuneala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0084853001</v>
          </cell>
          <cell r="I146" t="str">
            <v>QATUNEALA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142</v>
          </cell>
          <cell r="N146">
            <v>8900</v>
          </cell>
          <cell r="O146">
            <v>1263800</v>
          </cell>
          <cell r="P146">
            <v>379140</v>
          </cell>
          <cell r="Q146">
            <v>0</v>
          </cell>
          <cell r="R146">
            <v>379140</v>
          </cell>
          <cell r="S146">
            <v>379140</v>
          </cell>
        </row>
        <row r="147">
          <cell r="B147" t="str">
            <v>032844</v>
          </cell>
          <cell r="C147" t="str">
            <v>Rangusuksu Primary</v>
          </cell>
          <cell r="D147" t="str">
            <v>FRE</v>
          </cell>
          <cell r="E147" t="str">
            <v>Church (Government Assisted)</v>
          </cell>
          <cell r="F147" t="str">
            <v>Pentecost</v>
          </cell>
          <cell r="G147" t="str">
            <v>Penama</v>
          </cell>
          <cell r="H147" t="str">
            <v>0084911001</v>
          </cell>
          <cell r="I147" t="str">
            <v>RANGSUKSUK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124</v>
          </cell>
          <cell r="N147">
            <v>8900</v>
          </cell>
          <cell r="O147">
            <v>1103600</v>
          </cell>
          <cell r="P147">
            <v>331080</v>
          </cell>
          <cell r="Q147">
            <v>0</v>
          </cell>
          <cell r="R147">
            <v>331080</v>
          </cell>
          <cell r="S147">
            <v>331080</v>
          </cell>
        </row>
        <row r="148">
          <cell r="B148" t="str">
            <v>032845</v>
          </cell>
          <cell r="C148" t="str">
            <v>Ranmawot Primary</v>
          </cell>
          <cell r="D148" t="str">
            <v>ENG</v>
          </cell>
          <cell r="E148" t="str">
            <v>Government of Vanuatu</v>
          </cell>
          <cell r="F148" t="str">
            <v>Pentecost</v>
          </cell>
          <cell r="G148" t="str">
            <v>Penama</v>
          </cell>
          <cell r="H148" t="str">
            <v>0084877001</v>
          </cell>
          <cell r="I148" t="str">
            <v>RANMAWOT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133</v>
          </cell>
          <cell r="N148">
            <v>8900</v>
          </cell>
          <cell r="O148">
            <v>1183700</v>
          </cell>
          <cell r="P148">
            <v>355110</v>
          </cell>
          <cell r="Q148">
            <v>0</v>
          </cell>
          <cell r="R148">
            <v>355110</v>
          </cell>
          <cell r="S148">
            <v>355110</v>
          </cell>
        </row>
        <row r="149">
          <cell r="B149" t="str">
            <v>032846</v>
          </cell>
          <cell r="C149" t="str">
            <v>Ranwas Primary</v>
          </cell>
          <cell r="D149" t="str">
            <v>ENG</v>
          </cell>
          <cell r="E149" t="str">
            <v>Government of Vanuatu</v>
          </cell>
          <cell r="F149" t="str">
            <v>Pentecost</v>
          </cell>
          <cell r="G149" t="str">
            <v>Penama</v>
          </cell>
          <cell r="H149" t="str">
            <v>0098409001</v>
          </cell>
          <cell r="I149" t="str">
            <v>RANWAS PRIMARY SCHOOL.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37</v>
          </cell>
          <cell r="N149">
            <v>8900</v>
          </cell>
          <cell r="O149">
            <v>329300</v>
          </cell>
          <cell r="P149">
            <v>98790</v>
          </cell>
          <cell r="Q149">
            <v>0</v>
          </cell>
          <cell r="R149">
            <v>98790</v>
          </cell>
          <cell r="S149">
            <v>98790</v>
          </cell>
        </row>
        <row r="150">
          <cell r="B150" t="str">
            <v>032647</v>
          </cell>
          <cell r="C150" t="str">
            <v>Raynold Memorial (Nagole)</v>
          </cell>
          <cell r="D150" t="str">
            <v>ENG</v>
          </cell>
          <cell r="E150" t="str">
            <v>Government of Vanuatu</v>
          </cell>
          <cell r="F150" t="str">
            <v>Ambae</v>
          </cell>
          <cell r="G150" t="str">
            <v>Penama</v>
          </cell>
          <cell r="H150" t="str">
            <v>0084855001</v>
          </cell>
          <cell r="I150" t="str">
            <v>REYNOLD MEMORIAL PRIMARY SCHOOL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55</v>
          </cell>
          <cell r="N150">
            <v>8900</v>
          </cell>
          <cell r="O150">
            <v>489500</v>
          </cell>
          <cell r="P150">
            <v>146850</v>
          </cell>
          <cell r="Q150">
            <v>0</v>
          </cell>
          <cell r="R150">
            <v>146850</v>
          </cell>
          <cell r="S150">
            <v>146850</v>
          </cell>
        </row>
        <row r="151">
          <cell r="B151" t="str">
            <v>032649</v>
          </cell>
          <cell r="C151" t="str">
            <v>Sarabulu Primary</v>
          </cell>
          <cell r="D151" t="str">
            <v>FRE</v>
          </cell>
          <cell r="E151" t="str">
            <v>Government of Vanuatu</v>
          </cell>
          <cell r="F151" t="str">
            <v>Ambae</v>
          </cell>
          <cell r="G151" t="str">
            <v>Penama</v>
          </cell>
          <cell r="H151" t="str">
            <v>0084856001</v>
          </cell>
          <cell r="I151" t="str">
            <v>SARABULU PRIMARY SCHOOL</v>
          </cell>
          <cell r="J151" t="str">
            <v>PS</v>
          </cell>
          <cell r="K151" t="str">
            <v>No</v>
          </cell>
          <cell r="L151" t="str">
            <v xml:space="preserve">1 2 3 4 5 6 </v>
          </cell>
          <cell r="M151">
            <v>35</v>
          </cell>
          <cell r="N151">
            <v>8900</v>
          </cell>
          <cell r="O151">
            <v>311500</v>
          </cell>
          <cell r="P151">
            <v>93450</v>
          </cell>
          <cell r="Q151">
            <v>0</v>
          </cell>
          <cell r="R151">
            <v>93450</v>
          </cell>
          <cell r="S151">
            <v>93450</v>
          </cell>
        </row>
        <row r="152">
          <cell r="B152" t="str">
            <v>032650</v>
          </cell>
          <cell r="C152" t="str">
            <v>Simon Pimary</v>
          </cell>
          <cell r="D152" t="str">
            <v>ENG</v>
          </cell>
          <cell r="E152" t="str">
            <v>Government of Vanuatu</v>
          </cell>
          <cell r="F152" t="str">
            <v>Ambae</v>
          </cell>
          <cell r="G152" t="str">
            <v>Penama</v>
          </cell>
          <cell r="H152" t="str">
            <v>0084857001</v>
          </cell>
          <cell r="I152" t="str">
            <v>SIMON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56</v>
          </cell>
          <cell r="N152">
            <v>8900</v>
          </cell>
          <cell r="O152">
            <v>498400</v>
          </cell>
          <cell r="P152">
            <v>149520</v>
          </cell>
          <cell r="Q152">
            <v>0</v>
          </cell>
          <cell r="R152">
            <v>149520</v>
          </cell>
          <cell r="S152">
            <v>149520</v>
          </cell>
        </row>
        <row r="153">
          <cell r="B153" t="str">
            <v>032823</v>
          </cell>
          <cell r="C153" t="str">
            <v>Sori Mauri (Lolkasai)</v>
          </cell>
          <cell r="D153" t="str">
            <v>ENG</v>
          </cell>
          <cell r="E153" t="str">
            <v>Government of Vanuatu</v>
          </cell>
          <cell r="F153" t="str">
            <v>Pentecost</v>
          </cell>
          <cell r="G153" t="str">
            <v>Penama</v>
          </cell>
          <cell r="H153" t="str">
            <v>0084875001</v>
          </cell>
          <cell r="I153" t="str">
            <v>LOLKASAI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140</v>
          </cell>
          <cell r="N153">
            <v>8900</v>
          </cell>
          <cell r="O153">
            <v>1246000</v>
          </cell>
          <cell r="P153">
            <v>373800</v>
          </cell>
          <cell r="Q153">
            <v>0</v>
          </cell>
          <cell r="R153">
            <v>373800</v>
          </cell>
          <cell r="S153">
            <v>373800</v>
          </cell>
        </row>
        <row r="154">
          <cell r="B154" t="str">
            <v>032848</v>
          </cell>
          <cell r="C154" t="str">
            <v>St. Henri (Lonfis)</v>
          </cell>
          <cell r="D154" t="str">
            <v>FRE</v>
          </cell>
          <cell r="E154" t="str">
            <v>Church (Government Assisted)</v>
          </cell>
          <cell r="F154" t="str">
            <v>Pentecost</v>
          </cell>
          <cell r="G154" t="str">
            <v>Penama</v>
          </cell>
          <cell r="H154" t="str">
            <v>0084913001</v>
          </cell>
          <cell r="I154" t="str">
            <v>SAINT HENRY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177</v>
          </cell>
          <cell r="N154">
            <v>8900</v>
          </cell>
          <cell r="O154">
            <v>1575300</v>
          </cell>
          <cell r="P154">
            <v>472590</v>
          </cell>
          <cell r="Q154">
            <v>0</v>
          </cell>
          <cell r="R154">
            <v>472590</v>
          </cell>
          <cell r="S154">
            <v>472590</v>
          </cell>
        </row>
        <row r="155">
          <cell r="B155" t="str">
            <v>032633</v>
          </cell>
          <cell r="C155" t="str">
            <v>St. Jean Baptiste (Nangire)</v>
          </cell>
          <cell r="D155" t="str">
            <v>FRE</v>
          </cell>
          <cell r="E155" t="str">
            <v>Church (Government Assisted)</v>
          </cell>
          <cell r="F155" t="str">
            <v>Ambae</v>
          </cell>
          <cell r="G155" t="str">
            <v>Penama</v>
          </cell>
          <cell r="H155" t="str">
            <v>0084915001</v>
          </cell>
          <cell r="I155" t="str">
            <v>ST J BAPTISTE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25</v>
          </cell>
          <cell r="N155">
            <v>8900</v>
          </cell>
          <cell r="O155">
            <v>222500</v>
          </cell>
          <cell r="P155">
            <v>66750</v>
          </cell>
          <cell r="Q155">
            <v>0</v>
          </cell>
          <cell r="R155">
            <v>66750</v>
          </cell>
          <cell r="S155">
            <v>66750</v>
          </cell>
        </row>
        <row r="156">
          <cell r="B156" t="str">
            <v>032751</v>
          </cell>
          <cell r="C156" t="str">
            <v>Sulua</v>
          </cell>
          <cell r="D156" t="str">
            <v>ENG</v>
          </cell>
          <cell r="E156" t="str">
            <v>Church (Government Assisted)</v>
          </cell>
          <cell r="F156" t="str">
            <v>Maewo</v>
          </cell>
          <cell r="G156" t="str">
            <v>Penama</v>
          </cell>
          <cell r="H156" t="str">
            <v>0084864001</v>
          </cell>
          <cell r="I156" t="str">
            <v>SULUA CENTRE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91</v>
          </cell>
          <cell r="N156">
            <v>8900</v>
          </cell>
          <cell r="O156">
            <v>809900</v>
          </cell>
          <cell r="P156">
            <v>242970</v>
          </cell>
          <cell r="Q156">
            <v>0</v>
          </cell>
          <cell r="R156">
            <v>242970</v>
          </cell>
          <cell r="S156">
            <v>242970</v>
          </cell>
        </row>
        <row r="157">
          <cell r="B157" t="str">
            <v>032652</v>
          </cell>
          <cell r="C157" t="str">
            <v>Talai Roroi Leleo</v>
          </cell>
          <cell r="D157" t="str">
            <v>ENG</v>
          </cell>
          <cell r="E157" t="str">
            <v>Government of Vanuatu</v>
          </cell>
          <cell r="F157" t="str">
            <v>Ambae</v>
          </cell>
          <cell r="G157" t="str">
            <v>Penama</v>
          </cell>
          <cell r="H157" t="str">
            <v>0084906001</v>
          </cell>
          <cell r="I157" t="str">
            <v>TALAI ROROI LELEO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49</v>
          </cell>
          <cell r="N157">
            <v>8900</v>
          </cell>
          <cell r="O157">
            <v>436100</v>
          </cell>
          <cell r="P157">
            <v>130830</v>
          </cell>
          <cell r="Q157">
            <v>0</v>
          </cell>
          <cell r="R157">
            <v>130830</v>
          </cell>
          <cell r="S157">
            <v>130830</v>
          </cell>
        </row>
        <row r="158">
          <cell r="B158" t="str">
            <v>032853</v>
          </cell>
          <cell r="C158" t="str">
            <v>Tanbok</v>
          </cell>
          <cell r="D158" t="str">
            <v>ENG</v>
          </cell>
          <cell r="E158" t="str">
            <v>Church (Government Assisted)</v>
          </cell>
          <cell r="F158" t="str">
            <v>Pentecost</v>
          </cell>
          <cell r="G158" t="str">
            <v>Penama</v>
          </cell>
          <cell r="H158" t="str">
            <v>0084883001</v>
          </cell>
          <cell r="I158" t="str">
            <v>TANBOK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104</v>
          </cell>
          <cell r="N158">
            <v>8900</v>
          </cell>
          <cell r="O158">
            <v>925600</v>
          </cell>
          <cell r="P158">
            <v>277680</v>
          </cell>
          <cell r="Q158">
            <v>0</v>
          </cell>
          <cell r="R158">
            <v>277680</v>
          </cell>
          <cell r="S158">
            <v>277680</v>
          </cell>
        </row>
        <row r="159">
          <cell r="B159" t="str">
            <v>032854</v>
          </cell>
          <cell r="C159" t="str">
            <v>Torlie Primary</v>
          </cell>
          <cell r="D159" t="str">
            <v>ENG</v>
          </cell>
          <cell r="E159" t="str">
            <v>Government of Vanuatu</v>
          </cell>
          <cell r="F159" t="str">
            <v>Pentecost</v>
          </cell>
          <cell r="G159" t="str">
            <v>Penama</v>
          </cell>
          <cell r="H159" t="str">
            <v>0084884001</v>
          </cell>
          <cell r="I159" t="str">
            <v>TORLIE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208</v>
          </cell>
          <cell r="N159">
            <v>8900</v>
          </cell>
          <cell r="O159">
            <v>1851200</v>
          </cell>
          <cell r="P159">
            <v>555360</v>
          </cell>
          <cell r="Q159">
            <v>0</v>
          </cell>
          <cell r="R159">
            <v>555360</v>
          </cell>
          <cell r="S159">
            <v>555360</v>
          </cell>
        </row>
        <row r="160">
          <cell r="B160" t="str">
            <v>032855</v>
          </cell>
          <cell r="C160" t="str">
            <v>Tsimbwege Primary</v>
          </cell>
          <cell r="D160" t="str">
            <v>FRE</v>
          </cell>
          <cell r="E160" t="str">
            <v>Church (Government Assisted)</v>
          </cell>
          <cell r="F160" t="str">
            <v>Pentecost</v>
          </cell>
          <cell r="G160" t="str">
            <v>Penama</v>
          </cell>
          <cell r="H160" t="str">
            <v>0084899001</v>
          </cell>
          <cell r="I160" t="str">
            <v>ECOLE PRIMAIRE TSIMBWEGE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235</v>
          </cell>
          <cell r="N160">
            <v>8900</v>
          </cell>
          <cell r="O160">
            <v>2091500</v>
          </cell>
          <cell r="P160">
            <v>627450</v>
          </cell>
          <cell r="Q160">
            <v>0</v>
          </cell>
          <cell r="R160">
            <v>627450</v>
          </cell>
          <cell r="S160">
            <v>627450</v>
          </cell>
        </row>
        <row r="161">
          <cell r="B161" t="str">
            <v>032856</v>
          </cell>
          <cell r="C161" t="str">
            <v>Ubiku Primary</v>
          </cell>
          <cell r="D161" t="str">
            <v>FRE</v>
          </cell>
          <cell r="E161" t="str">
            <v>Church (Government Assisted)</v>
          </cell>
          <cell r="F161" t="str">
            <v>Pentecost</v>
          </cell>
          <cell r="G161" t="str">
            <v>Penama</v>
          </cell>
          <cell r="H161" t="str">
            <v>0084897001</v>
          </cell>
          <cell r="I161" t="str">
            <v>UBIKU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242</v>
          </cell>
          <cell r="N161">
            <v>8900</v>
          </cell>
          <cell r="O161">
            <v>2153800</v>
          </cell>
          <cell r="P161">
            <v>646140</v>
          </cell>
          <cell r="Q161">
            <v>0</v>
          </cell>
          <cell r="R161">
            <v>646140</v>
          </cell>
          <cell r="S161">
            <v>646140</v>
          </cell>
        </row>
        <row r="162">
          <cell r="B162" t="str">
            <v>032867</v>
          </cell>
          <cell r="C162" t="str">
            <v>Vanmamla Primary</v>
          </cell>
          <cell r="D162" t="str">
            <v>ENG</v>
          </cell>
          <cell r="E162" t="str">
            <v>Government of Vanuatu</v>
          </cell>
          <cell r="F162" t="str">
            <v>Pentecost</v>
          </cell>
          <cell r="G162" t="str">
            <v>Penama</v>
          </cell>
          <cell r="H162" t="str">
            <v>0084909001</v>
          </cell>
          <cell r="I162" t="str">
            <v>VANMAMLA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77</v>
          </cell>
          <cell r="N162">
            <v>8900</v>
          </cell>
          <cell r="O162">
            <v>685300</v>
          </cell>
          <cell r="P162">
            <v>205590</v>
          </cell>
          <cell r="Q162">
            <v>0</v>
          </cell>
          <cell r="R162">
            <v>205590</v>
          </cell>
          <cell r="S162">
            <v>205590</v>
          </cell>
        </row>
        <row r="163">
          <cell r="B163" t="str">
            <v>032858</v>
          </cell>
          <cell r="C163" t="str">
            <v>Vanue Marama</v>
          </cell>
          <cell r="D163" t="str">
            <v>ENG</v>
          </cell>
          <cell r="E163" t="str">
            <v>Government of Vanuatu</v>
          </cell>
          <cell r="F163" t="str">
            <v>Ambae</v>
          </cell>
          <cell r="G163" t="str">
            <v>Penama</v>
          </cell>
          <cell r="H163" t="str">
            <v>0084904001</v>
          </cell>
          <cell r="I163" t="str">
            <v>VENUE MARAMA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51</v>
          </cell>
          <cell r="N163">
            <v>8900</v>
          </cell>
          <cell r="O163">
            <v>453900</v>
          </cell>
          <cell r="P163">
            <v>136170</v>
          </cell>
          <cell r="Q163">
            <v>0</v>
          </cell>
          <cell r="R163">
            <v>136170</v>
          </cell>
          <cell r="S163">
            <v>136170</v>
          </cell>
        </row>
        <row r="164">
          <cell r="B164" t="str">
            <v>032659</v>
          </cell>
          <cell r="C164" t="str">
            <v>Vatuhangele Primary</v>
          </cell>
          <cell r="D164" t="str">
            <v>ENG</v>
          </cell>
          <cell r="E164" t="str">
            <v>Church (Government Assisted)</v>
          </cell>
          <cell r="F164" t="str">
            <v>Ambae</v>
          </cell>
          <cell r="G164" t="str">
            <v>Penama</v>
          </cell>
          <cell r="H164" t="str">
            <v>0084893001</v>
          </cell>
          <cell r="I164" t="str">
            <v>VATUHANGELE PRIMARY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70</v>
          </cell>
          <cell r="N164">
            <v>8900</v>
          </cell>
          <cell r="O164">
            <v>623000</v>
          </cell>
          <cell r="P164">
            <v>186900</v>
          </cell>
          <cell r="Q164">
            <v>0</v>
          </cell>
          <cell r="R164">
            <v>186900</v>
          </cell>
          <cell r="S164">
            <v>186900</v>
          </cell>
        </row>
        <row r="165">
          <cell r="B165" t="str">
            <v>032860</v>
          </cell>
          <cell r="C165" t="str">
            <v>Vilakalaka</v>
          </cell>
          <cell r="D165" t="str">
            <v>FRE</v>
          </cell>
          <cell r="E165" t="str">
            <v>Government of Vanuatu</v>
          </cell>
          <cell r="F165" t="str">
            <v>Ambae</v>
          </cell>
          <cell r="G165" t="str">
            <v>Penama</v>
          </cell>
          <cell r="H165" t="str">
            <v>0084894001</v>
          </cell>
          <cell r="I165" t="str">
            <v>VILAKALAKA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50</v>
          </cell>
          <cell r="N165">
            <v>8900</v>
          </cell>
          <cell r="O165">
            <v>445000</v>
          </cell>
          <cell r="P165">
            <v>133500</v>
          </cell>
          <cell r="Q165">
            <v>0</v>
          </cell>
          <cell r="R165">
            <v>133500</v>
          </cell>
          <cell r="S165">
            <v>133500</v>
          </cell>
        </row>
        <row r="166">
          <cell r="B166" t="str">
            <v>032861</v>
          </cell>
          <cell r="C166" t="str">
            <v>Volovuhu Primary</v>
          </cell>
          <cell r="D166" t="str">
            <v>ENG</v>
          </cell>
          <cell r="E166" t="str">
            <v>Government of Vanuatu</v>
          </cell>
          <cell r="F166" t="str">
            <v>Ambae</v>
          </cell>
          <cell r="G166" t="str">
            <v>Penama</v>
          </cell>
          <cell r="H166" t="str">
            <v>0084887001</v>
          </cell>
          <cell r="I166" t="str">
            <v>VOLOVUHU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57</v>
          </cell>
          <cell r="N166">
            <v>8900</v>
          </cell>
          <cell r="O166">
            <v>507300</v>
          </cell>
          <cell r="P166">
            <v>152190</v>
          </cell>
          <cell r="Q166">
            <v>0</v>
          </cell>
          <cell r="R166">
            <v>152190</v>
          </cell>
          <cell r="S166">
            <v>152190</v>
          </cell>
        </row>
        <row r="167">
          <cell r="B167" t="str">
            <v>032862</v>
          </cell>
          <cell r="C167" t="str">
            <v>Vuingalato Primary</v>
          </cell>
          <cell r="D167" t="str">
            <v>ENG</v>
          </cell>
          <cell r="E167" t="str">
            <v>Church (Government Assisted)</v>
          </cell>
          <cell r="F167" t="str">
            <v>Ambae</v>
          </cell>
          <cell r="G167" t="str">
            <v>Penama</v>
          </cell>
          <cell r="H167" t="str">
            <v>0084888001</v>
          </cell>
          <cell r="I167" t="str">
            <v>VUINGALATO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25</v>
          </cell>
          <cell r="N167">
            <v>8900</v>
          </cell>
          <cell r="O167">
            <v>222500</v>
          </cell>
          <cell r="P167">
            <v>66750</v>
          </cell>
          <cell r="Q167">
            <v>0</v>
          </cell>
          <cell r="R167">
            <v>66750</v>
          </cell>
          <cell r="S167">
            <v>66750</v>
          </cell>
        </row>
        <row r="168">
          <cell r="B168" t="str">
            <v>032863</v>
          </cell>
          <cell r="C168" t="str">
            <v>Waisine Primary</v>
          </cell>
          <cell r="D168" t="str">
            <v>ENG</v>
          </cell>
          <cell r="E168" t="str">
            <v>Government of Vanuatu</v>
          </cell>
          <cell r="F168" t="str">
            <v>Ambae</v>
          </cell>
          <cell r="G168" t="str">
            <v>Penama</v>
          </cell>
          <cell r="H168" t="str">
            <v>0084907001</v>
          </cell>
          <cell r="I168" t="str">
            <v>WAISINE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64</v>
          </cell>
          <cell r="N168">
            <v>8900</v>
          </cell>
          <cell r="O168">
            <v>569600</v>
          </cell>
          <cell r="P168">
            <v>170880</v>
          </cell>
          <cell r="Q168">
            <v>0</v>
          </cell>
          <cell r="R168">
            <v>170880</v>
          </cell>
          <cell r="S168">
            <v>170880</v>
          </cell>
        </row>
        <row r="169">
          <cell r="B169" t="str">
            <v>032864</v>
          </cell>
          <cell r="C169" t="str">
            <v>Walaha Primary</v>
          </cell>
          <cell r="D169" t="str">
            <v>ENG</v>
          </cell>
          <cell r="E169" t="str">
            <v>Government of Vanuatu</v>
          </cell>
          <cell r="F169" t="str">
            <v>Ambae</v>
          </cell>
          <cell r="G169" t="str">
            <v>Penama</v>
          </cell>
          <cell r="H169" t="str">
            <v>0084889001</v>
          </cell>
          <cell r="I169" t="str">
            <v>WALAHA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98</v>
          </cell>
          <cell r="N169">
            <v>8900</v>
          </cell>
          <cell r="O169">
            <v>872200</v>
          </cell>
          <cell r="P169">
            <v>261660</v>
          </cell>
          <cell r="Q169">
            <v>0</v>
          </cell>
          <cell r="R169">
            <v>261660</v>
          </cell>
          <cell r="S169">
            <v>261660</v>
          </cell>
        </row>
        <row r="170">
          <cell r="B170" t="str">
            <v>042902</v>
          </cell>
          <cell r="C170" t="str">
            <v>Amelvet Primary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0085044001</v>
          </cell>
          <cell r="I170" t="str">
            <v>AMELVETH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188</v>
          </cell>
          <cell r="N170">
            <v>8900</v>
          </cell>
          <cell r="O170">
            <v>1673200</v>
          </cell>
          <cell r="P170">
            <v>501960</v>
          </cell>
          <cell r="Q170">
            <v>0</v>
          </cell>
          <cell r="R170">
            <v>501960</v>
          </cell>
          <cell r="S170">
            <v>501960</v>
          </cell>
        </row>
        <row r="171">
          <cell r="B171" t="str">
            <v>043101</v>
          </cell>
          <cell r="C171" t="str">
            <v>Atchin/St. Louis</v>
          </cell>
          <cell r="D171" t="str">
            <v>FRE</v>
          </cell>
          <cell r="E171" t="str">
            <v>Church (Government Assisted)</v>
          </cell>
          <cell r="F171" t="str">
            <v>Malekula</v>
          </cell>
          <cell r="G171" t="str">
            <v>Malampa</v>
          </cell>
          <cell r="H171" t="str">
            <v>0085060001</v>
          </cell>
          <cell r="I171" t="str">
            <v>ECOLE ST LOUIS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83</v>
          </cell>
          <cell r="N171">
            <v>8900</v>
          </cell>
          <cell r="O171">
            <v>738700</v>
          </cell>
          <cell r="P171">
            <v>221610</v>
          </cell>
          <cell r="Q171">
            <v>0</v>
          </cell>
          <cell r="R171">
            <v>221610</v>
          </cell>
          <cell r="S171">
            <v>221610</v>
          </cell>
        </row>
        <row r="172">
          <cell r="B172" t="str">
            <v>042904</v>
          </cell>
          <cell r="C172" t="str">
            <v>Aulua</v>
          </cell>
          <cell r="D172" t="str">
            <v>ENG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0084957001</v>
          </cell>
          <cell r="I172" t="str">
            <v>AULUA PRIMARY SCHOOL</v>
          </cell>
          <cell r="J172" t="str">
            <v>PS</v>
          </cell>
          <cell r="K172" t="str">
            <v>No</v>
          </cell>
          <cell r="L172" t="str">
            <v xml:space="preserve">1 2 3 4 5 6 7 8 </v>
          </cell>
          <cell r="M172">
            <v>222</v>
          </cell>
          <cell r="N172">
            <v>8900</v>
          </cell>
          <cell r="O172">
            <v>1975800</v>
          </cell>
          <cell r="P172">
            <v>592740</v>
          </cell>
          <cell r="Q172">
            <v>0</v>
          </cell>
          <cell r="R172">
            <v>592740</v>
          </cell>
          <cell r="S172">
            <v>592740</v>
          </cell>
        </row>
        <row r="173">
          <cell r="B173" t="str">
            <v>044306</v>
          </cell>
          <cell r="C173" t="str">
            <v>Baiap SDA Primary</v>
          </cell>
          <cell r="D173" t="str">
            <v>ENG</v>
          </cell>
          <cell r="E173" t="str">
            <v>Church (Government Assisted)</v>
          </cell>
          <cell r="F173" t="str">
            <v>Ambrym</v>
          </cell>
          <cell r="G173" t="str">
            <v>Malampa</v>
          </cell>
          <cell r="H173" t="str">
            <v>0098411001</v>
          </cell>
          <cell r="I173" t="str">
            <v>BAIAP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36</v>
          </cell>
          <cell r="N173">
            <v>8900</v>
          </cell>
          <cell r="O173">
            <v>320400</v>
          </cell>
          <cell r="P173">
            <v>96120</v>
          </cell>
          <cell r="Q173">
            <v>0</v>
          </cell>
          <cell r="R173">
            <v>96120</v>
          </cell>
          <cell r="S173">
            <v>96120</v>
          </cell>
        </row>
        <row r="174">
          <cell r="B174" t="str">
            <v>042907</v>
          </cell>
          <cell r="C174" t="str">
            <v>Baie Caroline</v>
          </cell>
          <cell r="D174" t="str">
            <v>FRE</v>
          </cell>
          <cell r="E174" t="str">
            <v>Government of Vanuatu</v>
          </cell>
          <cell r="F174" t="str">
            <v>Malekula</v>
          </cell>
          <cell r="G174" t="str">
            <v>Malampa</v>
          </cell>
          <cell r="H174" t="str">
            <v>0085077001</v>
          </cell>
          <cell r="I174" t="str">
            <v>BAIE CAROLINE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80</v>
          </cell>
          <cell r="N174">
            <v>8900</v>
          </cell>
          <cell r="O174">
            <v>712000</v>
          </cell>
          <cell r="P174">
            <v>213600</v>
          </cell>
          <cell r="Q174">
            <v>0</v>
          </cell>
          <cell r="R174">
            <v>213600</v>
          </cell>
          <cell r="S174">
            <v>213600</v>
          </cell>
        </row>
        <row r="175">
          <cell r="B175" t="str">
            <v>042908</v>
          </cell>
          <cell r="C175" t="str">
            <v>Benbon</v>
          </cell>
          <cell r="D175" t="str">
            <v>ENG</v>
          </cell>
          <cell r="E175" t="str">
            <v>Government of Vanuatu</v>
          </cell>
          <cell r="F175" t="str">
            <v>Malekula</v>
          </cell>
          <cell r="G175" t="str">
            <v>Malampa</v>
          </cell>
          <cell r="H175" t="str">
            <v>0085087001</v>
          </cell>
          <cell r="I175" t="str">
            <v>BENBON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114</v>
          </cell>
          <cell r="N175">
            <v>8900</v>
          </cell>
          <cell r="O175">
            <v>1014600</v>
          </cell>
          <cell r="P175">
            <v>304380</v>
          </cell>
          <cell r="Q175">
            <v>0</v>
          </cell>
          <cell r="R175">
            <v>304380</v>
          </cell>
          <cell r="S175">
            <v>304380</v>
          </cell>
        </row>
        <row r="176">
          <cell r="B176" t="str">
            <v>042909</v>
          </cell>
          <cell r="C176" t="str">
            <v>Benenaveth</v>
          </cell>
          <cell r="D176" t="str">
            <v>FRE</v>
          </cell>
          <cell r="E176" t="str">
            <v>Church (Government Assisted)</v>
          </cell>
          <cell r="F176" t="str">
            <v>Malekula</v>
          </cell>
          <cell r="G176" t="str">
            <v>Malampa</v>
          </cell>
          <cell r="H176" t="str">
            <v>0085052001</v>
          </cell>
          <cell r="I176" t="str">
            <v>BENENAVETH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26</v>
          </cell>
          <cell r="N176">
            <v>8900</v>
          </cell>
          <cell r="O176">
            <v>231400</v>
          </cell>
          <cell r="P176">
            <v>69420</v>
          </cell>
          <cell r="Q176">
            <v>0</v>
          </cell>
          <cell r="R176">
            <v>69420</v>
          </cell>
          <cell r="S176">
            <v>69420</v>
          </cell>
        </row>
        <row r="177">
          <cell r="B177" t="str">
            <v>042912</v>
          </cell>
          <cell r="C177" t="str">
            <v>Brenwei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0084963001</v>
          </cell>
          <cell r="I177" t="str">
            <v>BRENWEI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189</v>
          </cell>
          <cell r="N177">
            <v>8900</v>
          </cell>
          <cell r="O177">
            <v>1682100</v>
          </cell>
          <cell r="P177">
            <v>504630</v>
          </cell>
          <cell r="Q177">
            <v>0</v>
          </cell>
          <cell r="R177">
            <v>504630</v>
          </cell>
          <cell r="S177">
            <v>504630</v>
          </cell>
        </row>
        <row r="178">
          <cell r="B178" t="str">
            <v>044313</v>
          </cell>
          <cell r="C178" t="str">
            <v>Bulemap</v>
          </cell>
          <cell r="D178" t="str">
            <v>ENG</v>
          </cell>
          <cell r="E178" t="str">
            <v>Government of Vanuatu</v>
          </cell>
          <cell r="F178" t="str">
            <v>Ambrym</v>
          </cell>
          <cell r="G178" t="str">
            <v>Malampa</v>
          </cell>
          <cell r="H178" t="str">
            <v>0085133001</v>
          </cell>
          <cell r="I178" t="str">
            <v>BULEMAP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62</v>
          </cell>
          <cell r="N178">
            <v>8900</v>
          </cell>
          <cell r="O178">
            <v>551800</v>
          </cell>
          <cell r="P178">
            <v>165540</v>
          </cell>
          <cell r="Q178">
            <v>0</v>
          </cell>
          <cell r="R178">
            <v>165540</v>
          </cell>
          <cell r="S178">
            <v>165540</v>
          </cell>
        </row>
        <row r="179">
          <cell r="B179" t="str">
            <v>043115</v>
          </cell>
          <cell r="C179" t="str">
            <v>Chenard</v>
          </cell>
          <cell r="D179" t="str">
            <v>FRE</v>
          </cell>
          <cell r="E179" t="str">
            <v>Church (Government Assisted)</v>
          </cell>
          <cell r="F179" t="str">
            <v>Atchin</v>
          </cell>
          <cell r="G179" t="str">
            <v>Malampa</v>
          </cell>
          <cell r="H179" t="str">
            <v>0085063001</v>
          </cell>
          <cell r="I179" t="str">
            <v>CHENARD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37</v>
          </cell>
          <cell r="N179">
            <v>8900</v>
          </cell>
          <cell r="O179">
            <v>329300</v>
          </cell>
          <cell r="P179">
            <v>98790</v>
          </cell>
          <cell r="Q179">
            <v>0</v>
          </cell>
          <cell r="R179">
            <v>98790</v>
          </cell>
          <cell r="S179">
            <v>98790</v>
          </cell>
        </row>
        <row r="180">
          <cell r="B180" t="str">
            <v>044316</v>
          </cell>
          <cell r="C180" t="str">
            <v>Craig Cove</v>
          </cell>
          <cell r="D180" t="str">
            <v>FRE</v>
          </cell>
          <cell r="E180" t="str">
            <v>Church (Government Assisted)</v>
          </cell>
          <cell r="F180" t="str">
            <v>Ambrym</v>
          </cell>
          <cell r="G180" t="str">
            <v>Malampa</v>
          </cell>
          <cell r="H180" t="str">
            <v>0085070001</v>
          </cell>
          <cell r="I180" t="str">
            <v>GRAIG COVE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35</v>
          </cell>
          <cell r="N180">
            <v>8900</v>
          </cell>
          <cell r="O180">
            <v>311500</v>
          </cell>
          <cell r="P180">
            <v>93450</v>
          </cell>
          <cell r="Q180">
            <v>0</v>
          </cell>
          <cell r="R180">
            <v>93450</v>
          </cell>
          <cell r="S180">
            <v>93450</v>
          </cell>
        </row>
        <row r="181">
          <cell r="B181" t="str">
            <v>042918</v>
          </cell>
          <cell r="C181" t="str">
            <v>Daodobo English</v>
          </cell>
          <cell r="D181" t="str">
            <v>ENG</v>
          </cell>
          <cell r="E181" t="str">
            <v>Government of Vanuatu</v>
          </cell>
          <cell r="F181" t="str">
            <v>Malekula</v>
          </cell>
          <cell r="G181" t="str">
            <v>Malampa</v>
          </cell>
          <cell r="H181" t="str">
            <v>0091493001</v>
          </cell>
          <cell r="I181" t="str">
            <v>DUADOBO ENGLISH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41</v>
          </cell>
          <cell r="N181">
            <v>8900</v>
          </cell>
          <cell r="O181">
            <v>364900</v>
          </cell>
          <cell r="P181">
            <v>109470</v>
          </cell>
          <cell r="Q181">
            <v>0</v>
          </cell>
          <cell r="R181">
            <v>109470</v>
          </cell>
          <cell r="S181">
            <v>109470</v>
          </cell>
        </row>
        <row r="182">
          <cell r="B182" t="str">
            <v>042917</v>
          </cell>
          <cell r="C182" t="str">
            <v>Daodobo French</v>
          </cell>
          <cell r="D182" t="str">
            <v>FRE</v>
          </cell>
          <cell r="E182" t="str">
            <v>Government of Vanuatu</v>
          </cell>
          <cell r="F182" t="str">
            <v>Malekula</v>
          </cell>
          <cell r="G182" t="str">
            <v>Malampa</v>
          </cell>
          <cell r="H182" t="str">
            <v>0085144001</v>
          </cell>
          <cell r="I182" t="str">
            <v>DAUDOBO FRENCH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19</v>
          </cell>
          <cell r="N182">
            <v>8900</v>
          </cell>
          <cell r="O182">
            <v>169100</v>
          </cell>
          <cell r="P182">
            <v>50730</v>
          </cell>
          <cell r="Q182">
            <v>0</v>
          </cell>
          <cell r="R182">
            <v>50730</v>
          </cell>
          <cell r="S182">
            <v>50730</v>
          </cell>
        </row>
        <row r="183">
          <cell r="B183" t="str">
            <v>042919</v>
          </cell>
          <cell r="C183" t="str">
            <v>Dixon</v>
          </cell>
          <cell r="D183" t="str">
            <v>FRE</v>
          </cell>
          <cell r="E183" t="str">
            <v>Church (Government Assisted)</v>
          </cell>
          <cell r="F183" t="str">
            <v>Malekula</v>
          </cell>
          <cell r="G183" t="str">
            <v>Malampa</v>
          </cell>
          <cell r="H183" t="str">
            <v>0085067001</v>
          </cell>
          <cell r="I183" t="str">
            <v>DIXON PRIMARY SCHOOL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50</v>
          </cell>
          <cell r="N183">
            <v>8900</v>
          </cell>
          <cell r="O183">
            <v>445000</v>
          </cell>
          <cell r="P183">
            <v>133500</v>
          </cell>
          <cell r="Q183">
            <v>0</v>
          </cell>
          <cell r="R183">
            <v>133500</v>
          </cell>
          <cell r="S183">
            <v>133500</v>
          </cell>
        </row>
        <row r="184">
          <cell r="B184" t="str">
            <v>044320</v>
          </cell>
          <cell r="C184" t="str">
            <v>Fanla</v>
          </cell>
          <cell r="D184" t="str">
            <v>FRE</v>
          </cell>
          <cell r="E184" t="str">
            <v>Government of Vanuatu</v>
          </cell>
          <cell r="F184" t="str">
            <v>Ambrym</v>
          </cell>
          <cell r="G184" t="str">
            <v>Malampa</v>
          </cell>
          <cell r="H184" t="str">
            <v>0085130001</v>
          </cell>
          <cell r="I184" t="str">
            <v>FANLA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29</v>
          </cell>
          <cell r="N184">
            <v>8900</v>
          </cell>
          <cell r="O184">
            <v>258100</v>
          </cell>
          <cell r="P184">
            <v>77430</v>
          </cell>
          <cell r="Q184">
            <v>0</v>
          </cell>
          <cell r="R184">
            <v>77430</v>
          </cell>
          <cell r="S184">
            <v>77430</v>
          </cell>
        </row>
        <row r="185">
          <cell r="B185" t="str">
            <v>042921</v>
          </cell>
          <cell r="C185" t="str">
            <v>Faralao</v>
          </cell>
          <cell r="D185" t="str">
            <v>FRE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0085048001</v>
          </cell>
          <cell r="I185" t="str">
            <v>FARALAO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64</v>
          </cell>
          <cell r="N185">
            <v>8900</v>
          </cell>
          <cell r="O185">
            <v>569600</v>
          </cell>
          <cell r="P185">
            <v>170880</v>
          </cell>
          <cell r="Q185">
            <v>0</v>
          </cell>
          <cell r="R185">
            <v>170880</v>
          </cell>
          <cell r="S185">
            <v>170880</v>
          </cell>
        </row>
        <row r="186">
          <cell r="B186" t="str">
            <v>042922</v>
          </cell>
          <cell r="C186" t="str">
            <v>Farun (Kalwai)</v>
          </cell>
          <cell r="D186" t="str">
            <v>ENG</v>
          </cell>
          <cell r="E186" t="str">
            <v>Government of Vanuatu</v>
          </cell>
          <cell r="F186" t="str">
            <v>Malekula</v>
          </cell>
          <cell r="G186" t="str">
            <v>Malampa</v>
          </cell>
          <cell r="H186" t="str">
            <v>0085046001</v>
          </cell>
          <cell r="I186" t="str">
            <v>FARUN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95</v>
          </cell>
          <cell r="N186">
            <v>8900</v>
          </cell>
          <cell r="O186">
            <v>845500</v>
          </cell>
          <cell r="P186">
            <v>253650</v>
          </cell>
          <cell r="Q186">
            <v>0</v>
          </cell>
          <cell r="R186">
            <v>253650</v>
          </cell>
          <cell r="S186">
            <v>253650</v>
          </cell>
        </row>
        <row r="187">
          <cell r="B187" t="str">
            <v>044323</v>
          </cell>
          <cell r="C187" t="str">
            <v>Fonteng</v>
          </cell>
          <cell r="D187" t="str">
            <v>ENG</v>
          </cell>
          <cell r="E187" t="str">
            <v>Church (Government Assisted)</v>
          </cell>
          <cell r="F187" t="str">
            <v>Ambrym</v>
          </cell>
          <cell r="G187" t="str">
            <v>Malampa</v>
          </cell>
          <cell r="H187" t="str">
            <v>0098413001</v>
          </cell>
          <cell r="I187" t="str">
            <v>FONTENG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30</v>
          </cell>
          <cell r="N187">
            <v>8900</v>
          </cell>
          <cell r="O187">
            <v>267000</v>
          </cell>
          <cell r="P187">
            <v>80100</v>
          </cell>
          <cell r="Q187">
            <v>0</v>
          </cell>
          <cell r="R187">
            <v>80100</v>
          </cell>
          <cell r="S187">
            <v>80100</v>
          </cell>
        </row>
        <row r="188">
          <cell r="B188" t="str">
            <v>042924</v>
          </cell>
          <cell r="C188" t="str">
            <v>Galilee</v>
          </cell>
          <cell r="D188" t="str">
            <v>ENG</v>
          </cell>
          <cell r="E188" t="str">
            <v>Church (Government Assisted)</v>
          </cell>
          <cell r="F188" t="str">
            <v>Malekula</v>
          </cell>
          <cell r="G188" t="str">
            <v>Malampa</v>
          </cell>
          <cell r="H188" t="str">
            <v>0098396001</v>
          </cell>
          <cell r="I188" t="str">
            <v>GALILEE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33</v>
          </cell>
          <cell r="N188">
            <v>8900</v>
          </cell>
          <cell r="O188">
            <v>293700</v>
          </cell>
          <cell r="P188">
            <v>88110</v>
          </cell>
          <cell r="Q188">
            <v>0</v>
          </cell>
          <cell r="R188">
            <v>88110</v>
          </cell>
          <cell r="S188">
            <v>88110</v>
          </cell>
        </row>
        <row r="189">
          <cell r="B189" t="str">
            <v>042926</v>
          </cell>
          <cell r="C189" t="str">
            <v>Kamai</v>
          </cell>
          <cell r="D189" t="str">
            <v>FRE</v>
          </cell>
          <cell r="E189" t="str">
            <v>Government of Vanuatu</v>
          </cell>
          <cell r="F189" t="str">
            <v>Malekula</v>
          </cell>
          <cell r="G189" t="str">
            <v>Malampa</v>
          </cell>
          <cell r="H189" t="str">
            <v>0085135001</v>
          </cell>
          <cell r="I189" t="str">
            <v>KAMAI PRIMARY SCHOOL</v>
          </cell>
          <cell r="J189" t="str">
            <v>PS</v>
          </cell>
          <cell r="K189" t="str">
            <v>No</v>
          </cell>
          <cell r="L189" t="str">
            <v xml:space="preserve">1 2 3 4 5 6 </v>
          </cell>
          <cell r="M189">
            <v>151</v>
          </cell>
          <cell r="N189">
            <v>8900</v>
          </cell>
          <cell r="O189">
            <v>1343900</v>
          </cell>
          <cell r="P189">
            <v>403170</v>
          </cell>
          <cell r="Q189">
            <v>0</v>
          </cell>
          <cell r="R189">
            <v>403170</v>
          </cell>
          <cell r="S189">
            <v>403170</v>
          </cell>
        </row>
        <row r="190">
          <cell r="B190" t="str">
            <v>042928</v>
          </cell>
          <cell r="C190" t="str">
            <v>Laindua</v>
          </cell>
          <cell r="D190" t="str">
            <v>ENG</v>
          </cell>
          <cell r="E190" t="str">
            <v>Government of Vanuatu</v>
          </cell>
          <cell r="F190" t="str">
            <v>Malekula</v>
          </cell>
          <cell r="G190" t="str">
            <v>Malampa</v>
          </cell>
          <cell r="H190" t="str">
            <v>0085083001</v>
          </cell>
          <cell r="I190" t="str">
            <v>LAINDUA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149</v>
          </cell>
          <cell r="N190">
            <v>8900</v>
          </cell>
          <cell r="O190">
            <v>1326100</v>
          </cell>
          <cell r="P190">
            <v>397830</v>
          </cell>
          <cell r="Q190">
            <v>0</v>
          </cell>
          <cell r="R190">
            <v>397830</v>
          </cell>
          <cell r="S190">
            <v>397830</v>
          </cell>
        </row>
        <row r="191">
          <cell r="B191" t="str">
            <v>042927</v>
          </cell>
          <cell r="C191" t="str">
            <v>Lakatoro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0085039001</v>
          </cell>
          <cell r="I191" t="str">
            <v>LAKATORO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218</v>
          </cell>
          <cell r="N191">
            <v>8900</v>
          </cell>
          <cell r="O191">
            <v>1940200</v>
          </cell>
          <cell r="P191">
            <v>582060</v>
          </cell>
          <cell r="Q191">
            <v>0</v>
          </cell>
          <cell r="R191">
            <v>582060</v>
          </cell>
          <cell r="S191">
            <v>582060</v>
          </cell>
        </row>
        <row r="192">
          <cell r="B192" t="str">
            <v>044329</v>
          </cell>
          <cell r="C192" t="str">
            <v>Lalinda</v>
          </cell>
          <cell r="D192" t="str">
            <v>ENG</v>
          </cell>
          <cell r="E192" t="str">
            <v>Church (Government Assisted)</v>
          </cell>
          <cell r="F192" t="str">
            <v>Ambrym</v>
          </cell>
          <cell r="G192" t="str">
            <v>Malampa</v>
          </cell>
          <cell r="H192" t="str">
            <v>0098414001</v>
          </cell>
          <cell r="I192" t="str">
            <v>LALINDA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65</v>
          </cell>
          <cell r="N192">
            <v>8900</v>
          </cell>
          <cell r="O192">
            <v>578500</v>
          </cell>
          <cell r="P192">
            <v>173550</v>
          </cell>
          <cell r="Q192">
            <v>0</v>
          </cell>
          <cell r="R192">
            <v>173550</v>
          </cell>
          <cell r="S192">
            <v>173550</v>
          </cell>
        </row>
        <row r="193">
          <cell r="B193" t="str">
            <v>0429317</v>
          </cell>
          <cell r="C193" t="str">
            <v>Lalkoko (Mae Sirbulbul)</v>
          </cell>
          <cell r="D193" t="str">
            <v>FRE</v>
          </cell>
          <cell r="E193" t="str">
            <v>Government of Vanuatu</v>
          </cell>
          <cell r="F193" t="str">
            <v>Malekula</v>
          </cell>
          <cell r="G193" t="str">
            <v>Malampa</v>
          </cell>
          <cell r="H193" t="str">
            <v>0085098001</v>
          </cell>
          <cell r="I193" t="str">
            <v>LALKOKO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118</v>
          </cell>
          <cell r="N193">
            <v>8900</v>
          </cell>
          <cell r="O193">
            <v>1050200</v>
          </cell>
          <cell r="P193">
            <v>315060</v>
          </cell>
          <cell r="Q193">
            <v>0</v>
          </cell>
          <cell r="R193">
            <v>315060</v>
          </cell>
          <cell r="S193">
            <v>315060</v>
          </cell>
        </row>
        <row r="194">
          <cell r="B194" t="str">
            <v>042931</v>
          </cell>
          <cell r="C194" t="str">
            <v>Lambubu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0085081001</v>
          </cell>
          <cell r="I194" t="str">
            <v>LAMBUMBU BAY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141</v>
          </cell>
          <cell r="N194">
            <v>8900</v>
          </cell>
          <cell r="O194">
            <v>1254900</v>
          </cell>
          <cell r="P194">
            <v>376470</v>
          </cell>
          <cell r="Q194">
            <v>0</v>
          </cell>
          <cell r="R194">
            <v>376470</v>
          </cell>
          <cell r="S194">
            <v>376470</v>
          </cell>
        </row>
        <row r="195">
          <cell r="B195" t="str">
            <v>044433</v>
          </cell>
          <cell r="C195" t="str">
            <v>Lehili</v>
          </cell>
          <cell r="D195" t="str">
            <v>FRE</v>
          </cell>
          <cell r="E195" t="str">
            <v>Government of Vanuatu</v>
          </cell>
          <cell r="F195" t="str">
            <v>Paama</v>
          </cell>
          <cell r="G195" t="str">
            <v>Malampa</v>
          </cell>
          <cell r="H195" t="str">
            <v>0085025001</v>
          </cell>
          <cell r="I195" t="str">
            <v>LEHILI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31</v>
          </cell>
          <cell r="N195">
            <v>8900</v>
          </cell>
          <cell r="O195">
            <v>275900</v>
          </cell>
          <cell r="P195">
            <v>82770</v>
          </cell>
          <cell r="Q195">
            <v>0</v>
          </cell>
          <cell r="R195">
            <v>82770</v>
          </cell>
          <cell r="S195">
            <v>82770</v>
          </cell>
        </row>
        <row r="196">
          <cell r="B196" t="str">
            <v>0429358</v>
          </cell>
          <cell r="C196" t="str">
            <v>Lekan SDA</v>
          </cell>
          <cell r="D196" t="str">
            <v>ENG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0139002001</v>
          </cell>
          <cell r="I196" t="str">
            <v>LEKAN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57</v>
          </cell>
          <cell r="N196">
            <v>8900</v>
          </cell>
          <cell r="O196">
            <v>507300</v>
          </cell>
          <cell r="P196">
            <v>152190</v>
          </cell>
          <cell r="Q196">
            <v>0</v>
          </cell>
          <cell r="R196">
            <v>152190</v>
          </cell>
          <cell r="S196">
            <v>152190</v>
          </cell>
        </row>
        <row r="197">
          <cell r="B197" t="str">
            <v>044335</v>
          </cell>
          <cell r="C197" t="str">
            <v>Leleut</v>
          </cell>
          <cell r="D197" t="str">
            <v>ENG</v>
          </cell>
          <cell r="E197" t="str">
            <v>Government of Vanuatu</v>
          </cell>
          <cell r="F197" t="str">
            <v>Ambrym</v>
          </cell>
          <cell r="G197" t="str">
            <v>Malampa</v>
          </cell>
          <cell r="H197" t="str">
            <v>0085129001</v>
          </cell>
          <cell r="I197" t="str">
            <v>LELEUT PRIMARY SCHOOL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57</v>
          </cell>
          <cell r="N197">
            <v>8900</v>
          </cell>
          <cell r="O197">
            <v>507300</v>
          </cell>
          <cell r="P197">
            <v>152190</v>
          </cell>
          <cell r="Q197">
            <v>0</v>
          </cell>
          <cell r="R197">
            <v>152190</v>
          </cell>
          <cell r="S197">
            <v>152190</v>
          </cell>
        </row>
        <row r="198">
          <cell r="B198" t="str">
            <v>044497</v>
          </cell>
          <cell r="C198" t="str">
            <v>Lerawo</v>
          </cell>
          <cell r="D198" t="str">
            <v>ENG</v>
          </cell>
          <cell r="E198" t="str">
            <v>Government of Vanuatu</v>
          </cell>
          <cell r="F198" t="str">
            <v>Malekula</v>
          </cell>
          <cell r="G198" t="str">
            <v>Malampa</v>
          </cell>
          <cell r="H198" t="str">
            <v>0098410001</v>
          </cell>
          <cell r="I198" t="str">
            <v>LERAWO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43</v>
          </cell>
          <cell r="N198">
            <v>8900</v>
          </cell>
          <cell r="O198">
            <v>382700</v>
          </cell>
          <cell r="P198">
            <v>114810</v>
          </cell>
          <cell r="Q198">
            <v>0</v>
          </cell>
          <cell r="R198">
            <v>114810</v>
          </cell>
          <cell r="S198">
            <v>114810</v>
          </cell>
        </row>
        <row r="199">
          <cell r="B199" t="str">
            <v>042936</v>
          </cell>
          <cell r="C199" t="str">
            <v>Leviamp</v>
          </cell>
          <cell r="D199" t="str">
            <v>ENG</v>
          </cell>
          <cell r="E199" t="str">
            <v>Government of Vanuatu</v>
          </cell>
          <cell r="F199" t="str">
            <v>Malekula</v>
          </cell>
          <cell r="G199" t="str">
            <v>Malampa</v>
          </cell>
          <cell r="H199" t="str">
            <v>0085102001</v>
          </cell>
          <cell r="I199" t="str">
            <v>LEVIAMP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133</v>
          </cell>
          <cell r="N199">
            <v>8900</v>
          </cell>
          <cell r="O199">
            <v>1183700</v>
          </cell>
          <cell r="P199">
            <v>355110</v>
          </cell>
          <cell r="Q199">
            <v>0</v>
          </cell>
          <cell r="R199">
            <v>355110</v>
          </cell>
          <cell r="S199">
            <v>355110</v>
          </cell>
        </row>
        <row r="200">
          <cell r="B200" t="str">
            <v>044337</v>
          </cell>
          <cell r="C200" t="str">
            <v>Linbul</v>
          </cell>
          <cell r="D200" t="str">
            <v>ENG</v>
          </cell>
          <cell r="E200" t="str">
            <v>Church (Government Assisted)</v>
          </cell>
          <cell r="F200" t="str">
            <v>Ambrym</v>
          </cell>
          <cell r="G200" t="str">
            <v>Malampa</v>
          </cell>
          <cell r="H200" t="str">
            <v>0098416001</v>
          </cell>
          <cell r="I200" t="str">
            <v>LINBUL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72</v>
          </cell>
          <cell r="N200">
            <v>8900</v>
          </cell>
          <cell r="O200">
            <v>640800</v>
          </cell>
          <cell r="P200">
            <v>192240</v>
          </cell>
          <cell r="Q200">
            <v>0</v>
          </cell>
          <cell r="R200">
            <v>192240</v>
          </cell>
          <cell r="S200">
            <v>192240</v>
          </cell>
        </row>
        <row r="201">
          <cell r="B201" t="str">
            <v>042938</v>
          </cell>
          <cell r="C201" t="str">
            <v>Lingarak</v>
          </cell>
          <cell r="D201" t="str">
            <v>ENG</v>
          </cell>
          <cell r="E201" t="str">
            <v>Government of Vanuatu</v>
          </cell>
          <cell r="F201" t="str">
            <v>Malekula</v>
          </cell>
          <cell r="G201" t="str">
            <v>Malampa</v>
          </cell>
          <cell r="H201" t="str">
            <v>0085037001</v>
          </cell>
          <cell r="I201" t="str">
            <v>LINGARAK PRIMARY SCHOOL</v>
          </cell>
          <cell r="J201" t="str">
            <v>PS</v>
          </cell>
          <cell r="K201" t="str">
            <v>No</v>
          </cell>
          <cell r="L201" t="str">
            <v xml:space="preserve">1 2 3 4 5 6 </v>
          </cell>
          <cell r="M201">
            <v>145</v>
          </cell>
          <cell r="N201">
            <v>8900</v>
          </cell>
          <cell r="O201">
            <v>1290500</v>
          </cell>
          <cell r="P201">
            <v>387150</v>
          </cell>
          <cell r="Q201">
            <v>0</v>
          </cell>
          <cell r="R201">
            <v>387150</v>
          </cell>
          <cell r="S201">
            <v>387150</v>
          </cell>
        </row>
        <row r="202">
          <cell r="B202" t="str">
            <v>044439</v>
          </cell>
          <cell r="C202" t="str">
            <v>Liro</v>
          </cell>
          <cell r="D202" t="str">
            <v>ENG</v>
          </cell>
          <cell r="E202" t="str">
            <v>Church (Government Assisted)</v>
          </cell>
          <cell r="F202" t="str">
            <v>Paama</v>
          </cell>
          <cell r="G202" t="str">
            <v>Malampa</v>
          </cell>
          <cell r="H202" t="str">
            <v>0085032001</v>
          </cell>
          <cell r="I202" t="str">
            <v>LIRO PRIMARY SCHOOL</v>
          </cell>
          <cell r="J202" t="str">
            <v>PS</v>
          </cell>
          <cell r="K202" t="str">
            <v>No</v>
          </cell>
          <cell r="L202" t="str">
            <v xml:space="preserve">1 2 3 4 5 6 </v>
          </cell>
          <cell r="M202">
            <v>77</v>
          </cell>
          <cell r="N202">
            <v>8900</v>
          </cell>
          <cell r="O202">
            <v>685300</v>
          </cell>
          <cell r="P202">
            <v>205590</v>
          </cell>
          <cell r="Q202">
            <v>0</v>
          </cell>
          <cell r="R202">
            <v>205590</v>
          </cell>
          <cell r="S202">
            <v>205590</v>
          </cell>
        </row>
        <row r="203">
          <cell r="B203" t="str">
            <v>044340</v>
          </cell>
          <cell r="C203" t="str">
            <v>Lolibulo</v>
          </cell>
          <cell r="D203" t="str">
            <v>FRE</v>
          </cell>
          <cell r="E203" t="str">
            <v>Government of Vanuatu</v>
          </cell>
          <cell r="F203" t="str">
            <v>Ambrym</v>
          </cell>
          <cell r="G203" t="str">
            <v>Malampa</v>
          </cell>
          <cell r="H203" t="str">
            <v>0085000001</v>
          </cell>
          <cell r="I203" t="str">
            <v>LOLIBULO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44</v>
          </cell>
          <cell r="N203">
            <v>8900</v>
          </cell>
          <cell r="O203">
            <v>391600</v>
          </cell>
          <cell r="P203">
            <v>117480</v>
          </cell>
          <cell r="Q203">
            <v>0</v>
          </cell>
          <cell r="R203">
            <v>117480</v>
          </cell>
          <cell r="S203">
            <v>117480</v>
          </cell>
        </row>
        <row r="204">
          <cell r="B204" t="str">
            <v>044442</v>
          </cell>
          <cell r="C204" t="str">
            <v>Luvil</v>
          </cell>
          <cell r="D204" t="str">
            <v>ENG</v>
          </cell>
          <cell r="E204" t="str">
            <v>Government of Vanuatu</v>
          </cell>
          <cell r="F204" t="str">
            <v>Paama</v>
          </cell>
          <cell r="G204" t="str">
            <v>Malampa</v>
          </cell>
          <cell r="H204" t="str">
            <v>0085034001</v>
          </cell>
          <cell r="I204" t="str">
            <v>LUVIL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39</v>
          </cell>
          <cell r="N204">
            <v>8900</v>
          </cell>
          <cell r="O204">
            <v>347100</v>
          </cell>
          <cell r="P204">
            <v>104130</v>
          </cell>
          <cell r="Q204">
            <v>0</v>
          </cell>
          <cell r="R204">
            <v>104130</v>
          </cell>
          <cell r="S204">
            <v>104130</v>
          </cell>
        </row>
        <row r="205">
          <cell r="B205" t="str">
            <v>044043</v>
          </cell>
          <cell r="C205" t="str">
            <v>Luwoi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0085099001</v>
          </cell>
          <cell r="I205" t="str">
            <v>LUWOI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111</v>
          </cell>
          <cell r="N205">
            <v>8900</v>
          </cell>
          <cell r="O205">
            <v>987900</v>
          </cell>
          <cell r="P205">
            <v>296370</v>
          </cell>
          <cell r="Q205">
            <v>0</v>
          </cell>
          <cell r="R205">
            <v>296370</v>
          </cell>
          <cell r="S205">
            <v>296370</v>
          </cell>
        </row>
        <row r="206">
          <cell r="B206" t="str">
            <v>044346</v>
          </cell>
          <cell r="C206" t="str">
            <v>Magam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0085003001</v>
          </cell>
          <cell r="I206" t="str">
            <v>MAGAM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124</v>
          </cell>
          <cell r="N206">
            <v>8900</v>
          </cell>
          <cell r="O206">
            <v>1103600</v>
          </cell>
          <cell r="P206">
            <v>331080</v>
          </cell>
          <cell r="Q206">
            <v>0</v>
          </cell>
          <cell r="R206">
            <v>331080</v>
          </cell>
          <cell r="S206">
            <v>331080</v>
          </cell>
        </row>
        <row r="207">
          <cell r="B207" t="str">
            <v>042945</v>
          </cell>
          <cell r="C207" t="str">
            <v>Malua Bay</v>
          </cell>
          <cell r="D207" t="str">
            <v>ENG</v>
          </cell>
          <cell r="E207" t="str">
            <v>Church (Government Assisted)</v>
          </cell>
          <cell r="F207" t="str">
            <v>Malekula</v>
          </cell>
          <cell r="G207" t="str">
            <v>Malampa</v>
          </cell>
          <cell r="H207" t="str">
            <v>0098418001</v>
          </cell>
          <cell r="I207" t="str">
            <v>MALUA BAY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64</v>
          </cell>
          <cell r="N207">
            <v>8900</v>
          </cell>
          <cell r="O207">
            <v>569600</v>
          </cell>
          <cell r="P207">
            <v>170880</v>
          </cell>
          <cell r="Q207">
            <v>0</v>
          </cell>
          <cell r="R207">
            <v>170880</v>
          </cell>
          <cell r="S207">
            <v>170880</v>
          </cell>
        </row>
        <row r="208">
          <cell r="B208" t="str">
            <v>042948</v>
          </cell>
          <cell r="C208" t="str">
            <v>Matanvat</v>
          </cell>
          <cell r="D208" t="str">
            <v>ENG</v>
          </cell>
          <cell r="E208" t="str">
            <v>Government of Vanuatu</v>
          </cell>
          <cell r="F208" t="str">
            <v>Malekula</v>
          </cell>
          <cell r="G208" t="str">
            <v>Malampa</v>
          </cell>
          <cell r="H208" t="str">
            <v>0085084001</v>
          </cell>
          <cell r="I208" t="str">
            <v>MATANVAT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80</v>
          </cell>
          <cell r="N208">
            <v>8900</v>
          </cell>
          <cell r="O208">
            <v>712000</v>
          </cell>
          <cell r="P208">
            <v>213600</v>
          </cell>
          <cell r="Q208">
            <v>0</v>
          </cell>
          <cell r="R208">
            <v>213600</v>
          </cell>
          <cell r="S208">
            <v>213600</v>
          </cell>
        </row>
        <row r="209">
          <cell r="B209" t="str">
            <v>044349</v>
          </cell>
          <cell r="C209" t="str">
            <v>Mbossung</v>
          </cell>
          <cell r="D209" t="str">
            <v>ENG</v>
          </cell>
          <cell r="E209" t="str">
            <v>Government of Vanuatu</v>
          </cell>
          <cell r="F209" t="str">
            <v>Ambrym</v>
          </cell>
          <cell r="G209" t="str">
            <v>Malampa</v>
          </cell>
          <cell r="H209" t="str">
            <v>0085006001</v>
          </cell>
          <cell r="I209" t="str">
            <v>MBOSSUNG PRIMARY SCHOOL</v>
          </cell>
          <cell r="J209" t="str">
            <v>PS</v>
          </cell>
          <cell r="K209" t="str">
            <v>No</v>
          </cell>
          <cell r="L209" t="str">
            <v xml:space="preserve">1 2 3 4 5 6 7 8 </v>
          </cell>
          <cell r="M209">
            <v>81</v>
          </cell>
          <cell r="N209">
            <v>8900</v>
          </cell>
          <cell r="O209">
            <v>720900</v>
          </cell>
          <cell r="P209">
            <v>216270</v>
          </cell>
          <cell r="Q209">
            <v>0</v>
          </cell>
          <cell r="R209">
            <v>216270</v>
          </cell>
          <cell r="S209">
            <v>216270</v>
          </cell>
        </row>
        <row r="210">
          <cell r="B210" t="str">
            <v>044350</v>
          </cell>
          <cell r="C210" t="str">
            <v>Megamone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0085142001</v>
          </cell>
          <cell r="I210" t="str">
            <v>MEGAMONE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45</v>
          </cell>
          <cell r="N210">
            <v>8900</v>
          </cell>
          <cell r="O210">
            <v>400500</v>
          </cell>
          <cell r="P210">
            <v>120150</v>
          </cell>
          <cell r="Q210">
            <v>0</v>
          </cell>
          <cell r="R210">
            <v>120150</v>
          </cell>
          <cell r="S210">
            <v>120150</v>
          </cell>
        </row>
        <row r="211">
          <cell r="B211" t="str">
            <v>042951</v>
          </cell>
          <cell r="C211" t="str">
            <v>Melworbank</v>
          </cell>
          <cell r="D211" t="str">
            <v>ENG</v>
          </cell>
          <cell r="E211" t="str">
            <v>Government of Vanuatu</v>
          </cell>
          <cell r="F211" t="str">
            <v>Malekula</v>
          </cell>
          <cell r="G211" t="str">
            <v>Malampa</v>
          </cell>
          <cell r="H211" t="str">
            <v>0084966001</v>
          </cell>
          <cell r="I211" t="str">
            <v>MELWORBANK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38</v>
          </cell>
          <cell r="N211">
            <v>8900</v>
          </cell>
          <cell r="O211">
            <v>338200</v>
          </cell>
          <cell r="P211">
            <v>101460</v>
          </cell>
          <cell r="Q211">
            <v>0</v>
          </cell>
          <cell r="R211">
            <v>101460</v>
          </cell>
          <cell r="S211">
            <v>101460</v>
          </cell>
        </row>
        <row r="212">
          <cell r="B212" t="str">
            <v>042952</v>
          </cell>
          <cell r="C212" t="str">
            <v>Metune</v>
          </cell>
          <cell r="D212" t="str">
            <v>FRE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0085131001</v>
          </cell>
          <cell r="I212" t="str">
            <v>METUNE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55</v>
          </cell>
          <cell r="N212">
            <v>8900</v>
          </cell>
          <cell r="O212">
            <v>489500</v>
          </cell>
          <cell r="P212">
            <v>146850</v>
          </cell>
          <cell r="Q212">
            <v>0</v>
          </cell>
          <cell r="R212">
            <v>146850</v>
          </cell>
          <cell r="S212">
            <v>146850</v>
          </cell>
        </row>
        <row r="213">
          <cell r="B213" t="str">
            <v>043953</v>
          </cell>
          <cell r="C213" t="str">
            <v>Namaru</v>
          </cell>
          <cell r="D213" t="str">
            <v>ENG</v>
          </cell>
          <cell r="E213" t="str">
            <v>Government of Vanuatu</v>
          </cell>
          <cell r="F213" t="str">
            <v>Avock</v>
          </cell>
          <cell r="G213" t="str">
            <v>Malampa</v>
          </cell>
          <cell r="H213" t="str">
            <v>0085045001</v>
          </cell>
          <cell r="I213" t="str">
            <v>NAMARU PRIMARY SCHOOL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62</v>
          </cell>
          <cell r="N213">
            <v>8900</v>
          </cell>
          <cell r="O213">
            <v>551800</v>
          </cell>
          <cell r="P213">
            <v>165540</v>
          </cell>
          <cell r="Q213">
            <v>0</v>
          </cell>
          <cell r="R213">
            <v>165540</v>
          </cell>
          <cell r="S213">
            <v>165540</v>
          </cell>
        </row>
        <row r="214">
          <cell r="B214" t="str">
            <v>042955</v>
          </cell>
          <cell r="C214" t="str">
            <v>Neramb</v>
          </cell>
          <cell r="D214" t="str">
            <v>ENG</v>
          </cell>
          <cell r="E214" t="str">
            <v>Government of Vanuatu</v>
          </cell>
          <cell r="F214" t="str">
            <v>Malekula</v>
          </cell>
          <cell r="G214" t="str">
            <v>Malampa</v>
          </cell>
          <cell r="H214" t="str">
            <v>0084969001</v>
          </cell>
          <cell r="I214" t="str">
            <v>NERAMB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255</v>
          </cell>
          <cell r="N214">
            <v>8900</v>
          </cell>
          <cell r="O214">
            <v>2269500</v>
          </cell>
          <cell r="P214">
            <v>680850</v>
          </cell>
          <cell r="Q214">
            <v>0</v>
          </cell>
          <cell r="R214">
            <v>680850</v>
          </cell>
          <cell r="S214">
            <v>680850</v>
          </cell>
        </row>
        <row r="215">
          <cell r="B215" t="str">
            <v>042956</v>
          </cell>
          <cell r="C215" t="str">
            <v>Norsup</v>
          </cell>
          <cell r="D215" t="str">
            <v>FRE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0084973001</v>
          </cell>
          <cell r="I215" t="str">
            <v>NORSUP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215</v>
          </cell>
          <cell r="N215">
            <v>8900</v>
          </cell>
          <cell r="O215">
            <v>1913500</v>
          </cell>
          <cell r="P215">
            <v>574050</v>
          </cell>
          <cell r="Q215">
            <v>0</v>
          </cell>
          <cell r="R215">
            <v>574050</v>
          </cell>
          <cell r="S215">
            <v>574050</v>
          </cell>
        </row>
        <row r="216">
          <cell r="B216" t="str">
            <v>042985</v>
          </cell>
          <cell r="C216" t="str">
            <v>Notre Dame de Walarano</v>
          </cell>
          <cell r="D216" t="str">
            <v>FRE</v>
          </cell>
          <cell r="E216" t="str">
            <v>Church (Government Assisted)</v>
          </cell>
          <cell r="F216" t="str">
            <v>Malekula</v>
          </cell>
          <cell r="G216" t="str">
            <v>Malampa</v>
          </cell>
          <cell r="H216" t="str">
            <v>0085057001</v>
          </cell>
          <cell r="I216" t="str">
            <v>WALA RANO/NOTRE DAMME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326</v>
          </cell>
          <cell r="N216">
            <v>8900</v>
          </cell>
          <cell r="O216">
            <v>2901400</v>
          </cell>
          <cell r="P216">
            <v>870420</v>
          </cell>
          <cell r="Q216">
            <v>0</v>
          </cell>
          <cell r="R216">
            <v>870420</v>
          </cell>
          <cell r="S216">
            <v>870420</v>
          </cell>
        </row>
        <row r="217">
          <cell r="B217" t="str">
            <v>042958</v>
          </cell>
          <cell r="C217" t="str">
            <v>Orap</v>
          </cell>
          <cell r="D217" t="str">
            <v>FRE</v>
          </cell>
          <cell r="E217" t="str">
            <v>Church (Government Assisted)</v>
          </cell>
          <cell r="F217" t="str">
            <v>Malekula</v>
          </cell>
          <cell r="G217" t="str">
            <v>Malampa</v>
          </cell>
          <cell r="H217" t="str">
            <v>0085054001</v>
          </cell>
          <cell r="I217" t="str">
            <v>ECOLE PRIMAIRE FELD D'ORAP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123</v>
          </cell>
          <cell r="N217">
            <v>8900</v>
          </cell>
          <cell r="O217">
            <v>1094700</v>
          </cell>
          <cell r="P217">
            <v>328410</v>
          </cell>
          <cell r="Q217">
            <v>0</v>
          </cell>
          <cell r="R217">
            <v>328410</v>
          </cell>
          <cell r="S217">
            <v>328410</v>
          </cell>
        </row>
        <row r="218">
          <cell r="B218" t="str">
            <v>042960</v>
          </cell>
          <cell r="C218" t="str">
            <v>Pikayer</v>
          </cell>
          <cell r="D218" t="str">
            <v>FRE</v>
          </cell>
          <cell r="E218" t="str">
            <v>Church (Government Assisted)</v>
          </cell>
          <cell r="F218" t="str">
            <v>Malekula</v>
          </cell>
          <cell r="G218" t="str">
            <v>Malampa</v>
          </cell>
          <cell r="H218" t="str">
            <v>0085128001</v>
          </cell>
          <cell r="I218" t="str">
            <v>PIKAYER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34</v>
          </cell>
          <cell r="N218">
            <v>8900</v>
          </cell>
          <cell r="O218">
            <v>302600</v>
          </cell>
          <cell r="P218">
            <v>90780</v>
          </cell>
          <cell r="Q218">
            <v>0</v>
          </cell>
          <cell r="R218">
            <v>90780</v>
          </cell>
          <cell r="S218">
            <v>90780</v>
          </cell>
        </row>
        <row r="219">
          <cell r="B219" t="str">
            <v>042961</v>
          </cell>
          <cell r="C219" t="str">
            <v>Pinapow</v>
          </cell>
          <cell r="D219" t="str">
            <v>ENG</v>
          </cell>
          <cell r="E219" t="str">
            <v>Government of Vanuatu</v>
          </cell>
          <cell r="F219" t="str">
            <v>Malekula</v>
          </cell>
          <cell r="G219" t="str">
            <v>Malampa</v>
          </cell>
          <cell r="H219" t="str">
            <v>0085100001</v>
          </cell>
          <cell r="I219" t="str">
            <v>PINAPOW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25</v>
          </cell>
          <cell r="N219">
            <v>8900</v>
          </cell>
          <cell r="O219">
            <v>222500</v>
          </cell>
          <cell r="P219">
            <v>66750</v>
          </cell>
          <cell r="Q219">
            <v>0</v>
          </cell>
          <cell r="R219">
            <v>66750</v>
          </cell>
          <cell r="S219">
            <v>66750</v>
          </cell>
        </row>
        <row r="220">
          <cell r="B220" t="str">
            <v>0443336</v>
          </cell>
          <cell r="C220" t="str">
            <v>Port Vato</v>
          </cell>
          <cell r="D220" t="str">
            <v>ENG</v>
          </cell>
          <cell r="E220" t="str">
            <v>Government of Vanuatu</v>
          </cell>
          <cell r="F220" t="str">
            <v>Ambrym</v>
          </cell>
          <cell r="G220" t="str">
            <v>Malampa</v>
          </cell>
          <cell r="H220" t="str">
            <v>0085011001</v>
          </cell>
          <cell r="I220" t="str">
            <v>PORT VATO PRIMARY SCHOOL</v>
          </cell>
          <cell r="J220" t="str">
            <v>PS</v>
          </cell>
          <cell r="K220" t="str">
            <v>Yes</v>
          </cell>
          <cell r="L220" t="str">
            <v xml:space="preserve">1 2 3 4 5 6 </v>
          </cell>
          <cell r="M220">
            <v>63</v>
          </cell>
          <cell r="N220">
            <v>8900</v>
          </cell>
          <cell r="O220">
            <v>560700</v>
          </cell>
          <cell r="P220">
            <v>168210</v>
          </cell>
          <cell r="Q220">
            <v>0</v>
          </cell>
          <cell r="R220">
            <v>168210</v>
          </cell>
          <cell r="S220">
            <v>168210</v>
          </cell>
        </row>
        <row r="221">
          <cell r="B221" t="str">
            <v>044362</v>
          </cell>
          <cell r="C221" t="str">
            <v>Port Vato</v>
          </cell>
          <cell r="D221" t="str">
            <v>FRE</v>
          </cell>
          <cell r="E221" t="str">
            <v>Government of Vanuatu</v>
          </cell>
          <cell r="F221" t="str">
            <v>Ambrym</v>
          </cell>
          <cell r="G221" t="str">
            <v>Malampa</v>
          </cell>
          <cell r="H221" t="str">
            <v>0085011001</v>
          </cell>
          <cell r="I221" t="str">
            <v>PORT VATO PRIMARY SCHOOL</v>
          </cell>
          <cell r="J221" t="str">
            <v>PS</v>
          </cell>
          <cell r="K221" t="str">
            <v>Yes</v>
          </cell>
          <cell r="L221" t="str">
            <v xml:space="preserve">1 2 3 4 5 6 </v>
          </cell>
          <cell r="M221">
            <v>47</v>
          </cell>
          <cell r="N221">
            <v>8900</v>
          </cell>
          <cell r="O221">
            <v>418300</v>
          </cell>
          <cell r="P221">
            <v>125490</v>
          </cell>
          <cell r="Q221">
            <v>0</v>
          </cell>
          <cell r="R221">
            <v>125490</v>
          </cell>
          <cell r="S221">
            <v>125490</v>
          </cell>
        </row>
        <row r="222">
          <cell r="B222" t="str">
            <v>042963</v>
          </cell>
          <cell r="C222" t="str">
            <v>Rambeck</v>
          </cell>
          <cell r="D222" t="str">
            <v>FRE</v>
          </cell>
          <cell r="E222" t="str">
            <v>Church (Government Assisted)</v>
          </cell>
          <cell r="F222" t="str">
            <v>Malekula</v>
          </cell>
          <cell r="G222" t="str">
            <v>Malampa</v>
          </cell>
          <cell r="H222" t="str">
            <v>0085055001</v>
          </cell>
          <cell r="I222" t="str">
            <v>RAMBECK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28</v>
          </cell>
          <cell r="N222">
            <v>8900</v>
          </cell>
          <cell r="O222">
            <v>249200</v>
          </cell>
          <cell r="P222">
            <v>74760</v>
          </cell>
          <cell r="Q222">
            <v>0</v>
          </cell>
          <cell r="R222">
            <v>74760</v>
          </cell>
          <cell r="S222">
            <v>74760</v>
          </cell>
        </row>
        <row r="223">
          <cell r="B223" t="str">
            <v>044364</v>
          </cell>
          <cell r="C223" t="str">
            <v>Ranon</v>
          </cell>
          <cell r="D223" t="str">
            <v>ENG</v>
          </cell>
          <cell r="E223" t="str">
            <v>Government of Vanuatu</v>
          </cell>
          <cell r="F223" t="str">
            <v>Ambrym</v>
          </cell>
          <cell r="G223" t="str">
            <v>Malampa</v>
          </cell>
          <cell r="H223" t="str">
            <v>0085050001</v>
          </cell>
          <cell r="I223" t="str">
            <v>RANON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78</v>
          </cell>
          <cell r="N223">
            <v>8900</v>
          </cell>
          <cell r="O223">
            <v>694200</v>
          </cell>
          <cell r="P223">
            <v>208260</v>
          </cell>
          <cell r="Q223">
            <v>0</v>
          </cell>
          <cell r="R223">
            <v>208260</v>
          </cell>
          <cell r="S223">
            <v>208260</v>
          </cell>
        </row>
        <row r="224">
          <cell r="B224" t="str">
            <v>042973</v>
          </cell>
          <cell r="C224" t="str">
            <v>Rensarie (Tembibi)</v>
          </cell>
          <cell r="D224" t="str">
            <v>ENG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0084978001</v>
          </cell>
          <cell r="I224" t="str">
            <v>RENSARIE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134</v>
          </cell>
          <cell r="N224">
            <v>8900</v>
          </cell>
          <cell r="O224">
            <v>1192600</v>
          </cell>
          <cell r="P224">
            <v>357780</v>
          </cell>
          <cell r="Q224">
            <v>0</v>
          </cell>
          <cell r="R224">
            <v>357780</v>
          </cell>
          <cell r="S224">
            <v>357780</v>
          </cell>
        </row>
        <row r="225">
          <cell r="B225" t="str">
            <v>042993</v>
          </cell>
          <cell r="C225" t="str">
            <v>Roromai</v>
          </cell>
          <cell r="D225" t="str">
            <v>ENG</v>
          </cell>
          <cell r="E225" t="str">
            <v>Government of Vanuatu</v>
          </cell>
          <cell r="F225" t="str">
            <v>Ambrym</v>
          </cell>
          <cell r="G225" t="str">
            <v>Malampa</v>
          </cell>
          <cell r="H225" t="str">
            <v>0085074001</v>
          </cell>
          <cell r="I225" t="str">
            <v>ROROMAI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42</v>
          </cell>
          <cell r="N225">
            <v>8900</v>
          </cell>
          <cell r="O225">
            <v>373800</v>
          </cell>
          <cell r="P225">
            <v>112140</v>
          </cell>
          <cell r="Q225">
            <v>0</v>
          </cell>
          <cell r="R225">
            <v>112140</v>
          </cell>
          <cell r="S225">
            <v>112140</v>
          </cell>
        </row>
        <row r="226">
          <cell r="B226" t="str">
            <v>042965</v>
          </cell>
          <cell r="C226" t="str">
            <v>Sanesup</v>
          </cell>
          <cell r="D226" t="str">
            <v>ENG</v>
          </cell>
          <cell r="E226" t="str">
            <v>Government of Vanuatu</v>
          </cell>
          <cell r="F226" t="str">
            <v>Malekula</v>
          </cell>
          <cell r="G226" t="str">
            <v>Malampa</v>
          </cell>
          <cell r="H226" t="str">
            <v>0085085001</v>
          </cell>
          <cell r="I226" t="str">
            <v>SANESUP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152</v>
          </cell>
          <cell r="N226">
            <v>8900</v>
          </cell>
          <cell r="O226">
            <v>1352800</v>
          </cell>
          <cell r="P226">
            <v>405840</v>
          </cell>
          <cell r="Q226">
            <v>0</v>
          </cell>
          <cell r="R226">
            <v>405840</v>
          </cell>
          <cell r="S226">
            <v>405840</v>
          </cell>
        </row>
        <row r="227">
          <cell r="B227" t="str">
            <v>043867</v>
          </cell>
          <cell r="C227" t="str">
            <v>Sangalai</v>
          </cell>
          <cell r="D227" t="str">
            <v>ENG</v>
          </cell>
          <cell r="E227" t="str">
            <v>Government of Vanuatu</v>
          </cell>
          <cell r="F227" t="str">
            <v>Maskelyns</v>
          </cell>
          <cell r="G227" t="str">
            <v>Malampa</v>
          </cell>
          <cell r="H227" t="str">
            <v>0084995001</v>
          </cell>
          <cell r="I227" t="str">
            <v>SANGALAI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162</v>
          </cell>
          <cell r="N227">
            <v>8900</v>
          </cell>
          <cell r="O227">
            <v>1441800</v>
          </cell>
          <cell r="P227">
            <v>432540</v>
          </cell>
          <cell r="Q227">
            <v>0</v>
          </cell>
          <cell r="R227">
            <v>432540</v>
          </cell>
          <cell r="S227">
            <v>432540</v>
          </cell>
        </row>
        <row r="228">
          <cell r="B228" t="str">
            <v>044468</v>
          </cell>
          <cell r="C228" t="str">
            <v>Selusa</v>
          </cell>
          <cell r="D228" t="str">
            <v>ENG</v>
          </cell>
          <cell r="E228" t="str">
            <v>Government of Vanuatu</v>
          </cell>
          <cell r="F228" t="str">
            <v>Paama</v>
          </cell>
          <cell r="G228" t="str">
            <v>Malampa</v>
          </cell>
          <cell r="H228" t="str">
            <v>0085134001</v>
          </cell>
          <cell r="I228" t="str">
            <v>SELUSA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19</v>
          </cell>
          <cell r="N228">
            <v>8900</v>
          </cell>
          <cell r="O228">
            <v>169100</v>
          </cell>
          <cell r="P228">
            <v>50730</v>
          </cell>
          <cell r="Q228">
            <v>0</v>
          </cell>
          <cell r="R228">
            <v>50730</v>
          </cell>
          <cell r="S228">
            <v>50730</v>
          </cell>
        </row>
        <row r="229">
          <cell r="B229" t="str">
            <v>044369</v>
          </cell>
          <cell r="C229" t="str">
            <v>Senai</v>
          </cell>
          <cell r="D229" t="str">
            <v>ENG</v>
          </cell>
          <cell r="E229" t="str">
            <v>Government of Vanuatu</v>
          </cell>
          <cell r="F229" t="str">
            <v>Ambrym</v>
          </cell>
          <cell r="G229" t="str">
            <v>Malampa</v>
          </cell>
          <cell r="H229" t="str">
            <v>0085051001</v>
          </cell>
          <cell r="I229" t="str">
            <v>SENAI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95</v>
          </cell>
          <cell r="N229">
            <v>8900</v>
          </cell>
          <cell r="O229">
            <v>845500</v>
          </cell>
          <cell r="P229">
            <v>253650</v>
          </cell>
          <cell r="Q229">
            <v>0</v>
          </cell>
          <cell r="R229">
            <v>253650</v>
          </cell>
          <cell r="S229">
            <v>253650</v>
          </cell>
        </row>
        <row r="230">
          <cell r="B230" t="str">
            <v>042971</v>
          </cell>
          <cell r="C230" t="str">
            <v>South West Bay</v>
          </cell>
          <cell r="D230" t="str">
            <v>ENG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0085086001</v>
          </cell>
          <cell r="I230" t="str">
            <v>SOUTHWEST BAY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125</v>
          </cell>
          <cell r="N230">
            <v>8900</v>
          </cell>
          <cell r="O230">
            <v>1112500</v>
          </cell>
          <cell r="P230">
            <v>333750</v>
          </cell>
          <cell r="Q230">
            <v>0</v>
          </cell>
          <cell r="R230">
            <v>333750</v>
          </cell>
          <cell r="S230">
            <v>333750</v>
          </cell>
        </row>
        <row r="231">
          <cell r="B231" t="str">
            <v>042930</v>
          </cell>
          <cell r="C231" t="str">
            <v>St. Pierre Chanel (Lamap)</v>
          </cell>
          <cell r="D231" t="str">
            <v>FRE</v>
          </cell>
          <cell r="E231" t="str">
            <v>Church (Government Assisted)</v>
          </cell>
          <cell r="F231" t="str">
            <v>Malekula</v>
          </cell>
          <cell r="G231" t="str">
            <v>Malampa</v>
          </cell>
          <cell r="H231" t="str">
            <v>0085053001</v>
          </cell>
          <cell r="I231" t="str">
            <v>ECOLE SAINT PIERRE CHANNEL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311</v>
          </cell>
          <cell r="N231">
            <v>8900</v>
          </cell>
          <cell r="O231">
            <v>2767900</v>
          </cell>
          <cell r="P231">
            <v>830370</v>
          </cell>
          <cell r="Q231">
            <v>0</v>
          </cell>
          <cell r="R231">
            <v>830370</v>
          </cell>
          <cell r="S231">
            <v>830370</v>
          </cell>
        </row>
        <row r="232">
          <cell r="B232" t="str">
            <v>042944</v>
          </cell>
          <cell r="C232" t="str">
            <v>Ste Therese de Mae</v>
          </cell>
          <cell r="D232" t="str">
            <v>FRE</v>
          </cell>
          <cell r="E232" t="str">
            <v>Church (Government Assisted)</v>
          </cell>
          <cell r="F232" t="str">
            <v>Malekula</v>
          </cell>
          <cell r="G232" t="str">
            <v>Malampa</v>
          </cell>
          <cell r="H232" t="str">
            <v>0085127001</v>
          </cell>
          <cell r="I232" t="str">
            <v>MAE PRIMARY SCHOOL</v>
          </cell>
          <cell r="J232" t="str">
            <v>PS</v>
          </cell>
          <cell r="K232" t="str">
            <v>No</v>
          </cell>
          <cell r="L232" t="str">
            <v xml:space="preserve">1 2 3 4 5 6 </v>
          </cell>
          <cell r="M232">
            <v>86</v>
          </cell>
          <cell r="N232">
            <v>8900</v>
          </cell>
          <cell r="O232">
            <v>765400</v>
          </cell>
          <cell r="P232">
            <v>229620</v>
          </cell>
          <cell r="Q232">
            <v>0</v>
          </cell>
          <cell r="R232">
            <v>229620</v>
          </cell>
          <cell r="S232">
            <v>229620</v>
          </cell>
        </row>
        <row r="233">
          <cell r="B233" t="str">
            <v>042972</v>
          </cell>
          <cell r="C233" t="str">
            <v>Tautu</v>
          </cell>
          <cell r="D233" t="str">
            <v>ENG</v>
          </cell>
          <cell r="E233" t="str">
            <v>Government of Vanuatu</v>
          </cell>
          <cell r="F233" t="str">
            <v>Malekula</v>
          </cell>
          <cell r="G233" t="str">
            <v>Malampa</v>
          </cell>
          <cell r="H233" t="str">
            <v>0085038001</v>
          </cell>
          <cell r="I233" t="str">
            <v>TAUTU PRIMARY SCHOOL</v>
          </cell>
          <cell r="J233" t="str">
            <v>PS</v>
          </cell>
          <cell r="K233" t="str">
            <v>No</v>
          </cell>
          <cell r="L233" t="str">
            <v xml:space="preserve">1 2 3 4 5 6 </v>
          </cell>
          <cell r="M233">
            <v>151</v>
          </cell>
          <cell r="N233">
            <v>8900</v>
          </cell>
          <cell r="O233">
            <v>1343900</v>
          </cell>
          <cell r="P233">
            <v>403170</v>
          </cell>
          <cell r="Q233">
            <v>0</v>
          </cell>
          <cell r="R233">
            <v>403170</v>
          </cell>
          <cell r="S233">
            <v>403170</v>
          </cell>
        </row>
        <row r="234">
          <cell r="B234" t="str">
            <v>042975</v>
          </cell>
          <cell r="C234" t="str">
            <v>Tisman</v>
          </cell>
          <cell r="D234" t="str">
            <v>ENG</v>
          </cell>
          <cell r="E234" t="str">
            <v>Government of Vanuatu</v>
          </cell>
          <cell r="F234" t="str">
            <v>Malekula</v>
          </cell>
          <cell r="G234" t="str">
            <v>Malampa</v>
          </cell>
          <cell r="H234" t="str">
            <v>0084981001</v>
          </cell>
          <cell r="I234" t="str">
            <v>TISMAN PRIMARY SCHOOL</v>
          </cell>
          <cell r="J234" t="str">
            <v>PS</v>
          </cell>
          <cell r="K234" t="str">
            <v>No</v>
          </cell>
          <cell r="L234" t="str">
            <v xml:space="preserve">1 2 3 4 5 6 </v>
          </cell>
          <cell r="M234">
            <v>227</v>
          </cell>
          <cell r="N234">
            <v>8900</v>
          </cell>
          <cell r="O234">
            <v>2020300</v>
          </cell>
          <cell r="P234">
            <v>606090</v>
          </cell>
          <cell r="Q234">
            <v>0</v>
          </cell>
          <cell r="R234">
            <v>606090</v>
          </cell>
          <cell r="S234">
            <v>606090</v>
          </cell>
        </row>
        <row r="235">
          <cell r="B235" t="str">
            <v>044376</v>
          </cell>
          <cell r="C235" t="str">
            <v>Tobol</v>
          </cell>
          <cell r="D235" t="str">
            <v>FRE</v>
          </cell>
          <cell r="E235" t="str">
            <v>Church (Government Assisted)</v>
          </cell>
          <cell r="F235" t="str">
            <v>Ambrym</v>
          </cell>
          <cell r="G235" t="str">
            <v>Malampa</v>
          </cell>
          <cell r="H235" t="str">
            <v>0085068001</v>
          </cell>
          <cell r="I235" t="str">
            <v>TOBOL PRIMARY SCHOOL</v>
          </cell>
          <cell r="J235" t="str">
            <v>PS</v>
          </cell>
          <cell r="K235" t="str">
            <v>No</v>
          </cell>
          <cell r="L235" t="str">
            <v xml:space="preserve">1 2 3 4 5 6 </v>
          </cell>
          <cell r="M235">
            <v>97</v>
          </cell>
          <cell r="N235">
            <v>8900</v>
          </cell>
          <cell r="O235">
            <v>863300</v>
          </cell>
          <cell r="P235">
            <v>258990</v>
          </cell>
          <cell r="Q235">
            <v>0</v>
          </cell>
          <cell r="R235">
            <v>258990</v>
          </cell>
          <cell r="S235">
            <v>258990</v>
          </cell>
        </row>
        <row r="236">
          <cell r="B236" t="str">
            <v>043177</v>
          </cell>
          <cell r="C236" t="str">
            <v>Topaen</v>
          </cell>
          <cell r="D236" t="str">
            <v>ENG</v>
          </cell>
          <cell r="E236" t="str">
            <v>Government of Vanuatu</v>
          </cell>
          <cell r="F236" t="str">
            <v>Atchin</v>
          </cell>
          <cell r="G236" t="str">
            <v>Malampa</v>
          </cell>
          <cell r="H236" t="str">
            <v>0098419001</v>
          </cell>
          <cell r="I236" t="str">
            <v>TOPAEN COMMUNITY PRIMARY SCHOOL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139</v>
          </cell>
          <cell r="N236">
            <v>8900</v>
          </cell>
          <cell r="O236">
            <v>1237100</v>
          </cell>
          <cell r="P236">
            <v>371130</v>
          </cell>
          <cell r="Q236">
            <v>0</v>
          </cell>
          <cell r="R236">
            <v>371130</v>
          </cell>
          <cell r="S236">
            <v>371130</v>
          </cell>
        </row>
        <row r="237">
          <cell r="B237" t="str">
            <v>042978</v>
          </cell>
          <cell r="C237" t="str">
            <v>Unmet</v>
          </cell>
          <cell r="D237" t="str">
            <v>FRE</v>
          </cell>
          <cell r="E237" t="str">
            <v>Church (Government Assisted)</v>
          </cell>
          <cell r="F237" t="str">
            <v>Malekula</v>
          </cell>
          <cell r="G237" t="str">
            <v>Malampa</v>
          </cell>
          <cell r="H237" t="str">
            <v>0085056001</v>
          </cell>
          <cell r="I237" t="str">
            <v>UNMET PRIMARY SCHOOL</v>
          </cell>
          <cell r="J237" t="str">
            <v>PS</v>
          </cell>
          <cell r="K237" t="str">
            <v>No</v>
          </cell>
          <cell r="L237" t="str">
            <v xml:space="preserve">1 2 3 4 5 6 </v>
          </cell>
          <cell r="M237">
            <v>293</v>
          </cell>
          <cell r="N237">
            <v>8900</v>
          </cell>
          <cell r="O237">
            <v>2607700</v>
          </cell>
          <cell r="P237">
            <v>782310</v>
          </cell>
          <cell r="Q237">
            <v>0</v>
          </cell>
          <cell r="R237">
            <v>782310</v>
          </cell>
          <cell r="S237">
            <v>782310</v>
          </cell>
        </row>
        <row r="238">
          <cell r="B238" t="str">
            <v>042979</v>
          </cell>
          <cell r="C238" t="str">
            <v>Uripiv</v>
          </cell>
          <cell r="D238" t="str">
            <v>ENG</v>
          </cell>
          <cell r="E238" t="str">
            <v>Government of Vanuatu</v>
          </cell>
          <cell r="F238" t="str">
            <v>Uripiv</v>
          </cell>
          <cell r="G238" t="str">
            <v>Malampa</v>
          </cell>
          <cell r="H238" t="str">
            <v>0085043001</v>
          </cell>
          <cell r="I238" t="str">
            <v>URIPIV PRIMARY SCHOOL</v>
          </cell>
          <cell r="J238" t="str">
            <v>PS</v>
          </cell>
          <cell r="K238" t="str">
            <v>No</v>
          </cell>
          <cell r="L238" t="str">
            <v xml:space="preserve">1 2 3 4 5 6 </v>
          </cell>
          <cell r="M238">
            <v>101</v>
          </cell>
          <cell r="N238">
            <v>8900</v>
          </cell>
          <cell r="O238">
            <v>898900</v>
          </cell>
          <cell r="P238">
            <v>269670</v>
          </cell>
          <cell r="Q238">
            <v>0</v>
          </cell>
          <cell r="R238">
            <v>269670</v>
          </cell>
          <cell r="S238">
            <v>269670</v>
          </cell>
        </row>
        <row r="239">
          <cell r="B239" t="str">
            <v>042980</v>
          </cell>
          <cell r="C239" t="str">
            <v>Vanruru</v>
          </cell>
          <cell r="D239" t="str">
            <v>ENG</v>
          </cell>
          <cell r="E239" t="str">
            <v>Government of Vanuatu</v>
          </cell>
          <cell r="F239" t="str">
            <v>Malekula</v>
          </cell>
          <cell r="G239" t="str">
            <v>Malampa</v>
          </cell>
          <cell r="H239" t="str">
            <v>0084984001</v>
          </cell>
          <cell r="I239" t="str">
            <v>VANRURU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70</v>
          </cell>
          <cell r="N239">
            <v>8900</v>
          </cell>
          <cell r="O239">
            <v>623000</v>
          </cell>
          <cell r="P239">
            <v>186900</v>
          </cell>
          <cell r="Q239">
            <v>0</v>
          </cell>
          <cell r="R239">
            <v>186900</v>
          </cell>
          <cell r="S239">
            <v>186900</v>
          </cell>
        </row>
        <row r="240">
          <cell r="B240" t="str">
            <v>043081</v>
          </cell>
          <cell r="C240" t="str">
            <v>Vao Ilot</v>
          </cell>
          <cell r="D240" t="str">
            <v>FRE</v>
          </cell>
          <cell r="E240" t="str">
            <v>Church (Government Assisted)</v>
          </cell>
          <cell r="F240" t="str">
            <v>Vao</v>
          </cell>
          <cell r="G240" t="str">
            <v>Malampa</v>
          </cell>
          <cell r="H240" t="str">
            <v>0085059001</v>
          </cell>
          <cell r="I240" t="str">
            <v>VAO ILOT PRIMARY SCHOOL</v>
          </cell>
          <cell r="J240" t="str">
            <v>PS</v>
          </cell>
          <cell r="K240" t="str">
            <v>No</v>
          </cell>
          <cell r="L240" t="str">
            <v xml:space="preserve">1 2 3 4 5 6 </v>
          </cell>
          <cell r="M240">
            <v>333</v>
          </cell>
          <cell r="N240">
            <v>8900</v>
          </cell>
          <cell r="O240">
            <v>2963700</v>
          </cell>
          <cell r="P240">
            <v>889110</v>
          </cell>
          <cell r="Q240">
            <v>0</v>
          </cell>
          <cell r="R240">
            <v>889110</v>
          </cell>
          <cell r="S240">
            <v>889110</v>
          </cell>
        </row>
        <row r="241">
          <cell r="B241" t="str">
            <v>044482</v>
          </cell>
          <cell r="C241" t="str">
            <v>Vauleli</v>
          </cell>
          <cell r="D241" t="str">
            <v>ENG</v>
          </cell>
          <cell r="E241" t="str">
            <v>Government of Vanuatu</v>
          </cell>
          <cell r="F241" t="str">
            <v>Paama</v>
          </cell>
          <cell r="G241" t="str">
            <v>Malampa</v>
          </cell>
          <cell r="H241" t="str">
            <v>0085075001</v>
          </cell>
          <cell r="I241" t="str">
            <v>VAULELI PRIMARY SCHOOL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28</v>
          </cell>
          <cell r="N241">
            <v>8900</v>
          </cell>
          <cell r="O241">
            <v>249200</v>
          </cell>
          <cell r="P241">
            <v>74760</v>
          </cell>
          <cell r="Q241">
            <v>0</v>
          </cell>
          <cell r="R241">
            <v>74760</v>
          </cell>
          <cell r="S241">
            <v>74760</v>
          </cell>
        </row>
        <row r="242">
          <cell r="B242" t="str">
            <v>042903</v>
          </cell>
          <cell r="C242" t="str">
            <v>Vellow</v>
          </cell>
          <cell r="D242" t="str">
            <v>FRE</v>
          </cell>
          <cell r="E242" t="str">
            <v>Government of Vanuatu</v>
          </cell>
          <cell r="F242" t="str">
            <v>Malekula</v>
          </cell>
          <cell r="G242" t="str">
            <v>Malampa</v>
          </cell>
          <cell r="H242" t="str">
            <v>0085096001</v>
          </cell>
          <cell r="I242" t="str">
            <v>VELOW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94</v>
          </cell>
          <cell r="N242">
            <v>8900</v>
          </cell>
          <cell r="O242">
            <v>836600</v>
          </cell>
          <cell r="P242">
            <v>250980</v>
          </cell>
          <cell r="Q242">
            <v>0</v>
          </cell>
          <cell r="R242">
            <v>250980</v>
          </cell>
          <cell r="S242">
            <v>250980</v>
          </cell>
        </row>
        <row r="243">
          <cell r="B243" t="str">
            <v>042983</v>
          </cell>
          <cell r="C243" t="str">
            <v>Vinmavis</v>
          </cell>
          <cell r="D243" t="str">
            <v>ENG</v>
          </cell>
          <cell r="E243" t="str">
            <v>Government of Vanuatu</v>
          </cell>
          <cell r="F243" t="str">
            <v>Malekula</v>
          </cell>
          <cell r="G243" t="str">
            <v>Malampa</v>
          </cell>
          <cell r="H243" t="str">
            <v>0084988001</v>
          </cell>
          <cell r="I243" t="str">
            <v>VINMAVIS PRIMARY SCHOOL</v>
          </cell>
          <cell r="J243" t="str">
            <v>PS</v>
          </cell>
          <cell r="K243" t="str">
            <v>No</v>
          </cell>
          <cell r="L243" t="str">
            <v xml:space="preserve">1 2 3 4 5 6 </v>
          </cell>
          <cell r="M243">
            <v>61</v>
          </cell>
          <cell r="N243">
            <v>8900</v>
          </cell>
          <cell r="O243">
            <v>542900</v>
          </cell>
          <cell r="P243">
            <v>162870</v>
          </cell>
          <cell r="Q243">
            <v>0</v>
          </cell>
          <cell r="R243">
            <v>162870</v>
          </cell>
          <cell r="S243">
            <v>162870</v>
          </cell>
        </row>
        <row r="244">
          <cell r="B244" t="str">
            <v>044414</v>
          </cell>
          <cell r="C244" t="str">
            <v>Vutekai</v>
          </cell>
          <cell r="D244" t="str">
            <v>FRE</v>
          </cell>
          <cell r="E244" t="str">
            <v>Government of Vanuatu</v>
          </cell>
          <cell r="F244" t="str">
            <v>Paama</v>
          </cell>
          <cell r="G244" t="str">
            <v>Malampa</v>
          </cell>
          <cell r="H244" t="str">
            <v>0085019001</v>
          </cell>
          <cell r="I244" t="str">
            <v>VUTEKAI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18</v>
          </cell>
          <cell r="N244">
            <v>8900</v>
          </cell>
          <cell r="O244">
            <v>160200</v>
          </cell>
          <cell r="P244">
            <v>48060</v>
          </cell>
          <cell r="Q244">
            <v>0</v>
          </cell>
          <cell r="R244">
            <v>48060</v>
          </cell>
          <cell r="S244">
            <v>48060</v>
          </cell>
        </row>
        <row r="245">
          <cell r="B245" t="str">
            <v>042986</v>
          </cell>
          <cell r="C245" t="str">
            <v>Wiaru</v>
          </cell>
          <cell r="D245" t="str">
            <v>FRE</v>
          </cell>
          <cell r="E245" t="str">
            <v>Church (Government Assisted)</v>
          </cell>
          <cell r="F245" t="str">
            <v>Malekula</v>
          </cell>
          <cell r="G245" t="str">
            <v>Malampa</v>
          </cell>
          <cell r="H245" t="str">
            <v>0087034001</v>
          </cell>
          <cell r="I245" t="str">
            <v>WIARU PRIMARY SCHOOL</v>
          </cell>
          <cell r="J245" t="str">
            <v>PS</v>
          </cell>
          <cell r="K245" t="str">
            <v>No</v>
          </cell>
          <cell r="L245" t="str">
            <v xml:space="preserve">1 2 3 4 5 6 </v>
          </cell>
          <cell r="M245">
            <v>23</v>
          </cell>
          <cell r="N245">
            <v>8900</v>
          </cell>
          <cell r="O245">
            <v>204700</v>
          </cell>
          <cell r="P245">
            <v>61410</v>
          </cell>
          <cell r="Q245">
            <v>0</v>
          </cell>
          <cell r="R245">
            <v>61410</v>
          </cell>
          <cell r="S245">
            <v>61410</v>
          </cell>
        </row>
        <row r="246">
          <cell r="B246" t="str">
            <v>042987</v>
          </cell>
          <cell r="C246" t="str">
            <v>Wilak</v>
          </cell>
          <cell r="D246" t="str">
            <v>FRE</v>
          </cell>
          <cell r="E246" t="str">
            <v>Government of Vanuatu</v>
          </cell>
          <cell r="F246" t="str">
            <v>Malekula</v>
          </cell>
          <cell r="G246" t="str">
            <v>Malampa</v>
          </cell>
          <cell r="H246" t="str">
            <v>0085132001</v>
          </cell>
          <cell r="I246" t="str">
            <v>WAILAK PRIMARY SCHOOL</v>
          </cell>
          <cell r="J246" t="str">
            <v>PS</v>
          </cell>
          <cell r="K246" t="str">
            <v>No</v>
          </cell>
          <cell r="L246" t="str">
            <v xml:space="preserve">1 2 3 4 5 6 </v>
          </cell>
          <cell r="M246">
            <v>29</v>
          </cell>
          <cell r="N246">
            <v>8900</v>
          </cell>
          <cell r="O246">
            <v>258100</v>
          </cell>
          <cell r="P246">
            <v>77430</v>
          </cell>
          <cell r="Q246">
            <v>0</v>
          </cell>
          <cell r="R246">
            <v>77430</v>
          </cell>
          <cell r="S246">
            <v>77430</v>
          </cell>
        </row>
        <row r="247">
          <cell r="B247" t="str">
            <v>042988</v>
          </cell>
          <cell r="C247" t="str">
            <v>Winn</v>
          </cell>
          <cell r="D247" t="str">
            <v>ENG</v>
          </cell>
          <cell r="E247" t="str">
            <v>Church (Government Assisted)</v>
          </cell>
          <cell r="F247" t="str">
            <v>Malekula</v>
          </cell>
          <cell r="G247" t="str">
            <v>Malampa</v>
          </cell>
          <cell r="H247" t="str">
            <v>0098415001</v>
          </cell>
          <cell r="I247" t="str">
            <v>WINN PRIMARY SCHOOL</v>
          </cell>
          <cell r="J247" t="str">
            <v>PS</v>
          </cell>
          <cell r="K247" t="str">
            <v>No</v>
          </cell>
          <cell r="L247" t="str">
            <v xml:space="preserve">1 2 3 4 5 6 </v>
          </cell>
          <cell r="M247">
            <v>39</v>
          </cell>
          <cell r="N247">
            <v>8900</v>
          </cell>
          <cell r="O247">
            <v>347100</v>
          </cell>
          <cell r="P247">
            <v>104130</v>
          </cell>
          <cell r="Q247">
            <v>0</v>
          </cell>
          <cell r="R247">
            <v>104130</v>
          </cell>
          <cell r="S247">
            <v>104130</v>
          </cell>
        </row>
        <row r="248">
          <cell r="B248" t="str">
            <v>042989</v>
          </cell>
          <cell r="C248" t="str">
            <v>Womul</v>
          </cell>
          <cell r="D248" t="str">
            <v>FRE</v>
          </cell>
          <cell r="E248" t="str">
            <v>Church (Government Assisted)</v>
          </cell>
          <cell r="F248" t="str">
            <v>Malekula</v>
          </cell>
          <cell r="G248" t="str">
            <v>Malampa</v>
          </cell>
          <cell r="H248" t="str">
            <v>0087035001</v>
          </cell>
          <cell r="I248" t="str">
            <v>WOMOUL PRIMARY SCHOOL</v>
          </cell>
          <cell r="J248" t="str">
            <v>PS</v>
          </cell>
          <cell r="K248" t="str">
            <v>No</v>
          </cell>
          <cell r="L248" t="str">
            <v xml:space="preserve">1 2 3 4 5 6 </v>
          </cell>
          <cell r="M248">
            <v>54</v>
          </cell>
          <cell r="N248">
            <v>8900</v>
          </cell>
          <cell r="O248">
            <v>480600</v>
          </cell>
          <cell r="P248">
            <v>144180</v>
          </cell>
          <cell r="Q248">
            <v>0</v>
          </cell>
          <cell r="R248">
            <v>144180</v>
          </cell>
          <cell r="S248">
            <v>144180</v>
          </cell>
        </row>
        <row r="249">
          <cell r="B249" t="str">
            <v>042990</v>
          </cell>
          <cell r="C249" t="str">
            <v>Wora</v>
          </cell>
          <cell r="D249" t="str">
            <v>ENG</v>
          </cell>
          <cell r="E249" t="str">
            <v>Government of Vanuatu</v>
          </cell>
          <cell r="F249" t="str">
            <v>Malekula</v>
          </cell>
          <cell r="G249" t="str">
            <v>Malampa</v>
          </cell>
          <cell r="H249" t="str">
            <v>0085047001</v>
          </cell>
          <cell r="I249" t="str">
            <v>WORA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98</v>
          </cell>
          <cell r="N249">
            <v>8900</v>
          </cell>
          <cell r="O249">
            <v>872200</v>
          </cell>
          <cell r="P249">
            <v>261660</v>
          </cell>
          <cell r="Q249">
            <v>0</v>
          </cell>
          <cell r="R249">
            <v>261660</v>
          </cell>
          <cell r="S249">
            <v>261660</v>
          </cell>
        </row>
        <row r="250">
          <cell r="B250" t="str">
            <v>044391</v>
          </cell>
          <cell r="C250" t="str">
            <v>Wuro</v>
          </cell>
          <cell r="D250" t="str">
            <v>ENG</v>
          </cell>
          <cell r="E250" t="str">
            <v>Government of Vanuatu</v>
          </cell>
          <cell r="F250" t="str">
            <v>Ambrym</v>
          </cell>
          <cell r="G250" t="str">
            <v>Malampa</v>
          </cell>
          <cell r="H250" t="str">
            <v>0085073001</v>
          </cell>
          <cell r="I250" t="str">
            <v>WURO PRIMARY SCHOOL</v>
          </cell>
          <cell r="J250" t="str">
            <v>PS</v>
          </cell>
          <cell r="K250" t="str">
            <v>No</v>
          </cell>
          <cell r="L250" t="str">
            <v xml:space="preserve">1 2 3 4 5 6 7 8 </v>
          </cell>
          <cell r="M250">
            <v>63</v>
          </cell>
          <cell r="N250">
            <v>8900</v>
          </cell>
          <cell r="O250">
            <v>560700</v>
          </cell>
          <cell r="P250">
            <v>168210</v>
          </cell>
          <cell r="Q250">
            <v>0</v>
          </cell>
          <cell r="R250">
            <v>168210</v>
          </cell>
          <cell r="S250">
            <v>168210</v>
          </cell>
        </row>
        <row r="251">
          <cell r="B251" t="str">
            <v>054601</v>
          </cell>
          <cell r="C251" t="str">
            <v>Akama</v>
          </cell>
          <cell r="D251" t="str">
            <v>ENG</v>
          </cell>
          <cell r="E251" t="str">
            <v>Government of Vanuatu</v>
          </cell>
          <cell r="F251" t="str">
            <v>Epi</v>
          </cell>
          <cell r="G251" t="str">
            <v>Shefa</v>
          </cell>
          <cell r="H251" t="str">
            <v>0084788001</v>
          </cell>
          <cell r="I251" t="str">
            <v>AKAMA PRIMARY SCHOOL</v>
          </cell>
          <cell r="J251" t="str">
            <v>PS</v>
          </cell>
          <cell r="K251" t="str">
            <v>No</v>
          </cell>
          <cell r="L251" t="str">
            <v xml:space="preserve">1 2 3 4 5 6 7 8 </v>
          </cell>
          <cell r="M251">
            <v>148</v>
          </cell>
          <cell r="N251">
            <v>8900</v>
          </cell>
          <cell r="O251">
            <v>1317200</v>
          </cell>
          <cell r="P251">
            <v>395160</v>
          </cell>
          <cell r="Q251">
            <v>0</v>
          </cell>
          <cell r="R251">
            <v>395160</v>
          </cell>
          <cell r="S251">
            <v>395160</v>
          </cell>
        </row>
        <row r="252">
          <cell r="B252" t="str">
            <v>0557446</v>
          </cell>
          <cell r="C252" t="str">
            <v>Amaronea</v>
          </cell>
          <cell r="D252" t="str">
            <v>ENG</v>
          </cell>
          <cell r="E252" t="str">
            <v>Government of Vanuatu</v>
          </cell>
          <cell r="F252" t="str">
            <v>Nguna</v>
          </cell>
          <cell r="G252" t="str">
            <v>Shefa</v>
          </cell>
          <cell r="H252" t="str">
            <v>0207934002</v>
          </cell>
          <cell r="I252" t="str">
            <v>AMARONEA PRIMARY SCHOOL</v>
          </cell>
          <cell r="J252" t="str">
            <v>PS</v>
          </cell>
          <cell r="K252" t="str">
            <v>No</v>
          </cell>
          <cell r="L252" t="str">
            <v xml:space="preserve">PreSchool 1 2 3 4 5 6 </v>
          </cell>
          <cell r="M252">
            <v>32</v>
          </cell>
          <cell r="N252">
            <v>8900</v>
          </cell>
          <cell r="O252">
            <v>284800</v>
          </cell>
          <cell r="P252">
            <v>85440</v>
          </cell>
          <cell r="Q252">
            <v>0</v>
          </cell>
          <cell r="R252">
            <v>85440</v>
          </cell>
          <cell r="S252">
            <v>85440</v>
          </cell>
        </row>
        <row r="253">
          <cell r="B253" t="str">
            <v>050201</v>
          </cell>
          <cell r="C253" t="str">
            <v>Anabrou Primary</v>
          </cell>
          <cell r="D253" t="str">
            <v>FRE</v>
          </cell>
          <cell r="E253" t="str">
            <v>Church (Government Assisted)</v>
          </cell>
          <cell r="F253" t="str">
            <v>Efate</v>
          </cell>
          <cell r="G253" t="str">
            <v>Shefa</v>
          </cell>
          <cell r="H253" t="str">
            <v>0084752001</v>
          </cell>
          <cell r="I253" t="str">
            <v>ECOLE PUBLIQUE ANABROU</v>
          </cell>
          <cell r="J253" t="str">
            <v>PS</v>
          </cell>
          <cell r="K253" t="str">
            <v>No</v>
          </cell>
          <cell r="L253" t="str">
            <v xml:space="preserve">1 2 3 4 5 6 7 8 </v>
          </cell>
          <cell r="M253">
            <v>488</v>
          </cell>
          <cell r="N253">
            <v>8900</v>
          </cell>
          <cell r="O253">
            <v>4343200</v>
          </cell>
          <cell r="P253">
            <v>1302960</v>
          </cell>
          <cell r="Q253">
            <v>0</v>
          </cell>
          <cell r="R253">
            <v>1302960</v>
          </cell>
          <cell r="S253">
            <v>1302960</v>
          </cell>
        </row>
        <row r="254">
          <cell r="B254" t="str">
            <v>054607</v>
          </cell>
          <cell r="C254" t="str">
            <v>Bonkovio</v>
          </cell>
          <cell r="D254" t="str">
            <v>FRE</v>
          </cell>
          <cell r="E254" t="str">
            <v>Government of Vanuatu</v>
          </cell>
          <cell r="F254" t="str">
            <v>Epi</v>
          </cell>
          <cell r="G254" t="str">
            <v>Shefa</v>
          </cell>
          <cell r="H254" t="str">
            <v>0084761001</v>
          </cell>
          <cell r="I254" t="str">
            <v>ECOLE PUBLIQUE BONKOVIO</v>
          </cell>
          <cell r="J254" t="str">
            <v>PS</v>
          </cell>
          <cell r="K254" t="str">
            <v>No</v>
          </cell>
          <cell r="L254" t="str">
            <v xml:space="preserve">1 2 3 4 5 6 7 8 </v>
          </cell>
          <cell r="M254">
            <v>115</v>
          </cell>
          <cell r="N254">
            <v>8900</v>
          </cell>
          <cell r="O254">
            <v>1023500</v>
          </cell>
          <cell r="P254">
            <v>307050</v>
          </cell>
          <cell r="Q254">
            <v>0</v>
          </cell>
          <cell r="R254">
            <v>307050</v>
          </cell>
          <cell r="S254">
            <v>307050</v>
          </cell>
        </row>
        <row r="255">
          <cell r="B255" t="str">
            <v>054608</v>
          </cell>
          <cell r="C255" t="str">
            <v>Burumba</v>
          </cell>
          <cell r="D255" t="str">
            <v>FRE</v>
          </cell>
          <cell r="E255" t="str">
            <v>Government of Vanuatu</v>
          </cell>
          <cell r="F255" t="str">
            <v>Epi</v>
          </cell>
          <cell r="G255" t="str">
            <v>Shefa</v>
          </cell>
          <cell r="H255" t="str">
            <v>0084762001</v>
          </cell>
          <cell r="I255" t="str">
            <v>ECOLE PUBLIQUE BURUMBA</v>
          </cell>
          <cell r="J255" t="str">
            <v>PS</v>
          </cell>
          <cell r="K255" t="str">
            <v>Yes</v>
          </cell>
          <cell r="L255" t="str">
            <v xml:space="preserve">1 2 3 4 5 6 </v>
          </cell>
          <cell r="M255">
            <v>85</v>
          </cell>
          <cell r="N255">
            <v>8900</v>
          </cell>
          <cell r="O255">
            <v>756500</v>
          </cell>
          <cell r="P255">
            <v>226950</v>
          </cell>
          <cell r="Q255">
            <v>0</v>
          </cell>
          <cell r="R255">
            <v>226950</v>
          </cell>
          <cell r="S255">
            <v>226950</v>
          </cell>
        </row>
        <row r="256">
          <cell r="B256" t="str">
            <v>050202</v>
          </cell>
          <cell r="C256" t="str">
            <v>Central Primary</v>
          </cell>
          <cell r="D256" t="str">
            <v>ENG</v>
          </cell>
          <cell r="E256" t="str">
            <v>Government of Vanuatu</v>
          </cell>
          <cell r="F256" t="str">
            <v>Efate</v>
          </cell>
          <cell r="G256" t="str">
            <v>Shefa</v>
          </cell>
          <cell r="H256" t="str">
            <v>0084753001</v>
          </cell>
          <cell r="I256" t="str">
            <v>CENTRAL PRIMARY SCHOOL</v>
          </cell>
          <cell r="J256" t="str">
            <v>PS</v>
          </cell>
          <cell r="K256" t="str">
            <v>No</v>
          </cell>
          <cell r="L256" t="str">
            <v xml:space="preserve">1 2 3 4 5 6 </v>
          </cell>
          <cell r="M256">
            <v>445</v>
          </cell>
          <cell r="N256">
            <v>8900</v>
          </cell>
          <cell r="O256">
            <v>3960500</v>
          </cell>
          <cell r="P256">
            <v>1188150</v>
          </cell>
          <cell r="Q256">
            <v>0</v>
          </cell>
          <cell r="R256">
            <v>1188150</v>
          </cell>
          <cell r="S256">
            <v>1188150</v>
          </cell>
        </row>
        <row r="257">
          <cell r="B257" t="str">
            <v>050203</v>
          </cell>
          <cell r="C257" t="str">
            <v>Centre Ville</v>
          </cell>
          <cell r="D257" t="str">
            <v>FRE</v>
          </cell>
          <cell r="E257" t="str">
            <v>Government of Vanuatu</v>
          </cell>
          <cell r="F257" t="str">
            <v>Efate</v>
          </cell>
          <cell r="G257" t="str">
            <v>Shefa</v>
          </cell>
          <cell r="H257" t="str">
            <v>0084811001</v>
          </cell>
          <cell r="I257" t="str">
            <v>ECOLE PUBLIQUE CENTRE VILLE</v>
          </cell>
          <cell r="J257" t="str">
            <v>PS</v>
          </cell>
          <cell r="K257" t="str">
            <v>Yes</v>
          </cell>
          <cell r="L257" t="str">
            <v xml:space="preserve">1 2 3 4 5 6 </v>
          </cell>
          <cell r="M257">
            <v>391</v>
          </cell>
          <cell r="N257">
            <v>8900</v>
          </cell>
          <cell r="O257">
            <v>3479900</v>
          </cell>
          <cell r="P257">
            <v>1043970</v>
          </cell>
          <cell r="Q257">
            <v>0</v>
          </cell>
          <cell r="R257">
            <v>1043970</v>
          </cell>
          <cell r="S257">
            <v>1043970</v>
          </cell>
        </row>
        <row r="258">
          <cell r="B258" t="str">
            <v>0554412</v>
          </cell>
          <cell r="C258" t="str">
            <v>Club Hippique French Primary</v>
          </cell>
          <cell r="D258" t="str">
            <v>FRE</v>
          </cell>
          <cell r="E258" t="str">
            <v>Church (Government Assisted)</v>
          </cell>
          <cell r="F258" t="str">
            <v>Efate</v>
          </cell>
          <cell r="G258" t="str">
            <v>Shefa</v>
          </cell>
          <cell r="H258" t="str">
            <v>0140903001</v>
          </cell>
          <cell r="I258" t="str">
            <v>ECOLE FELP FRANCAISE DE CLUB HIPPIQUE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114</v>
          </cell>
          <cell r="N258">
            <v>8900</v>
          </cell>
          <cell r="O258">
            <v>1014600</v>
          </cell>
          <cell r="P258">
            <v>304380</v>
          </cell>
          <cell r="Q258">
            <v>0</v>
          </cell>
          <cell r="R258">
            <v>304380</v>
          </cell>
          <cell r="S258">
            <v>304380</v>
          </cell>
        </row>
        <row r="259">
          <cell r="B259" t="str">
            <v>054909</v>
          </cell>
          <cell r="C259" t="str">
            <v>Coconak</v>
          </cell>
          <cell r="D259" t="str">
            <v>ENG</v>
          </cell>
          <cell r="E259" t="str">
            <v>Government of Vanuatu</v>
          </cell>
          <cell r="F259" t="str">
            <v>Tongariki</v>
          </cell>
          <cell r="G259" t="str">
            <v>Shefa</v>
          </cell>
          <cell r="H259" t="str">
            <v>0084779001</v>
          </cell>
          <cell r="I259" t="str">
            <v>COCONAK PRIMARY SCHOOL</v>
          </cell>
          <cell r="J259" t="str">
            <v>PS</v>
          </cell>
          <cell r="K259" t="str">
            <v>No</v>
          </cell>
          <cell r="L259" t="str">
            <v xml:space="preserve">1 2 3 4 5 6 </v>
          </cell>
          <cell r="M259">
            <v>77</v>
          </cell>
          <cell r="N259">
            <v>8900</v>
          </cell>
          <cell r="O259">
            <v>685300</v>
          </cell>
          <cell r="P259">
            <v>205590</v>
          </cell>
          <cell r="Q259">
            <v>0</v>
          </cell>
          <cell r="R259">
            <v>205590</v>
          </cell>
          <cell r="S259">
            <v>205590</v>
          </cell>
        </row>
        <row r="260">
          <cell r="B260" t="str">
            <v>055410</v>
          </cell>
          <cell r="C260" t="str">
            <v>Ekipe Primary</v>
          </cell>
          <cell r="D260" t="str">
            <v>ENG</v>
          </cell>
          <cell r="E260" t="str">
            <v>Government of Vanuatu</v>
          </cell>
          <cell r="F260" t="str">
            <v>Efate</v>
          </cell>
          <cell r="G260" t="str">
            <v>Shefa</v>
          </cell>
          <cell r="H260" t="str">
            <v>0084812001</v>
          </cell>
          <cell r="I260" t="str">
            <v>EKIPE PRIMARY SCHOOL</v>
          </cell>
          <cell r="J260" t="str">
            <v>PS</v>
          </cell>
          <cell r="K260" t="str">
            <v>No</v>
          </cell>
          <cell r="L260" t="str">
            <v xml:space="preserve">1 2 3 4 5 6 7 8 </v>
          </cell>
          <cell r="M260">
            <v>150</v>
          </cell>
          <cell r="N260">
            <v>8900</v>
          </cell>
          <cell r="O260">
            <v>1335000</v>
          </cell>
          <cell r="P260">
            <v>400500</v>
          </cell>
          <cell r="Q260">
            <v>0</v>
          </cell>
          <cell r="R260">
            <v>400500</v>
          </cell>
          <cell r="S260">
            <v>400500</v>
          </cell>
        </row>
        <row r="261">
          <cell r="B261" t="str">
            <v>055412</v>
          </cell>
          <cell r="C261" t="str">
            <v>Ekonak Primary</v>
          </cell>
          <cell r="D261" t="str">
            <v>ENG</v>
          </cell>
          <cell r="E261" t="str">
            <v>Government of Vanuatu</v>
          </cell>
          <cell r="F261" t="str">
            <v>Efate</v>
          </cell>
          <cell r="G261" t="str">
            <v>Shefa</v>
          </cell>
          <cell r="H261" t="str">
            <v>0084793001</v>
          </cell>
          <cell r="I261" t="str">
            <v>EKONAK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119</v>
          </cell>
          <cell r="N261">
            <v>8900</v>
          </cell>
          <cell r="O261">
            <v>1059100</v>
          </cell>
          <cell r="P261">
            <v>317730</v>
          </cell>
          <cell r="Q261">
            <v>0</v>
          </cell>
          <cell r="R261">
            <v>317730</v>
          </cell>
          <cell r="S261">
            <v>317730</v>
          </cell>
        </row>
        <row r="262">
          <cell r="B262" t="str">
            <v>055713</v>
          </cell>
          <cell r="C262" t="str">
            <v>Eles Primary</v>
          </cell>
          <cell r="D262" t="str">
            <v>ENG</v>
          </cell>
          <cell r="E262" t="str">
            <v>Government of Vanuatu</v>
          </cell>
          <cell r="F262" t="str">
            <v>Nguna</v>
          </cell>
          <cell r="G262" t="str">
            <v>Shefa</v>
          </cell>
          <cell r="H262" t="str">
            <v>0084805001</v>
          </cell>
          <cell r="I262" t="str">
            <v>ELES PRIMARY SCHOOL</v>
          </cell>
          <cell r="J262" t="str">
            <v>PS</v>
          </cell>
          <cell r="K262" t="str">
            <v>Yes</v>
          </cell>
          <cell r="L262" t="str">
            <v xml:space="preserve">1 2 3 4 5 6 </v>
          </cell>
          <cell r="M262">
            <v>188</v>
          </cell>
          <cell r="N262">
            <v>8900</v>
          </cell>
          <cell r="O262">
            <v>1673200</v>
          </cell>
          <cell r="P262">
            <v>501960</v>
          </cell>
          <cell r="Q262">
            <v>0</v>
          </cell>
          <cell r="R262">
            <v>501960</v>
          </cell>
          <cell r="S262">
            <v>501960</v>
          </cell>
        </row>
        <row r="263">
          <cell r="B263" t="str">
            <v>055415</v>
          </cell>
          <cell r="C263" t="str">
            <v>Erakor English</v>
          </cell>
          <cell r="D263" t="str">
            <v>ENG</v>
          </cell>
          <cell r="E263" t="str">
            <v>Government of Vanuatu</v>
          </cell>
          <cell r="F263" t="str">
            <v>Efate</v>
          </cell>
          <cell r="G263" t="str">
            <v>Shefa</v>
          </cell>
          <cell r="H263" t="str">
            <v>0084813001</v>
          </cell>
          <cell r="I263" t="str">
            <v>ERAKOR PRIMARY SCHOOL</v>
          </cell>
          <cell r="J263" t="str">
            <v>PS</v>
          </cell>
          <cell r="K263" t="str">
            <v>Yes</v>
          </cell>
          <cell r="L263" t="str">
            <v xml:space="preserve">1 2 3 4 5 6 </v>
          </cell>
          <cell r="M263">
            <v>287</v>
          </cell>
          <cell r="N263">
            <v>8900</v>
          </cell>
          <cell r="O263">
            <v>2554300</v>
          </cell>
          <cell r="P263">
            <v>766290</v>
          </cell>
          <cell r="Q263">
            <v>0</v>
          </cell>
          <cell r="R263">
            <v>766290</v>
          </cell>
          <cell r="S263">
            <v>766290</v>
          </cell>
        </row>
        <row r="264">
          <cell r="B264" t="str">
            <v>055416</v>
          </cell>
          <cell r="C264" t="str">
            <v>Erakor French</v>
          </cell>
          <cell r="D264" t="str">
            <v>FRE</v>
          </cell>
          <cell r="E264" t="str">
            <v>Government of Vanuatu</v>
          </cell>
          <cell r="F264" t="str">
            <v>Efate</v>
          </cell>
          <cell r="G264" t="str">
            <v>Shefa</v>
          </cell>
          <cell r="H264" t="str">
            <v>0084813001</v>
          </cell>
          <cell r="I264" t="str">
            <v>ERAKOR PRIMARY SCHOOL</v>
          </cell>
          <cell r="J264" t="str">
            <v>PS</v>
          </cell>
          <cell r="K264" t="str">
            <v>Yes</v>
          </cell>
          <cell r="L264" t="str">
            <v xml:space="preserve">1 2 3 4 5 6 7 8 </v>
          </cell>
          <cell r="M264">
            <v>191</v>
          </cell>
          <cell r="N264">
            <v>8900</v>
          </cell>
          <cell r="O264">
            <v>1699900</v>
          </cell>
          <cell r="P264">
            <v>509970</v>
          </cell>
          <cell r="Q264">
            <v>0</v>
          </cell>
          <cell r="R264">
            <v>509970</v>
          </cell>
          <cell r="S264">
            <v>509970</v>
          </cell>
        </row>
        <row r="265">
          <cell r="B265" t="str">
            <v>055414</v>
          </cell>
          <cell r="C265" t="str">
            <v>Eratap Primary</v>
          </cell>
          <cell r="D265" t="str">
            <v>ENG</v>
          </cell>
          <cell r="E265" t="str">
            <v>Government of Vanuatu</v>
          </cell>
          <cell r="F265" t="str">
            <v>Efate</v>
          </cell>
          <cell r="G265" t="str">
            <v>Shefa</v>
          </cell>
          <cell r="H265" t="str">
            <v>0084796001</v>
          </cell>
          <cell r="I265" t="str">
            <v>ERATAP PRIMARY SCHOOL</v>
          </cell>
          <cell r="J265" t="str">
            <v>PS</v>
          </cell>
          <cell r="K265" t="str">
            <v>No</v>
          </cell>
          <cell r="L265" t="str">
            <v xml:space="preserve">1 2 3 4 5 6 7 8 </v>
          </cell>
          <cell r="M265">
            <v>322</v>
          </cell>
          <cell r="N265">
            <v>8900</v>
          </cell>
          <cell r="O265">
            <v>2865800</v>
          </cell>
          <cell r="P265">
            <v>859740</v>
          </cell>
          <cell r="Q265">
            <v>0</v>
          </cell>
          <cell r="R265">
            <v>859740</v>
          </cell>
          <cell r="S265">
            <v>859740</v>
          </cell>
        </row>
        <row r="266">
          <cell r="B266" t="str">
            <v>054817</v>
          </cell>
          <cell r="C266" t="str">
            <v>Ere Primary</v>
          </cell>
          <cell r="D266" t="str">
            <v>ENG</v>
          </cell>
          <cell r="E266" t="str">
            <v>Government of Vanuatu</v>
          </cell>
          <cell r="F266" t="str">
            <v>Tongoa</v>
          </cell>
          <cell r="G266" t="str">
            <v>Shefa</v>
          </cell>
          <cell r="H266" t="str">
            <v>0084771001</v>
          </cell>
          <cell r="I266" t="str">
            <v>ERE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88</v>
          </cell>
          <cell r="N266">
            <v>8900</v>
          </cell>
          <cell r="O266">
            <v>783200</v>
          </cell>
          <cell r="P266">
            <v>234960</v>
          </cell>
          <cell r="Q266">
            <v>0</v>
          </cell>
          <cell r="R266">
            <v>234960</v>
          </cell>
          <cell r="S266">
            <v>234960</v>
          </cell>
        </row>
        <row r="267">
          <cell r="B267" t="str">
            <v>0554379</v>
          </cell>
          <cell r="C267" t="str">
            <v>Esnaar Primary</v>
          </cell>
          <cell r="D267" t="str">
            <v>FRE</v>
          </cell>
          <cell r="E267" t="str">
            <v>Government of Vanuatu</v>
          </cell>
          <cell r="F267" t="str">
            <v>Efate</v>
          </cell>
          <cell r="G267" t="str">
            <v>Shefa</v>
          </cell>
          <cell r="H267" t="str">
            <v>0084757001</v>
          </cell>
          <cell r="I267" t="str">
            <v>ECOLE PUBLIQUE ESNAAR</v>
          </cell>
          <cell r="J267" t="str">
            <v>PS</v>
          </cell>
          <cell r="K267" t="str">
            <v>Yes</v>
          </cell>
          <cell r="L267" t="str">
            <v xml:space="preserve">1 2 3 4 5 6 </v>
          </cell>
          <cell r="M267">
            <v>149</v>
          </cell>
          <cell r="N267">
            <v>8900</v>
          </cell>
          <cell r="O267">
            <v>1326100</v>
          </cell>
          <cell r="P267">
            <v>397830</v>
          </cell>
          <cell r="Q267">
            <v>0</v>
          </cell>
          <cell r="R267">
            <v>397830</v>
          </cell>
          <cell r="S267">
            <v>397830</v>
          </cell>
        </row>
        <row r="268">
          <cell r="B268" t="str">
            <v>0554406</v>
          </cell>
          <cell r="C268" t="str">
            <v>Etas Community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0144373001</v>
          </cell>
          <cell r="I268" t="str">
            <v>ETAS COMMUNITY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409</v>
          </cell>
          <cell r="N268">
            <v>8900</v>
          </cell>
          <cell r="O268">
            <v>3640100</v>
          </cell>
          <cell r="P268">
            <v>1092030</v>
          </cell>
          <cell r="Q268">
            <v>0</v>
          </cell>
          <cell r="R268">
            <v>1092030</v>
          </cell>
          <cell r="S268">
            <v>1092030</v>
          </cell>
        </row>
        <row r="269">
          <cell r="B269" t="str">
            <v>055418</v>
          </cell>
          <cell r="C269" t="str">
            <v>Eton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0084797001</v>
          </cell>
          <cell r="I269" t="str">
            <v>ETON PRIMARY SCHOOL</v>
          </cell>
          <cell r="J269" t="str">
            <v>PS</v>
          </cell>
          <cell r="K269" t="str">
            <v>No</v>
          </cell>
          <cell r="L269" t="str">
            <v xml:space="preserve">1 2 3 4 5 6 7 8 </v>
          </cell>
          <cell r="M269">
            <v>200</v>
          </cell>
          <cell r="N269">
            <v>8900</v>
          </cell>
          <cell r="O269">
            <v>1780000</v>
          </cell>
          <cell r="P269">
            <v>534000</v>
          </cell>
          <cell r="Q269">
            <v>0</v>
          </cell>
          <cell r="R269">
            <v>534000</v>
          </cell>
          <cell r="S269">
            <v>534000</v>
          </cell>
        </row>
        <row r="270">
          <cell r="B270" t="str">
            <v>050206</v>
          </cell>
          <cell r="C270" t="str">
            <v>Freswota English</v>
          </cell>
          <cell r="D270" t="str">
            <v>ENG</v>
          </cell>
          <cell r="E270" t="str">
            <v>Government of Vanuatu</v>
          </cell>
          <cell r="F270" t="str">
            <v>Efate</v>
          </cell>
          <cell r="G270" t="str">
            <v>Shefa</v>
          </cell>
          <cell r="H270" t="str">
            <v>0084754001</v>
          </cell>
          <cell r="I270" t="str">
            <v>FRESH WOTA PRIMARY SCHOOL</v>
          </cell>
          <cell r="J270" t="str">
            <v>PS</v>
          </cell>
          <cell r="K270" t="str">
            <v>Yes</v>
          </cell>
          <cell r="L270" t="str">
            <v xml:space="preserve">1 2 3 4 5 6 7 8 </v>
          </cell>
          <cell r="M270">
            <v>525</v>
          </cell>
          <cell r="N270">
            <v>8900</v>
          </cell>
          <cell r="O270">
            <v>4672500</v>
          </cell>
          <cell r="P270">
            <v>1401750</v>
          </cell>
          <cell r="Q270">
            <v>0</v>
          </cell>
          <cell r="R270">
            <v>1401750</v>
          </cell>
          <cell r="S270">
            <v>1401750</v>
          </cell>
        </row>
        <row r="271">
          <cell r="B271" t="str">
            <v>050207</v>
          </cell>
          <cell r="C271" t="str">
            <v>Freswota French</v>
          </cell>
          <cell r="D271" t="str">
            <v>FRE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0084754001</v>
          </cell>
          <cell r="I271" t="str">
            <v>FRESH WOTA PRIMARY SCHOOL</v>
          </cell>
          <cell r="J271" t="str">
            <v>PS</v>
          </cell>
          <cell r="K271" t="str">
            <v>Yes</v>
          </cell>
          <cell r="L271" t="str">
            <v xml:space="preserve">1 2 3 4 5 6 7 8 </v>
          </cell>
          <cell r="M271">
            <v>239</v>
          </cell>
          <cell r="N271">
            <v>8900</v>
          </cell>
          <cell r="O271">
            <v>2127100</v>
          </cell>
          <cell r="P271">
            <v>638130</v>
          </cell>
          <cell r="Q271">
            <v>0</v>
          </cell>
          <cell r="R271">
            <v>638130</v>
          </cell>
          <cell r="S271">
            <v>638130</v>
          </cell>
        </row>
        <row r="272">
          <cell r="B272" t="str">
            <v>054821</v>
          </cell>
          <cell r="C272" t="str">
            <v>Hiwelo Primary</v>
          </cell>
          <cell r="D272" t="str">
            <v>ENG</v>
          </cell>
          <cell r="E272" t="str">
            <v>Government of Vanuatu</v>
          </cell>
          <cell r="F272" t="str">
            <v>Tongoa</v>
          </cell>
          <cell r="G272" t="str">
            <v>Shefa</v>
          </cell>
          <cell r="H272" t="str">
            <v>0084772001</v>
          </cell>
          <cell r="I272" t="str">
            <v>HIWELO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17</v>
          </cell>
          <cell r="N272">
            <v>8900</v>
          </cell>
          <cell r="O272">
            <v>151300</v>
          </cell>
          <cell r="P272">
            <v>45390</v>
          </cell>
          <cell r="Q272">
            <v>0</v>
          </cell>
          <cell r="R272">
            <v>45390</v>
          </cell>
          <cell r="S272">
            <v>45390</v>
          </cell>
        </row>
        <row r="273">
          <cell r="B273" t="str">
            <v>056022</v>
          </cell>
          <cell r="C273" t="str">
            <v>Ifira English Primary</v>
          </cell>
          <cell r="D273" t="str">
            <v>ENG</v>
          </cell>
          <cell r="E273" t="str">
            <v>Government of Vanuatu</v>
          </cell>
          <cell r="F273" t="str">
            <v>Ifira</v>
          </cell>
          <cell r="G273" t="str">
            <v>Shefa</v>
          </cell>
          <cell r="H273" t="str">
            <v>0084723001</v>
          </cell>
          <cell r="I273" t="str">
            <v>IFIRA JUNIOR SECONDARY SCHOOL</v>
          </cell>
          <cell r="J273" t="str">
            <v>PS</v>
          </cell>
          <cell r="K273" t="str">
            <v>Yes</v>
          </cell>
          <cell r="L273" t="str">
            <v xml:space="preserve">1 2 3 4 5 6 </v>
          </cell>
          <cell r="M273">
            <v>123</v>
          </cell>
          <cell r="N273">
            <v>8900</v>
          </cell>
          <cell r="O273">
            <v>1094700</v>
          </cell>
          <cell r="P273">
            <v>328410</v>
          </cell>
          <cell r="Q273">
            <v>0</v>
          </cell>
          <cell r="R273">
            <v>328410</v>
          </cell>
          <cell r="S273">
            <v>328410</v>
          </cell>
        </row>
        <row r="274">
          <cell r="B274" t="str">
            <v>054824</v>
          </cell>
          <cell r="C274" t="str">
            <v>Itakoma Primary</v>
          </cell>
          <cell r="D274" t="str">
            <v>FRE</v>
          </cell>
          <cell r="E274" t="str">
            <v>Government of Vanuatu</v>
          </cell>
          <cell r="F274" t="str">
            <v>Tongoa</v>
          </cell>
          <cell r="G274" t="str">
            <v>Shefa</v>
          </cell>
          <cell r="H274" t="str">
            <v>0084773001</v>
          </cell>
          <cell r="I274" t="str">
            <v>ECOLE PUBLIQUE ITAKOMA</v>
          </cell>
          <cell r="J274" t="str">
            <v>PS</v>
          </cell>
          <cell r="K274" t="str">
            <v>No</v>
          </cell>
          <cell r="L274" t="str">
            <v xml:space="preserve">1 2 3 4 5 6 7 8 </v>
          </cell>
          <cell r="M274">
            <v>63</v>
          </cell>
          <cell r="N274">
            <v>8900</v>
          </cell>
          <cell r="O274">
            <v>560700</v>
          </cell>
          <cell r="P274">
            <v>168210</v>
          </cell>
          <cell r="Q274">
            <v>0</v>
          </cell>
          <cell r="R274">
            <v>168210</v>
          </cell>
          <cell r="S274">
            <v>168210</v>
          </cell>
        </row>
        <row r="275">
          <cell r="B275" t="str">
            <v>054825</v>
          </cell>
          <cell r="C275" t="str">
            <v>Katundaula Primary</v>
          </cell>
          <cell r="D275" t="str">
            <v>FRE</v>
          </cell>
          <cell r="E275" t="str">
            <v>Government of Vanuatu</v>
          </cell>
          <cell r="F275" t="str">
            <v>Tongoa</v>
          </cell>
          <cell r="G275" t="str">
            <v>Shefa</v>
          </cell>
          <cell r="H275" t="str">
            <v>0084775001</v>
          </cell>
          <cell r="I275" t="str">
            <v>ECOLE PUBLIQUE KUTUNDAULA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55</v>
          </cell>
          <cell r="N275">
            <v>8900</v>
          </cell>
          <cell r="O275">
            <v>489500</v>
          </cell>
          <cell r="P275">
            <v>146850</v>
          </cell>
          <cell r="Q275">
            <v>0</v>
          </cell>
          <cell r="R275">
            <v>146850</v>
          </cell>
          <cell r="S275">
            <v>146850</v>
          </cell>
        </row>
        <row r="276">
          <cell r="B276" t="str">
            <v>050221</v>
          </cell>
          <cell r="C276" t="str">
            <v>Kawenu Primary</v>
          </cell>
          <cell r="D276" t="str">
            <v>ENG</v>
          </cell>
          <cell r="E276" t="str">
            <v>Government of Vanuatu</v>
          </cell>
          <cell r="F276" t="str">
            <v>Efate</v>
          </cell>
          <cell r="G276" t="str">
            <v>Shefa</v>
          </cell>
          <cell r="H276" t="str">
            <v>0084814001</v>
          </cell>
          <cell r="I276" t="str">
            <v>KAWENU PRIMARY SCHOOL</v>
          </cell>
          <cell r="J276" t="str">
            <v>PS</v>
          </cell>
          <cell r="K276" t="str">
            <v>No</v>
          </cell>
          <cell r="L276" t="str">
            <v xml:space="preserve">1 2 3 4 5 6 7 8 </v>
          </cell>
          <cell r="M276">
            <v>308</v>
          </cell>
          <cell r="N276">
            <v>8900</v>
          </cell>
          <cell r="O276">
            <v>2741200</v>
          </cell>
          <cell r="P276">
            <v>822360</v>
          </cell>
          <cell r="Q276">
            <v>0</v>
          </cell>
          <cell r="R276">
            <v>822360</v>
          </cell>
          <cell r="S276">
            <v>822360</v>
          </cell>
        </row>
        <row r="277">
          <cell r="B277" t="str">
            <v>055426</v>
          </cell>
          <cell r="C277" t="str">
            <v>Lagon II/St. Joseph</v>
          </cell>
          <cell r="D277" t="str">
            <v>FRE</v>
          </cell>
          <cell r="E277" t="str">
            <v>Church (Government Assisted)</v>
          </cell>
          <cell r="F277" t="str">
            <v>Efate</v>
          </cell>
          <cell r="G277" t="str">
            <v>Shefa</v>
          </cell>
          <cell r="H277" t="str">
            <v>0084829001</v>
          </cell>
          <cell r="I277" t="str">
            <v>ST JOSEPH PRIMARY SCHOOL</v>
          </cell>
          <cell r="J277" t="str">
            <v>PS</v>
          </cell>
          <cell r="K277" t="str">
            <v>No</v>
          </cell>
          <cell r="L277" t="str">
            <v xml:space="preserve">1 2 3 4 5 6 </v>
          </cell>
          <cell r="M277">
            <v>380</v>
          </cell>
          <cell r="N277">
            <v>8900</v>
          </cell>
          <cell r="O277">
            <v>3382000</v>
          </cell>
          <cell r="P277">
            <v>1014600</v>
          </cell>
          <cell r="Q277">
            <v>0</v>
          </cell>
          <cell r="R277">
            <v>1014600</v>
          </cell>
          <cell r="S277">
            <v>1014600</v>
          </cell>
        </row>
        <row r="278">
          <cell r="B278" t="str">
            <v>054627</v>
          </cell>
          <cell r="C278" t="str">
            <v>Lamenu Primary</v>
          </cell>
          <cell r="D278" t="str">
            <v>ENG</v>
          </cell>
          <cell r="E278" t="str">
            <v>Government of Vanuatu</v>
          </cell>
          <cell r="F278" t="str">
            <v>Epi</v>
          </cell>
          <cell r="G278" t="str">
            <v>Shefa</v>
          </cell>
          <cell r="H278" t="str">
            <v>0084763001</v>
          </cell>
          <cell r="I278" t="str">
            <v>LAMENU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101</v>
          </cell>
          <cell r="N278">
            <v>8900</v>
          </cell>
          <cell r="O278">
            <v>898900</v>
          </cell>
          <cell r="P278">
            <v>269670</v>
          </cell>
          <cell r="Q278">
            <v>0</v>
          </cell>
          <cell r="R278">
            <v>269670</v>
          </cell>
          <cell r="S278">
            <v>269670</v>
          </cell>
        </row>
        <row r="279">
          <cell r="B279" t="str">
            <v>055428</v>
          </cell>
          <cell r="C279" t="str">
            <v>Lausake Primary</v>
          </cell>
          <cell r="D279" t="str">
            <v>ENG</v>
          </cell>
          <cell r="E279" t="str">
            <v>Government of Vanuatu</v>
          </cell>
          <cell r="F279" t="str">
            <v>Emao</v>
          </cell>
          <cell r="G279" t="str">
            <v>Shefa</v>
          </cell>
          <cell r="H279" t="str">
            <v>0084798001</v>
          </cell>
          <cell r="I279" t="str">
            <v>LAUSAKE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83</v>
          </cell>
          <cell r="N279">
            <v>8900</v>
          </cell>
          <cell r="O279">
            <v>738700</v>
          </cell>
          <cell r="P279">
            <v>221610</v>
          </cell>
          <cell r="Q279">
            <v>0</v>
          </cell>
          <cell r="R279">
            <v>221610</v>
          </cell>
          <cell r="S279">
            <v>221610</v>
          </cell>
        </row>
        <row r="280">
          <cell r="B280" t="str">
            <v>054629</v>
          </cell>
          <cell r="C280" t="str">
            <v>Lokopue</v>
          </cell>
          <cell r="D280" t="str">
            <v>FRE</v>
          </cell>
          <cell r="E280" t="str">
            <v>Government of Vanuatu</v>
          </cell>
          <cell r="F280" t="str">
            <v>Epi</v>
          </cell>
          <cell r="G280" t="str">
            <v>Shefa</v>
          </cell>
          <cell r="H280" t="str">
            <v>0084764001</v>
          </cell>
          <cell r="I280" t="str">
            <v>ECOLE PUBLIQUE LOKOPUE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46</v>
          </cell>
          <cell r="N280">
            <v>8900</v>
          </cell>
          <cell r="O280">
            <v>409400</v>
          </cell>
          <cell r="P280">
            <v>122820</v>
          </cell>
          <cell r="Q280">
            <v>0</v>
          </cell>
          <cell r="R280">
            <v>122820</v>
          </cell>
          <cell r="S280">
            <v>122820</v>
          </cell>
        </row>
        <row r="281">
          <cell r="B281" t="str">
            <v>0554320</v>
          </cell>
          <cell r="C281" t="str">
            <v>Lonest (st Jean Marie Vianey Primaire)</v>
          </cell>
          <cell r="D281" t="str">
            <v>FRE</v>
          </cell>
          <cell r="E281" t="str">
            <v>Church (Government Assisted)</v>
          </cell>
          <cell r="F281" t="str">
            <v>Efate</v>
          </cell>
          <cell r="G281" t="str">
            <v>Shefa</v>
          </cell>
          <cell r="H281" t="str">
            <v>0084831001</v>
          </cell>
          <cell r="I281" t="str">
            <v>LONEST PRIMARY SCHOOL</v>
          </cell>
          <cell r="J281" t="str">
            <v>PS</v>
          </cell>
          <cell r="K281" t="str">
            <v>No</v>
          </cell>
          <cell r="L281" t="str">
            <v xml:space="preserve">1 2 3 4 5 6 </v>
          </cell>
          <cell r="M281">
            <v>99</v>
          </cell>
          <cell r="N281">
            <v>8900</v>
          </cell>
          <cell r="O281">
            <v>881100</v>
          </cell>
          <cell r="P281">
            <v>264330</v>
          </cell>
          <cell r="Q281">
            <v>0</v>
          </cell>
          <cell r="R281">
            <v>264330</v>
          </cell>
          <cell r="S281">
            <v>264330</v>
          </cell>
        </row>
        <row r="282">
          <cell r="B282" t="str">
            <v>0546409</v>
          </cell>
          <cell r="C282" t="str">
            <v>Lopeni</v>
          </cell>
          <cell r="D282" t="str">
            <v>ENG</v>
          </cell>
          <cell r="E282" t="str">
            <v>Government of Vanuatu</v>
          </cell>
          <cell r="F282" t="str">
            <v>Epi</v>
          </cell>
          <cell r="G282" t="str">
            <v>Shefa</v>
          </cell>
          <cell r="H282" t="str">
            <v>0136285003</v>
          </cell>
          <cell r="I282" t="str">
            <v>LOPENI PRIMARY SCHOOL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169</v>
          </cell>
          <cell r="N282">
            <v>8900</v>
          </cell>
          <cell r="O282">
            <v>1504100</v>
          </cell>
          <cell r="P282">
            <v>451230</v>
          </cell>
          <cell r="Q282">
            <v>0</v>
          </cell>
          <cell r="R282">
            <v>451230</v>
          </cell>
          <cell r="S282">
            <v>451230</v>
          </cell>
        </row>
        <row r="283">
          <cell r="B283" t="str">
            <v>054630</v>
          </cell>
          <cell r="C283" t="str">
            <v>Mabfilau Primary</v>
          </cell>
          <cell r="D283" t="str">
            <v>ENG</v>
          </cell>
          <cell r="E283" t="str">
            <v>Government of Vanuatu</v>
          </cell>
          <cell r="F283" t="str">
            <v>Epi</v>
          </cell>
          <cell r="G283" t="str">
            <v>Shefa</v>
          </cell>
          <cell r="H283" t="str">
            <v>0084789001</v>
          </cell>
          <cell r="I283" t="str">
            <v>MAFILAU PRIMARY SCHOOL</v>
          </cell>
          <cell r="J283" t="str">
            <v>PS</v>
          </cell>
          <cell r="K283" t="str">
            <v>No</v>
          </cell>
          <cell r="L283" t="str">
            <v xml:space="preserve">1 2 3 4 5 6 </v>
          </cell>
          <cell r="M283">
            <v>73</v>
          </cell>
          <cell r="N283">
            <v>8900</v>
          </cell>
          <cell r="O283">
            <v>649700</v>
          </cell>
          <cell r="P283">
            <v>194910</v>
          </cell>
          <cell r="Q283">
            <v>0</v>
          </cell>
          <cell r="R283">
            <v>194910</v>
          </cell>
          <cell r="S283">
            <v>194910</v>
          </cell>
        </row>
        <row r="284">
          <cell r="B284" t="str">
            <v>055232</v>
          </cell>
          <cell r="C284" t="str">
            <v>Makira Primary</v>
          </cell>
          <cell r="D284" t="str">
            <v>ENG</v>
          </cell>
          <cell r="E284" t="str">
            <v>Government of Vanuatu</v>
          </cell>
          <cell r="F284" t="str">
            <v>Makira</v>
          </cell>
          <cell r="G284" t="str">
            <v>Shefa</v>
          </cell>
          <cell r="H284" t="str">
            <v>0084815001</v>
          </cell>
          <cell r="I284" t="str">
            <v>MAKIRA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30</v>
          </cell>
          <cell r="N284">
            <v>8900</v>
          </cell>
          <cell r="O284">
            <v>267000</v>
          </cell>
          <cell r="P284">
            <v>80100</v>
          </cell>
          <cell r="Q284">
            <v>0</v>
          </cell>
          <cell r="R284">
            <v>80100</v>
          </cell>
          <cell r="S284">
            <v>80100</v>
          </cell>
        </row>
        <row r="285">
          <cell r="B285" t="str">
            <v>0554407</v>
          </cell>
          <cell r="C285" t="str">
            <v>Malasitabu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0144341001</v>
          </cell>
          <cell r="I285" t="str">
            <v>MALASITABU PRIMARY SCHOOL</v>
          </cell>
          <cell r="J285" t="str">
            <v>PS</v>
          </cell>
          <cell r="K285" t="str">
            <v>No</v>
          </cell>
          <cell r="L285" t="str">
            <v xml:space="preserve">1 2 3 4 5 6 </v>
          </cell>
          <cell r="M285">
            <v>208</v>
          </cell>
          <cell r="N285">
            <v>8900</v>
          </cell>
          <cell r="O285">
            <v>1851200</v>
          </cell>
          <cell r="P285">
            <v>555360</v>
          </cell>
          <cell r="Q285">
            <v>0</v>
          </cell>
          <cell r="R285">
            <v>555360</v>
          </cell>
          <cell r="S285">
            <v>555360</v>
          </cell>
        </row>
        <row r="286">
          <cell r="B286" t="str">
            <v>055433</v>
          </cell>
          <cell r="C286" t="str">
            <v>Malatia Primary</v>
          </cell>
          <cell r="D286" t="str">
            <v>ENG</v>
          </cell>
          <cell r="E286" t="str">
            <v>Government of Vanuatu</v>
          </cell>
          <cell r="F286" t="str">
            <v>Efate</v>
          </cell>
          <cell r="G286" t="str">
            <v>Shefa</v>
          </cell>
          <cell r="H286" t="str">
            <v>0084816001</v>
          </cell>
          <cell r="I286" t="str">
            <v>MALATIA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88</v>
          </cell>
          <cell r="N286">
            <v>8900</v>
          </cell>
          <cell r="O286">
            <v>783200</v>
          </cell>
          <cell r="P286">
            <v>234960</v>
          </cell>
          <cell r="Q286">
            <v>0</v>
          </cell>
          <cell r="R286">
            <v>234960</v>
          </cell>
          <cell r="S286">
            <v>234960</v>
          </cell>
        </row>
        <row r="287">
          <cell r="B287" t="str">
            <v>055435</v>
          </cell>
          <cell r="C287" t="str">
            <v>Mangarongo Primary</v>
          </cell>
          <cell r="D287" t="str">
            <v>ENG</v>
          </cell>
          <cell r="E287" t="str">
            <v>Government of Vanuatu</v>
          </cell>
          <cell r="F287" t="str">
            <v>Emao</v>
          </cell>
          <cell r="G287" t="str">
            <v>Shefa</v>
          </cell>
          <cell r="H287" t="str">
            <v>0084799001</v>
          </cell>
          <cell r="I287" t="str">
            <v>MANGARONGO PRIMARY SCHOOL</v>
          </cell>
          <cell r="J287" t="str">
            <v>PS</v>
          </cell>
          <cell r="K287" t="str">
            <v>No</v>
          </cell>
          <cell r="L287" t="str">
            <v xml:space="preserve">1 2 3 4 5 6 7 8 </v>
          </cell>
          <cell r="M287">
            <v>108</v>
          </cell>
          <cell r="N287">
            <v>8900</v>
          </cell>
          <cell r="O287">
            <v>961200</v>
          </cell>
          <cell r="P287">
            <v>288360</v>
          </cell>
          <cell r="Q287">
            <v>0</v>
          </cell>
          <cell r="R287">
            <v>288360</v>
          </cell>
          <cell r="S287">
            <v>288360</v>
          </cell>
        </row>
        <row r="288">
          <cell r="B288" t="str">
            <v>055436</v>
          </cell>
          <cell r="C288" t="str">
            <v>Manua Primary</v>
          </cell>
          <cell r="D288" t="str">
            <v>ENG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0084800001</v>
          </cell>
          <cell r="I288" t="str">
            <v>MANUA PRIMARY SCHOOL</v>
          </cell>
          <cell r="J288" t="str">
            <v>PS</v>
          </cell>
          <cell r="K288" t="str">
            <v>No</v>
          </cell>
          <cell r="L288" t="str">
            <v xml:space="preserve">1 2 3 4 5 6 7 8 </v>
          </cell>
          <cell r="M288">
            <v>275</v>
          </cell>
          <cell r="N288">
            <v>8900</v>
          </cell>
          <cell r="O288">
            <v>2447500</v>
          </cell>
          <cell r="P288">
            <v>734250</v>
          </cell>
          <cell r="Q288">
            <v>0</v>
          </cell>
          <cell r="R288">
            <v>734250</v>
          </cell>
          <cell r="S288">
            <v>734250</v>
          </cell>
        </row>
        <row r="289">
          <cell r="B289" t="str">
            <v>0554355</v>
          </cell>
          <cell r="C289" t="str">
            <v>Maumau Primary</v>
          </cell>
          <cell r="D289" t="str">
            <v>ENG</v>
          </cell>
          <cell r="E289" t="str">
            <v>Church (Government Assisted)</v>
          </cell>
          <cell r="F289" t="str">
            <v>Efate</v>
          </cell>
          <cell r="G289" t="str">
            <v>Shefa</v>
          </cell>
          <cell r="H289" t="str">
            <v>0094551001</v>
          </cell>
          <cell r="I289" t="str">
            <v>MAMAU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106</v>
          </cell>
          <cell r="N289">
            <v>8900</v>
          </cell>
          <cell r="O289">
            <v>943400</v>
          </cell>
          <cell r="P289">
            <v>283020</v>
          </cell>
          <cell r="Q289">
            <v>0</v>
          </cell>
          <cell r="R289">
            <v>283020</v>
          </cell>
          <cell r="S289">
            <v>283020</v>
          </cell>
        </row>
        <row r="290">
          <cell r="B290" t="str">
            <v>055439</v>
          </cell>
          <cell r="C290" t="str">
            <v>Melemaat Primary</v>
          </cell>
          <cell r="D290" t="str">
            <v>ENG</v>
          </cell>
          <cell r="E290" t="str">
            <v>Government of Vanuatu</v>
          </cell>
          <cell r="F290" t="str">
            <v>Efate</v>
          </cell>
          <cell r="G290" t="str">
            <v>Shefa</v>
          </cell>
          <cell r="H290" t="str">
            <v>0084819001</v>
          </cell>
          <cell r="I290" t="str">
            <v>MELEMAAT PRIMARY SCHOOL</v>
          </cell>
          <cell r="J290" t="str">
            <v>PS</v>
          </cell>
          <cell r="K290" t="str">
            <v>No</v>
          </cell>
          <cell r="L290" t="str">
            <v xml:space="preserve">1 2 3 4 5 6 7 8 </v>
          </cell>
          <cell r="M290">
            <v>426</v>
          </cell>
          <cell r="N290">
            <v>8900</v>
          </cell>
          <cell r="O290">
            <v>3791400</v>
          </cell>
          <cell r="P290">
            <v>1137420</v>
          </cell>
          <cell r="Q290">
            <v>0</v>
          </cell>
          <cell r="R290">
            <v>1137420</v>
          </cell>
          <cell r="S290">
            <v>1137420</v>
          </cell>
        </row>
        <row r="291">
          <cell r="B291" t="str">
            <v>0554411</v>
          </cell>
          <cell r="C291" t="str">
            <v>Nakuskasaru Primary</v>
          </cell>
          <cell r="D291" t="str">
            <v>ENG</v>
          </cell>
          <cell r="E291" t="str">
            <v>Government of Vanuatu</v>
          </cell>
          <cell r="F291" t="str">
            <v>Efate</v>
          </cell>
          <cell r="G291" t="str">
            <v>Shefa</v>
          </cell>
          <cell r="H291" t="str">
            <v>0138543001</v>
          </cell>
          <cell r="I291" t="str">
            <v>NAKUSKASARU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105</v>
          </cell>
          <cell r="N291">
            <v>8900</v>
          </cell>
          <cell r="O291">
            <v>934500</v>
          </cell>
          <cell r="P291">
            <v>280350</v>
          </cell>
          <cell r="Q291">
            <v>0</v>
          </cell>
          <cell r="R291">
            <v>280350</v>
          </cell>
          <cell r="S291">
            <v>280350</v>
          </cell>
        </row>
        <row r="292">
          <cell r="B292" t="str">
            <v>054841</v>
          </cell>
          <cell r="C292" t="str">
            <v>Naworaone Primary</v>
          </cell>
          <cell r="D292" t="str">
            <v>ENG</v>
          </cell>
          <cell r="E292" t="str">
            <v>Government of Vanuatu</v>
          </cell>
          <cell r="F292" t="str">
            <v>Tongoa</v>
          </cell>
          <cell r="G292" t="str">
            <v>Shefa</v>
          </cell>
          <cell r="H292" t="str">
            <v>0084776001</v>
          </cell>
          <cell r="I292" t="str">
            <v>NAWORAONE PRIMARY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136</v>
          </cell>
          <cell r="N292">
            <v>8900</v>
          </cell>
          <cell r="O292">
            <v>1210400</v>
          </cell>
          <cell r="P292">
            <v>363120</v>
          </cell>
          <cell r="Q292">
            <v>0</v>
          </cell>
          <cell r="R292">
            <v>363120</v>
          </cell>
          <cell r="S292">
            <v>363120</v>
          </cell>
        </row>
        <row r="293">
          <cell r="B293" t="str">
            <v>054642</v>
          </cell>
          <cell r="C293" t="str">
            <v>Nikaura Primary</v>
          </cell>
          <cell r="D293" t="str">
            <v>ENG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0084791001</v>
          </cell>
          <cell r="I293" t="str">
            <v>NIKAURA PRIMARY SCHOOL</v>
          </cell>
          <cell r="J293" t="str">
            <v>PS</v>
          </cell>
          <cell r="K293" t="str">
            <v>No</v>
          </cell>
          <cell r="L293" t="str">
            <v xml:space="preserve">1 2 3 4 5 6 7 8 </v>
          </cell>
          <cell r="M293">
            <v>106</v>
          </cell>
          <cell r="N293">
            <v>8900</v>
          </cell>
          <cell r="O293">
            <v>943400</v>
          </cell>
          <cell r="P293">
            <v>283020</v>
          </cell>
          <cell r="Q293">
            <v>0</v>
          </cell>
          <cell r="R293">
            <v>283020</v>
          </cell>
          <cell r="S293">
            <v>283020</v>
          </cell>
        </row>
        <row r="294">
          <cell r="B294" t="str">
            <v>055145</v>
          </cell>
          <cell r="C294" t="str">
            <v>Nofo Primary</v>
          </cell>
          <cell r="D294" t="str">
            <v>ENG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0084787001</v>
          </cell>
          <cell r="I294" t="str">
            <v>NOFO AND WORARANA PRIMARY SCHOOL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117</v>
          </cell>
          <cell r="N294">
            <v>8900</v>
          </cell>
          <cell r="O294">
            <v>1041300</v>
          </cell>
          <cell r="P294">
            <v>312390</v>
          </cell>
          <cell r="Q294">
            <v>0</v>
          </cell>
          <cell r="R294">
            <v>312390</v>
          </cell>
          <cell r="S294">
            <v>312390</v>
          </cell>
        </row>
        <row r="295">
          <cell r="B295" t="str">
            <v>054844</v>
          </cell>
          <cell r="C295" t="str">
            <v>Nottage Primary</v>
          </cell>
          <cell r="D295" t="str">
            <v>ENG</v>
          </cell>
          <cell r="E295" t="str">
            <v>Government of Vanuatu</v>
          </cell>
          <cell r="F295" t="str">
            <v>Tongoa</v>
          </cell>
          <cell r="G295" t="str">
            <v>Shefa</v>
          </cell>
          <cell r="H295" t="str">
            <v>0084778001</v>
          </cell>
          <cell r="I295" t="str">
            <v>NOTTAGE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108</v>
          </cell>
          <cell r="N295">
            <v>8900</v>
          </cell>
          <cell r="O295">
            <v>961200</v>
          </cell>
          <cell r="P295">
            <v>288360</v>
          </cell>
          <cell r="Q295">
            <v>0</v>
          </cell>
          <cell r="R295">
            <v>288360</v>
          </cell>
          <cell r="S295">
            <v>288360</v>
          </cell>
        </row>
        <row r="296">
          <cell r="B296" t="str">
            <v>0554393</v>
          </cell>
          <cell r="C296" t="str">
            <v>Nuakwanabu Primary</v>
          </cell>
          <cell r="D296" t="str">
            <v>ENG</v>
          </cell>
          <cell r="E296" t="str">
            <v>Government of Vanuatu</v>
          </cell>
          <cell r="F296" t="str">
            <v>Efate</v>
          </cell>
          <cell r="G296" t="str">
            <v>Shefa</v>
          </cell>
          <cell r="H296" t="str">
            <v>0131781001</v>
          </cell>
          <cell r="I296" t="str">
            <v>NUAKWANABU PRIMARY SCHOOL</v>
          </cell>
          <cell r="J296" t="str">
            <v>PS</v>
          </cell>
          <cell r="K296" t="str">
            <v>No</v>
          </cell>
          <cell r="L296" t="str">
            <v xml:space="preserve">1 2 3 4 5 6 </v>
          </cell>
          <cell r="M296">
            <v>128</v>
          </cell>
          <cell r="N296">
            <v>8900</v>
          </cell>
          <cell r="O296">
            <v>1139200</v>
          </cell>
          <cell r="P296">
            <v>341760</v>
          </cell>
          <cell r="Q296">
            <v>0</v>
          </cell>
          <cell r="R296">
            <v>341760</v>
          </cell>
          <cell r="S296">
            <v>341760</v>
          </cell>
        </row>
        <row r="297">
          <cell r="B297" t="str">
            <v>055447</v>
          </cell>
          <cell r="C297" t="str">
            <v>Pango English Primary</v>
          </cell>
          <cell r="D297" t="str">
            <v>ENG</v>
          </cell>
          <cell r="E297" t="str">
            <v>Government of Vanuatu</v>
          </cell>
          <cell r="F297" t="str">
            <v>Efate</v>
          </cell>
          <cell r="G297" t="str">
            <v>Shefa</v>
          </cell>
          <cell r="H297" t="str">
            <v>0084802001</v>
          </cell>
          <cell r="I297" t="str">
            <v>PANGO PRIMARY SCHOOL</v>
          </cell>
          <cell r="J297" t="str">
            <v>PS</v>
          </cell>
          <cell r="K297" t="str">
            <v>No</v>
          </cell>
          <cell r="L297" t="str">
            <v xml:space="preserve">1 2 3 4 5 6 7 8 </v>
          </cell>
          <cell r="M297">
            <v>350</v>
          </cell>
          <cell r="N297">
            <v>8900</v>
          </cell>
          <cell r="O297">
            <v>3115000</v>
          </cell>
          <cell r="P297">
            <v>934500</v>
          </cell>
          <cell r="Q297">
            <v>0</v>
          </cell>
          <cell r="R297">
            <v>934500</v>
          </cell>
          <cell r="S297">
            <v>934500</v>
          </cell>
        </row>
        <row r="298">
          <cell r="B298" t="str">
            <v>054651</v>
          </cell>
          <cell r="C298" t="str">
            <v>Sara Primary</v>
          </cell>
          <cell r="D298" t="str">
            <v>ENG</v>
          </cell>
          <cell r="E298" t="str">
            <v>Government of Vanuatu</v>
          </cell>
          <cell r="F298" t="str">
            <v>Epi</v>
          </cell>
          <cell r="G298" t="str">
            <v>Shefa</v>
          </cell>
          <cell r="H298" t="str">
            <v>0084768001</v>
          </cell>
          <cell r="I298" t="str">
            <v>SARA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82</v>
          </cell>
          <cell r="N298">
            <v>8900</v>
          </cell>
          <cell r="O298">
            <v>729800</v>
          </cell>
          <cell r="P298">
            <v>218940</v>
          </cell>
          <cell r="Q298">
            <v>0</v>
          </cell>
          <cell r="R298">
            <v>218940</v>
          </cell>
          <cell r="S298">
            <v>218940</v>
          </cell>
        </row>
        <row r="299">
          <cell r="B299" t="str">
            <v>0554328</v>
          </cell>
          <cell r="C299" t="str">
            <v>Sea Side Community Primary</v>
          </cell>
          <cell r="D299" t="str">
            <v>ENG</v>
          </cell>
          <cell r="E299" t="str">
            <v>Church (Government Assisted)</v>
          </cell>
          <cell r="F299" t="str">
            <v>Efate</v>
          </cell>
          <cell r="G299" t="str">
            <v>Shefa</v>
          </cell>
          <cell r="H299" t="str">
            <v>0087030001</v>
          </cell>
          <cell r="I299" t="str">
            <v>SEASIDE COMMUNITY SCHOOL</v>
          </cell>
          <cell r="J299" t="str">
            <v>PS</v>
          </cell>
          <cell r="K299" t="str">
            <v>Yes</v>
          </cell>
          <cell r="L299" t="str">
            <v xml:space="preserve">1 2 3 4 5 6 </v>
          </cell>
          <cell r="M299">
            <v>209</v>
          </cell>
          <cell r="N299">
            <v>8900</v>
          </cell>
          <cell r="O299">
            <v>1860100</v>
          </cell>
          <cell r="P299">
            <v>558030</v>
          </cell>
          <cell r="Q299">
            <v>0</v>
          </cell>
          <cell r="R299">
            <v>558030</v>
          </cell>
          <cell r="S299">
            <v>558030</v>
          </cell>
        </row>
        <row r="300">
          <cell r="B300" t="str">
            <v>055455</v>
          </cell>
          <cell r="C300" t="str">
            <v>Suango French</v>
          </cell>
          <cell r="D300" t="str">
            <v>FRE</v>
          </cell>
          <cell r="E300" t="str">
            <v>Government of Vanuatu</v>
          </cell>
          <cell r="F300" t="str">
            <v>Efate</v>
          </cell>
          <cell r="G300" t="str">
            <v>Shefa</v>
          </cell>
          <cell r="H300" t="str">
            <v>0084825001</v>
          </cell>
          <cell r="I300" t="str">
            <v>ECOLE PUBLIQUE DE SUANGO</v>
          </cell>
          <cell r="J300" t="str">
            <v>PS</v>
          </cell>
          <cell r="K300" t="str">
            <v>Yes</v>
          </cell>
          <cell r="L300" t="str">
            <v xml:space="preserve">1 2 3 4 5 6 </v>
          </cell>
          <cell r="M300">
            <v>240</v>
          </cell>
          <cell r="N300">
            <v>8900</v>
          </cell>
          <cell r="O300">
            <v>2136000</v>
          </cell>
          <cell r="P300">
            <v>640800</v>
          </cell>
          <cell r="Q300">
            <v>0</v>
          </cell>
          <cell r="R300">
            <v>640800</v>
          </cell>
          <cell r="S300">
            <v>640800</v>
          </cell>
        </row>
        <row r="301">
          <cell r="B301" t="str">
            <v>054656</v>
          </cell>
          <cell r="C301" t="str">
            <v>Susana</v>
          </cell>
          <cell r="D301" t="str">
            <v>ENG</v>
          </cell>
          <cell r="E301" t="str">
            <v>Church (Government Assisted)</v>
          </cell>
          <cell r="F301" t="str">
            <v>Epi</v>
          </cell>
          <cell r="G301" t="str">
            <v>Shefa</v>
          </cell>
          <cell r="H301" t="str">
            <v>0097114001</v>
          </cell>
          <cell r="I301" t="str">
            <v>SUSANA MATE PRIMARY SCHOOL</v>
          </cell>
          <cell r="J301" t="str">
            <v>PS</v>
          </cell>
          <cell r="K301" t="str">
            <v>No</v>
          </cell>
          <cell r="L301" t="str">
            <v xml:space="preserve">1 2 3 4 5 6 </v>
          </cell>
          <cell r="M301">
            <v>122</v>
          </cell>
          <cell r="N301">
            <v>8900</v>
          </cell>
          <cell r="O301">
            <v>1085800</v>
          </cell>
          <cell r="P301">
            <v>325740</v>
          </cell>
          <cell r="Q301">
            <v>0</v>
          </cell>
          <cell r="R301">
            <v>325740</v>
          </cell>
          <cell r="S301">
            <v>325740</v>
          </cell>
        </row>
        <row r="302">
          <cell r="B302" t="str">
            <v>055458</v>
          </cell>
          <cell r="C302" t="str">
            <v>Tangovawia</v>
          </cell>
          <cell r="D302" t="str">
            <v>ENG</v>
          </cell>
          <cell r="E302" t="str">
            <v>Government of Vanuatu</v>
          </cell>
          <cell r="F302" t="str">
            <v>Pele</v>
          </cell>
          <cell r="G302" t="str">
            <v>Shefa</v>
          </cell>
          <cell r="H302" t="str">
            <v>0084804001</v>
          </cell>
          <cell r="I302" t="str">
            <v>TANGOVAWIA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86</v>
          </cell>
          <cell r="N302">
            <v>8900</v>
          </cell>
          <cell r="O302">
            <v>765400</v>
          </cell>
          <cell r="P302">
            <v>229620</v>
          </cell>
          <cell r="Q302">
            <v>0</v>
          </cell>
          <cell r="R302">
            <v>229620</v>
          </cell>
          <cell r="S302">
            <v>229620</v>
          </cell>
        </row>
        <row r="303">
          <cell r="B303" t="str">
            <v>055860</v>
          </cell>
          <cell r="C303" t="str">
            <v>Tasiriki</v>
          </cell>
          <cell r="D303" t="str">
            <v>ENG</v>
          </cell>
          <cell r="E303" t="str">
            <v>Government of Vanuatu</v>
          </cell>
          <cell r="F303" t="str">
            <v>Moso</v>
          </cell>
          <cell r="G303" t="str">
            <v>Shefa</v>
          </cell>
          <cell r="H303" t="str">
            <v>0084808001</v>
          </cell>
          <cell r="I303" t="str">
            <v>TASARIKI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123</v>
          </cell>
          <cell r="N303">
            <v>8900</v>
          </cell>
          <cell r="O303">
            <v>1094700</v>
          </cell>
          <cell r="P303">
            <v>328410</v>
          </cell>
          <cell r="Q303">
            <v>0</v>
          </cell>
          <cell r="R303">
            <v>328410</v>
          </cell>
          <cell r="S303">
            <v>328410</v>
          </cell>
        </row>
        <row r="304">
          <cell r="B304" t="str">
            <v>050218</v>
          </cell>
          <cell r="C304" t="str">
            <v>Vila North</v>
          </cell>
          <cell r="D304" t="str">
            <v>ENG</v>
          </cell>
          <cell r="E304" t="str">
            <v>Government of Vanuatu</v>
          </cell>
          <cell r="F304" t="str">
            <v>Efate</v>
          </cell>
          <cell r="G304" t="str">
            <v>Shefa</v>
          </cell>
          <cell r="H304" t="str">
            <v>0084756001</v>
          </cell>
          <cell r="I304" t="str">
            <v>VILA NORTH SCHOOL</v>
          </cell>
          <cell r="J304" t="str">
            <v>PS</v>
          </cell>
          <cell r="K304" t="str">
            <v>Yes</v>
          </cell>
          <cell r="L304" t="str">
            <v xml:space="preserve">1 2 3 4 5 6 </v>
          </cell>
          <cell r="M304">
            <v>649</v>
          </cell>
          <cell r="N304">
            <v>8900</v>
          </cell>
          <cell r="O304">
            <v>5776100</v>
          </cell>
          <cell r="P304">
            <v>1732830</v>
          </cell>
          <cell r="Q304">
            <v>0</v>
          </cell>
          <cell r="R304">
            <v>1732830</v>
          </cell>
          <cell r="S304">
            <v>1732830</v>
          </cell>
        </row>
        <row r="305">
          <cell r="B305" t="str">
            <v>0546378</v>
          </cell>
          <cell r="C305" t="str">
            <v>Votlo</v>
          </cell>
          <cell r="D305" t="str">
            <v>FRE</v>
          </cell>
          <cell r="E305" t="str">
            <v>Government of Vanuatu</v>
          </cell>
          <cell r="F305" t="str">
            <v>Epi</v>
          </cell>
          <cell r="G305" t="str">
            <v>Shefa</v>
          </cell>
          <cell r="H305" t="str">
            <v>0098383001</v>
          </cell>
          <cell r="I305" t="str">
            <v>VOTLO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51</v>
          </cell>
          <cell r="N305">
            <v>8900</v>
          </cell>
          <cell r="O305">
            <v>453900</v>
          </cell>
          <cell r="P305">
            <v>136170</v>
          </cell>
          <cell r="Q305">
            <v>0</v>
          </cell>
          <cell r="R305">
            <v>136170</v>
          </cell>
          <cell r="S305">
            <v>136170</v>
          </cell>
        </row>
        <row r="306">
          <cell r="B306" t="str">
            <v>055162</v>
          </cell>
          <cell r="C306" t="str">
            <v>Worarana</v>
          </cell>
          <cell r="D306" t="str">
            <v>FRE</v>
          </cell>
          <cell r="E306" t="str">
            <v>Government of Vanuatu</v>
          </cell>
          <cell r="F306" t="str">
            <v>Emae</v>
          </cell>
          <cell r="G306" t="str">
            <v>Shefa</v>
          </cell>
          <cell r="H306" t="str">
            <v>0084795001</v>
          </cell>
          <cell r="I306" t="str">
            <v>ECOLE PUBLIQUE WORARANA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51</v>
          </cell>
          <cell r="N306">
            <v>8900</v>
          </cell>
          <cell r="O306">
            <v>453900</v>
          </cell>
          <cell r="P306">
            <v>136170</v>
          </cell>
          <cell r="Q306">
            <v>0</v>
          </cell>
          <cell r="R306">
            <v>136170</v>
          </cell>
          <cell r="S306">
            <v>136170</v>
          </cell>
        </row>
        <row r="307">
          <cell r="B307" t="str">
            <v>066304</v>
          </cell>
          <cell r="C307" t="str">
            <v>Dillon's Bay</v>
          </cell>
          <cell r="D307" t="str">
            <v>ENG</v>
          </cell>
          <cell r="E307" t="str">
            <v>Government of Vanuatu</v>
          </cell>
          <cell r="F307" t="str">
            <v>Erromango</v>
          </cell>
          <cell r="G307" t="str">
            <v>Tafea</v>
          </cell>
          <cell r="H307" t="str">
            <v>0084951001</v>
          </cell>
          <cell r="I307" t="str">
            <v>DILLON'S BAY PRIMARY SCHOOL</v>
          </cell>
          <cell r="J307" t="str">
            <v>PS</v>
          </cell>
          <cell r="K307" t="str">
            <v>Yes</v>
          </cell>
          <cell r="L307" t="str">
            <v xml:space="preserve">1 2 3 4 5 6 </v>
          </cell>
          <cell r="M307">
            <v>66</v>
          </cell>
          <cell r="N307">
            <v>8900</v>
          </cell>
          <cell r="O307">
            <v>587400</v>
          </cell>
          <cell r="P307">
            <v>176220</v>
          </cell>
          <cell r="Q307">
            <v>0</v>
          </cell>
          <cell r="R307">
            <v>176220</v>
          </cell>
          <cell r="S307">
            <v>176220</v>
          </cell>
        </row>
        <row r="308">
          <cell r="B308" t="str">
            <v>066373</v>
          </cell>
          <cell r="C308" t="str">
            <v>Port Melou</v>
          </cell>
          <cell r="D308" t="str">
            <v>FRE</v>
          </cell>
          <cell r="E308" t="str">
            <v>Government of Vanuatu</v>
          </cell>
          <cell r="F308" t="str">
            <v>Erromango</v>
          </cell>
          <cell r="G308" t="str">
            <v>Tafea</v>
          </cell>
          <cell r="H308" t="str">
            <v>0084948001</v>
          </cell>
          <cell r="I308" t="str">
            <v>PORT MELOU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101</v>
          </cell>
          <cell r="N308">
            <v>8900</v>
          </cell>
          <cell r="O308">
            <v>898900</v>
          </cell>
          <cell r="P308">
            <v>269670</v>
          </cell>
          <cell r="Q308">
            <v>0</v>
          </cell>
          <cell r="R308">
            <v>269670</v>
          </cell>
          <cell r="S308">
            <v>269670</v>
          </cell>
        </row>
        <row r="309">
          <cell r="B309" t="str">
            <v>066382</v>
          </cell>
          <cell r="C309" t="str">
            <v>Umponielogi</v>
          </cell>
          <cell r="D309" t="str">
            <v>ENG</v>
          </cell>
          <cell r="E309" t="str">
            <v>Government of Vanuatu</v>
          </cell>
          <cell r="F309" t="str">
            <v>Erromango</v>
          </cell>
          <cell r="G309" t="str">
            <v>Tafea</v>
          </cell>
          <cell r="H309" t="str">
            <v>0084950001</v>
          </cell>
          <cell r="I309" t="str">
            <v>UMPONIELOGI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71</v>
          </cell>
          <cell r="N309">
            <v>8900</v>
          </cell>
          <cell r="O309">
            <v>631900</v>
          </cell>
          <cell r="P309">
            <v>189570</v>
          </cell>
          <cell r="Q309">
            <v>0</v>
          </cell>
          <cell r="R309">
            <v>189570</v>
          </cell>
          <cell r="S309">
            <v>189570</v>
          </cell>
        </row>
        <row r="310">
          <cell r="B310" t="str">
            <v>066405</v>
          </cell>
          <cell r="C310" t="str">
            <v>Dillon's Bay</v>
          </cell>
          <cell r="D310" t="str">
            <v>FRE</v>
          </cell>
          <cell r="E310" t="str">
            <v>Government of Vanuatu</v>
          </cell>
          <cell r="F310" t="str">
            <v>Erromango</v>
          </cell>
          <cell r="G310" t="str">
            <v>Tafea</v>
          </cell>
          <cell r="H310" t="str">
            <v>0084951001</v>
          </cell>
          <cell r="I310" t="str">
            <v>DILLON'S BAY PRIMARY SCHOOL</v>
          </cell>
          <cell r="J310" t="str">
            <v>PS</v>
          </cell>
          <cell r="K310" t="str">
            <v>Yes</v>
          </cell>
          <cell r="L310" t="str">
            <v xml:space="preserve">1 2 3 4 5 6 </v>
          </cell>
          <cell r="M310">
            <v>46</v>
          </cell>
          <cell r="N310">
            <v>8900</v>
          </cell>
          <cell r="O310">
            <v>409400</v>
          </cell>
          <cell r="P310">
            <v>122820</v>
          </cell>
          <cell r="Q310">
            <v>0</v>
          </cell>
          <cell r="R310">
            <v>122820</v>
          </cell>
          <cell r="S310">
            <v>122820</v>
          </cell>
        </row>
        <row r="311">
          <cell r="B311" t="str">
            <v>066406</v>
          </cell>
          <cell r="C311" t="str">
            <v>Dip Point</v>
          </cell>
          <cell r="D311" t="str">
            <v>ENG</v>
          </cell>
          <cell r="E311" t="str">
            <v>Government of Vanuatu</v>
          </cell>
          <cell r="F311" t="str">
            <v>Tanna</v>
          </cell>
          <cell r="G311" t="str">
            <v>Tafea</v>
          </cell>
          <cell r="H311" t="str">
            <v>0084954001</v>
          </cell>
          <cell r="I311" t="str">
            <v>DIP POINT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120</v>
          </cell>
          <cell r="N311">
            <v>8900</v>
          </cell>
          <cell r="O311">
            <v>1068000</v>
          </cell>
          <cell r="P311">
            <v>320400</v>
          </cell>
          <cell r="Q311">
            <v>0</v>
          </cell>
          <cell r="R311">
            <v>320400</v>
          </cell>
          <cell r="S311">
            <v>320400</v>
          </cell>
        </row>
        <row r="312">
          <cell r="B312" t="str">
            <v>066409</v>
          </cell>
          <cell r="C312" t="str">
            <v>Eniou</v>
          </cell>
          <cell r="D312" t="str">
            <v>FRE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0084955001</v>
          </cell>
          <cell r="I312" t="str">
            <v>ENIOU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186</v>
          </cell>
          <cell r="N312">
            <v>8900</v>
          </cell>
          <cell r="O312">
            <v>1655400</v>
          </cell>
          <cell r="P312">
            <v>496620</v>
          </cell>
          <cell r="Q312">
            <v>0</v>
          </cell>
          <cell r="R312">
            <v>496620</v>
          </cell>
          <cell r="S312">
            <v>496620</v>
          </cell>
        </row>
        <row r="313">
          <cell r="B313" t="str">
            <v>066410</v>
          </cell>
          <cell r="C313" t="str">
            <v>Enkatalei</v>
          </cell>
          <cell r="D313" t="str">
            <v>FRE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0085018001</v>
          </cell>
          <cell r="I313" t="str">
            <v>ENKATALEI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182</v>
          </cell>
          <cell r="N313">
            <v>8900</v>
          </cell>
          <cell r="O313">
            <v>1619800</v>
          </cell>
          <cell r="P313">
            <v>485940</v>
          </cell>
          <cell r="Q313">
            <v>0</v>
          </cell>
          <cell r="R313">
            <v>485940</v>
          </cell>
          <cell r="S313">
            <v>485940</v>
          </cell>
        </row>
        <row r="314">
          <cell r="B314" t="str">
            <v>066411</v>
          </cell>
          <cell r="C314" t="str">
            <v>Fetukai</v>
          </cell>
          <cell r="D314" t="str">
            <v>ENG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0084956001</v>
          </cell>
          <cell r="I314" t="str">
            <v>FETUKAI PRIMARY SCHOOL</v>
          </cell>
          <cell r="J314" t="str">
            <v>PS</v>
          </cell>
          <cell r="K314" t="str">
            <v>No</v>
          </cell>
          <cell r="L314" t="str">
            <v xml:space="preserve">1 2 3 4 5 6 7 8 </v>
          </cell>
          <cell r="M314">
            <v>241</v>
          </cell>
          <cell r="N314">
            <v>8900</v>
          </cell>
          <cell r="O314">
            <v>2144900</v>
          </cell>
          <cell r="P314">
            <v>643470</v>
          </cell>
          <cell r="Q314">
            <v>0</v>
          </cell>
          <cell r="R314">
            <v>643470</v>
          </cell>
          <cell r="S314">
            <v>643470</v>
          </cell>
        </row>
        <row r="315">
          <cell r="B315" t="str">
            <v>066412</v>
          </cell>
          <cell r="C315" t="str">
            <v>Green Hill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0085016001</v>
          </cell>
          <cell r="I315" t="str">
            <v>GREEN HILL PRIMARY SCHOOL</v>
          </cell>
          <cell r="J315" t="str">
            <v>PS</v>
          </cell>
          <cell r="K315" t="str">
            <v>Yes</v>
          </cell>
          <cell r="L315" t="str">
            <v xml:space="preserve">1 2 3 4 5 6 </v>
          </cell>
          <cell r="M315">
            <v>126</v>
          </cell>
          <cell r="N315">
            <v>8900</v>
          </cell>
          <cell r="O315">
            <v>1121400</v>
          </cell>
          <cell r="P315">
            <v>336420</v>
          </cell>
          <cell r="Q315">
            <v>0</v>
          </cell>
          <cell r="R315">
            <v>336420</v>
          </cell>
          <cell r="S315">
            <v>336420</v>
          </cell>
        </row>
        <row r="316">
          <cell r="B316" t="str">
            <v>066415</v>
          </cell>
          <cell r="C316" t="str">
            <v>Lamkail</v>
          </cell>
          <cell r="D316" t="str">
            <v>ENG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0084958001</v>
          </cell>
          <cell r="I316" t="str">
            <v>LAMKAIL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217</v>
          </cell>
          <cell r="N316">
            <v>8900</v>
          </cell>
          <cell r="O316">
            <v>1931300</v>
          </cell>
          <cell r="P316">
            <v>579390</v>
          </cell>
          <cell r="Q316">
            <v>0</v>
          </cell>
          <cell r="R316">
            <v>579390</v>
          </cell>
          <cell r="S316">
            <v>579390</v>
          </cell>
        </row>
        <row r="317">
          <cell r="B317" t="str">
            <v>066418</v>
          </cell>
          <cell r="C317" t="str">
            <v>Ikiti</v>
          </cell>
          <cell r="D317" t="str">
            <v>FRE</v>
          </cell>
          <cell r="E317" t="str">
            <v>Church (Government Assisted)</v>
          </cell>
          <cell r="F317" t="str">
            <v>Tanna</v>
          </cell>
          <cell r="G317" t="str">
            <v>Tafea</v>
          </cell>
          <cell r="H317" t="str">
            <v>0085023001</v>
          </cell>
          <cell r="I317" t="str">
            <v>IKITI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231</v>
          </cell>
          <cell r="N317">
            <v>8900</v>
          </cell>
          <cell r="O317">
            <v>2055900</v>
          </cell>
          <cell r="P317">
            <v>616770</v>
          </cell>
          <cell r="Q317">
            <v>0</v>
          </cell>
          <cell r="R317">
            <v>616770</v>
          </cell>
          <cell r="S317">
            <v>616770</v>
          </cell>
        </row>
        <row r="318">
          <cell r="B318" t="str">
            <v>066419</v>
          </cell>
          <cell r="C318" t="str">
            <v>Imafen</v>
          </cell>
          <cell r="D318" t="str">
            <v>FRE</v>
          </cell>
          <cell r="E318" t="str">
            <v>Church (Government Assisted)</v>
          </cell>
          <cell r="F318" t="str">
            <v>Tanna</v>
          </cell>
          <cell r="G318" t="str">
            <v>Tafea</v>
          </cell>
          <cell r="H318" t="str">
            <v>0085024001</v>
          </cell>
          <cell r="I318" t="str">
            <v>IMAFEN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158</v>
          </cell>
          <cell r="N318">
            <v>8900</v>
          </cell>
          <cell r="O318">
            <v>1406200</v>
          </cell>
          <cell r="P318">
            <v>421860</v>
          </cell>
          <cell r="Q318">
            <v>0</v>
          </cell>
          <cell r="R318">
            <v>421860</v>
          </cell>
          <cell r="S318">
            <v>421860</v>
          </cell>
        </row>
        <row r="319">
          <cell r="B319" t="str">
            <v>066420</v>
          </cell>
          <cell r="C319" t="str">
            <v>Imaki</v>
          </cell>
          <cell r="D319" t="str">
            <v>FRE</v>
          </cell>
          <cell r="E319" t="str">
            <v>Church (Government Assisted)</v>
          </cell>
          <cell r="F319" t="str">
            <v>Tanna</v>
          </cell>
          <cell r="G319" t="str">
            <v>Tafea</v>
          </cell>
          <cell r="H319" t="str">
            <v>0085026001</v>
          </cell>
          <cell r="I319" t="str">
            <v>IMAKI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247</v>
          </cell>
          <cell r="N319">
            <v>8900</v>
          </cell>
          <cell r="O319">
            <v>2198300</v>
          </cell>
          <cell r="P319">
            <v>659490</v>
          </cell>
          <cell r="Q319">
            <v>0</v>
          </cell>
          <cell r="R319">
            <v>659490</v>
          </cell>
          <cell r="S319">
            <v>659490</v>
          </cell>
        </row>
        <row r="320">
          <cell r="B320" t="str">
            <v>066421</v>
          </cell>
          <cell r="C320" t="str">
            <v>Imanaka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0084960001</v>
          </cell>
          <cell r="I320" t="str">
            <v>IMANAKA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14</v>
          </cell>
          <cell r="N320">
            <v>8900</v>
          </cell>
          <cell r="O320">
            <v>124600</v>
          </cell>
          <cell r="P320">
            <v>37380</v>
          </cell>
          <cell r="Q320">
            <v>3560</v>
          </cell>
          <cell r="R320">
            <v>33820</v>
          </cell>
          <cell r="S320">
            <v>33820</v>
          </cell>
        </row>
        <row r="321">
          <cell r="B321" t="str">
            <v>066423</v>
          </cell>
          <cell r="C321" t="str">
            <v>Irumori</v>
          </cell>
          <cell r="D321" t="str">
            <v>ENG</v>
          </cell>
          <cell r="E321" t="str">
            <v>Government of Vanuatu</v>
          </cell>
          <cell r="F321" t="str">
            <v>Aniwa</v>
          </cell>
          <cell r="G321" t="str">
            <v>Tafea</v>
          </cell>
          <cell r="H321" t="str">
            <v>0084961001</v>
          </cell>
          <cell r="I321" t="str">
            <v>IRUMORI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72</v>
          </cell>
          <cell r="N321">
            <v>8900</v>
          </cell>
          <cell r="O321">
            <v>640800</v>
          </cell>
          <cell r="P321">
            <v>192240</v>
          </cell>
          <cell r="Q321">
            <v>0</v>
          </cell>
          <cell r="R321">
            <v>192240</v>
          </cell>
          <cell r="S321">
            <v>192240</v>
          </cell>
        </row>
        <row r="322">
          <cell r="B322" t="str">
            <v>066425</v>
          </cell>
          <cell r="C322" t="str">
            <v>Iquaramanu</v>
          </cell>
          <cell r="D322" t="str">
            <v>ENG</v>
          </cell>
          <cell r="E322" t="str">
            <v>Government of Vanuatu</v>
          </cell>
          <cell r="F322" t="str">
            <v>Tanna</v>
          </cell>
          <cell r="G322" t="str">
            <v>Tafea</v>
          </cell>
          <cell r="H322" t="str">
            <v>0084962001</v>
          </cell>
          <cell r="I322" t="str">
            <v>IQUARAMANU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150</v>
          </cell>
          <cell r="N322">
            <v>8900</v>
          </cell>
          <cell r="O322">
            <v>1335000</v>
          </cell>
          <cell r="P322">
            <v>400500</v>
          </cell>
          <cell r="Q322">
            <v>0</v>
          </cell>
          <cell r="R322">
            <v>400500</v>
          </cell>
          <cell r="S322">
            <v>400500</v>
          </cell>
        </row>
        <row r="323">
          <cell r="B323" t="str">
            <v>066426</v>
          </cell>
          <cell r="C323" t="str">
            <v>Isaka</v>
          </cell>
          <cell r="D323" t="str">
            <v>ENG</v>
          </cell>
          <cell r="E323" t="str">
            <v>Government of Vanuatu</v>
          </cell>
          <cell r="F323" t="str">
            <v>Tanna</v>
          </cell>
          <cell r="G323" t="str">
            <v>Tafea</v>
          </cell>
          <cell r="H323" t="str">
            <v>0084964001</v>
          </cell>
          <cell r="I323" t="str">
            <v>ISAKA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278</v>
          </cell>
          <cell r="N323">
            <v>8900</v>
          </cell>
          <cell r="O323">
            <v>2474200</v>
          </cell>
          <cell r="P323">
            <v>742260</v>
          </cell>
          <cell r="Q323">
            <v>0</v>
          </cell>
          <cell r="R323">
            <v>742260</v>
          </cell>
          <cell r="S323">
            <v>742260</v>
          </cell>
        </row>
        <row r="324">
          <cell r="B324" t="str">
            <v>066428</v>
          </cell>
          <cell r="C324" t="str">
            <v>Isangel English</v>
          </cell>
          <cell r="D324" t="str">
            <v>ENG</v>
          </cell>
          <cell r="E324" t="str">
            <v>Government of Vanuatu</v>
          </cell>
          <cell r="F324" t="str">
            <v>Tanna</v>
          </cell>
          <cell r="G324" t="str">
            <v>Tafea</v>
          </cell>
          <cell r="H324" t="str">
            <v>0087412001</v>
          </cell>
          <cell r="I324" t="str">
            <v>ISANGEL CENTRAL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180</v>
          </cell>
          <cell r="N324">
            <v>8900</v>
          </cell>
          <cell r="O324">
            <v>1602000</v>
          </cell>
          <cell r="P324">
            <v>480600</v>
          </cell>
          <cell r="Q324">
            <v>0</v>
          </cell>
          <cell r="R324">
            <v>480600</v>
          </cell>
          <cell r="S324">
            <v>480600</v>
          </cell>
        </row>
        <row r="325">
          <cell r="B325" t="str">
            <v>066430</v>
          </cell>
          <cell r="C325" t="str">
            <v>Isla</v>
          </cell>
          <cell r="D325" t="str">
            <v>ENG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0103592001</v>
          </cell>
          <cell r="I325" t="str">
            <v>ISLA,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181</v>
          </cell>
          <cell r="N325">
            <v>8900</v>
          </cell>
          <cell r="O325">
            <v>1610900</v>
          </cell>
          <cell r="P325">
            <v>483270</v>
          </cell>
          <cell r="Q325">
            <v>0</v>
          </cell>
          <cell r="R325">
            <v>483270</v>
          </cell>
          <cell r="S325">
            <v>483270</v>
          </cell>
        </row>
        <row r="326">
          <cell r="B326" t="str">
            <v>066431</v>
          </cell>
          <cell r="C326" t="str">
            <v>Itaku</v>
          </cell>
          <cell r="D326" t="str">
            <v>FRE</v>
          </cell>
          <cell r="E326" t="str">
            <v>Church (Government Assisted)</v>
          </cell>
          <cell r="F326" t="str">
            <v>Tanna</v>
          </cell>
          <cell r="G326" t="str">
            <v>Tafea</v>
          </cell>
          <cell r="H326" t="str">
            <v>0085118001</v>
          </cell>
          <cell r="I326" t="str">
            <v>ITAKU PRIMARY SCHOOL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147</v>
          </cell>
          <cell r="N326">
            <v>8900</v>
          </cell>
          <cell r="O326">
            <v>1308300</v>
          </cell>
          <cell r="P326">
            <v>392490</v>
          </cell>
          <cell r="Q326">
            <v>0</v>
          </cell>
          <cell r="R326">
            <v>392490</v>
          </cell>
          <cell r="S326">
            <v>392490</v>
          </cell>
        </row>
        <row r="327">
          <cell r="B327" t="str">
            <v>066432</v>
          </cell>
          <cell r="C327" t="str">
            <v>Iwunmit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0084968001</v>
          </cell>
          <cell r="I327" t="str">
            <v>IWUNMIT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180</v>
          </cell>
          <cell r="N327">
            <v>8900</v>
          </cell>
          <cell r="O327">
            <v>1602000</v>
          </cell>
          <cell r="P327">
            <v>480600</v>
          </cell>
          <cell r="Q327">
            <v>0</v>
          </cell>
          <cell r="R327">
            <v>480600</v>
          </cell>
          <cell r="S327">
            <v>480600</v>
          </cell>
        </row>
        <row r="328">
          <cell r="B328" t="str">
            <v>066433</v>
          </cell>
          <cell r="C328" t="str">
            <v>Kamahau (Karimasanga)</v>
          </cell>
          <cell r="D328" t="str">
            <v>ENG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0085028001</v>
          </cell>
          <cell r="I328" t="str">
            <v>KAMAHAU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117</v>
          </cell>
          <cell r="N328">
            <v>8900</v>
          </cell>
          <cell r="O328">
            <v>1041300</v>
          </cell>
          <cell r="P328">
            <v>312390</v>
          </cell>
          <cell r="Q328">
            <v>0</v>
          </cell>
          <cell r="R328">
            <v>312390</v>
          </cell>
          <cell r="S328">
            <v>312390</v>
          </cell>
        </row>
        <row r="329">
          <cell r="B329" t="str">
            <v>066435</v>
          </cell>
          <cell r="C329" t="str">
            <v>King's Cross</v>
          </cell>
          <cell r="D329" t="str">
            <v>FRE</v>
          </cell>
          <cell r="E329" t="str">
            <v>Government of Vanuatu</v>
          </cell>
          <cell r="F329" t="str">
            <v>Tanna</v>
          </cell>
          <cell r="G329" t="str">
            <v>Tafea</v>
          </cell>
          <cell r="H329" t="str">
            <v>0084970001</v>
          </cell>
          <cell r="I329" t="str">
            <v>KINGS CROSS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85</v>
          </cell>
          <cell r="N329">
            <v>8900</v>
          </cell>
          <cell r="O329">
            <v>756500</v>
          </cell>
          <cell r="P329">
            <v>226950</v>
          </cell>
          <cell r="Q329">
            <v>0</v>
          </cell>
          <cell r="R329">
            <v>226950</v>
          </cell>
          <cell r="S329">
            <v>226950</v>
          </cell>
        </row>
        <row r="330">
          <cell r="B330" t="str">
            <v>066436</v>
          </cell>
          <cell r="C330" t="str">
            <v>Kwamera</v>
          </cell>
          <cell r="D330" t="str">
            <v>ENG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0084972001</v>
          </cell>
          <cell r="I330" t="str">
            <v>KWAMERA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146</v>
          </cell>
          <cell r="N330">
            <v>8900</v>
          </cell>
          <cell r="O330">
            <v>1299400</v>
          </cell>
          <cell r="P330">
            <v>389820</v>
          </cell>
          <cell r="Q330">
            <v>0</v>
          </cell>
          <cell r="R330">
            <v>389820</v>
          </cell>
          <cell r="S330">
            <v>389820</v>
          </cell>
        </row>
        <row r="331">
          <cell r="B331" t="str">
            <v>066438</v>
          </cell>
          <cell r="C331" t="str">
            <v>Labongtaoua</v>
          </cell>
          <cell r="D331" t="str">
            <v>FRE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0084974001</v>
          </cell>
          <cell r="I331" t="str">
            <v>LAPANGTAWA PRIMARY SHOOL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68</v>
          </cell>
          <cell r="N331">
            <v>8900</v>
          </cell>
          <cell r="O331">
            <v>605200</v>
          </cell>
          <cell r="P331">
            <v>181560</v>
          </cell>
          <cell r="Q331">
            <v>0</v>
          </cell>
          <cell r="R331">
            <v>181560</v>
          </cell>
          <cell r="S331">
            <v>181560</v>
          </cell>
        </row>
        <row r="332">
          <cell r="B332" t="str">
            <v>066440</v>
          </cell>
          <cell r="C332" t="str">
            <v>Lamanaruan</v>
          </cell>
          <cell r="D332" t="str">
            <v>FRE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0085017001</v>
          </cell>
          <cell r="I332" t="str">
            <v>LAMANARUAN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61</v>
          </cell>
          <cell r="N332">
            <v>8900</v>
          </cell>
          <cell r="O332">
            <v>542900</v>
          </cell>
          <cell r="P332">
            <v>162870</v>
          </cell>
          <cell r="Q332">
            <v>0</v>
          </cell>
          <cell r="R332">
            <v>162870</v>
          </cell>
          <cell r="S332">
            <v>162870</v>
          </cell>
        </row>
        <row r="333">
          <cell r="B333" t="str">
            <v>066441</v>
          </cell>
          <cell r="C333" t="str">
            <v>Lamenaura</v>
          </cell>
          <cell r="D333" t="str">
            <v>FRE</v>
          </cell>
          <cell r="E333" t="str">
            <v>Church (Government Assisted)</v>
          </cell>
          <cell r="F333" t="str">
            <v>Tanna</v>
          </cell>
          <cell r="G333" t="str">
            <v>Tafea</v>
          </cell>
          <cell r="H333" t="str">
            <v>0085122001</v>
          </cell>
          <cell r="I333" t="str">
            <v>LAMANAURA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108</v>
          </cell>
          <cell r="N333">
            <v>8900</v>
          </cell>
          <cell r="O333">
            <v>961200</v>
          </cell>
          <cell r="P333">
            <v>288360</v>
          </cell>
          <cell r="Q333">
            <v>0</v>
          </cell>
          <cell r="R333">
            <v>288360</v>
          </cell>
          <cell r="S333">
            <v>288360</v>
          </cell>
        </row>
        <row r="334">
          <cell r="B334" t="str">
            <v>066443</v>
          </cell>
          <cell r="C334" t="str">
            <v>Lamlu</v>
          </cell>
          <cell r="D334" t="str">
            <v>FRE</v>
          </cell>
          <cell r="E334" t="str">
            <v>Church (Government Assisted)</v>
          </cell>
          <cell r="F334" t="str">
            <v>Tanna</v>
          </cell>
          <cell r="G334" t="str">
            <v>Tafea</v>
          </cell>
          <cell r="H334" t="str">
            <v>0085119001</v>
          </cell>
          <cell r="I334" t="str">
            <v>LAMLU PRIMARY SCHOOL</v>
          </cell>
          <cell r="J334" t="str">
            <v>PS</v>
          </cell>
          <cell r="K334" t="str">
            <v>Yes</v>
          </cell>
          <cell r="L334" t="str">
            <v xml:space="preserve">1 2 3 4 5 6 </v>
          </cell>
          <cell r="M334">
            <v>146</v>
          </cell>
          <cell r="N334">
            <v>8900</v>
          </cell>
          <cell r="O334">
            <v>1299400</v>
          </cell>
          <cell r="P334">
            <v>389820</v>
          </cell>
          <cell r="Q334">
            <v>0</v>
          </cell>
          <cell r="R334">
            <v>389820</v>
          </cell>
          <cell r="S334">
            <v>389820</v>
          </cell>
        </row>
        <row r="335">
          <cell r="B335" t="str">
            <v>066444</v>
          </cell>
          <cell r="C335" t="str">
            <v>Lamnatou</v>
          </cell>
          <cell r="D335" t="str">
            <v>FRE</v>
          </cell>
          <cell r="E335" t="str">
            <v>Government of Vanuatu</v>
          </cell>
          <cell r="F335" t="str">
            <v>Tanna</v>
          </cell>
          <cell r="G335" t="str">
            <v>Tafea</v>
          </cell>
          <cell r="H335" t="str">
            <v>0084976001</v>
          </cell>
          <cell r="I335" t="str">
            <v>LAMNATOU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146</v>
          </cell>
          <cell r="N335">
            <v>8900</v>
          </cell>
          <cell r="O335">
            <v>1299400</v>
          </cell>
          <cell r="P335">
            <v>389820</v>
          </cell>
          <cell r="Q335">
            <v>0</v>
          </cell>
          <cell r="R335">
            <v>389820</v>
          </cell>
          <cell r="S335">
            <v>389820</v>
          </cell>
        </row>
        <row r="336">
          <cell r="B336" t="str">
            <v>066445</v>
          </cell>
          <cell r="C336" t="str">
            <v>Lapkit</v>
          </cell>
          <cell r="D336" t="str">
            <v>FRE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0084977001</v>
          </cell>
          <cell r="I336" t="str">
            <v>LAPKIT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46</v>
          </cell>
          <cell r="N336">
            <v>8900</v>
          </cell>
          <cell r="O336">
            <v>409400</v>
          </cell>
          <cell r="P336">
            <v>122820</v>
          </cell>
          <cell r="Q336">
            <v>0</v>
          </cell>
          <cell r="R336">
            <v>122820</v>
          </cell>
          <cell r="S336">
            <v>122820</v>
          </cell>
        </row>
        <row r="337">
          <cell r="B337" t="str">
            <v>066447</v>
          </cell>
          <cell r="C337" t="str">
            <v>Launalang</v>
          </cell>
          <cell r="D337" t="str">
            <v>FRE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0084979001</v>
          </cell>
          <cell r="I337" t="str">
            <v>LAUNALANG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127</v>
          </cell>
          <cell r="N337">
            <v>8900</v>
          </cell>
          <cell r="O337">
            <v>1130300</v>
          </cell>
          <cell r="P337">
            <v>339090</v>
          </cell>
          <cell r="Q337">
            <v>0</v>
          </cell>
          <cell r="R337">
            <v>339090</v>
          </cell>
          <cell r="S337">
            <v>339090</v>
          </cell>
        </row>
        <row r="338">
          <cell r="B338" t="str">
            <v>0664475</v>
          </cell>
          <cell r="C338" t="str">
            <v>Ilvu alam</v>
          </cell>
          <cell r="D338" t="str">
            <v>FRE</v>
          </cell>
          <cell r="E338" t="str">
            <v>Church (Government Assisted)</v>
          </cell>
          <cell r="F338" t="str">
            <v>Erromango</v>
          </cell>
          <cell r="G338" t="str">
            <v>Tafea</v>
          </cell>
          <cell r="H338" t="str">
            <v>0103594001</v>
          </cell>
          <cell r="I338" t="str">
            <v>ILVU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28</v>
          </cell>
          <cell r="N338">
            <v>8900</v>
          </cell>
          <cell r="O338">
            <v>249200</v>
          </cell>
          <cell r="P338">
            <v>74760</v>
          </cell>
          <cell r="Q338">
            <v>0</v>
          </cell>
          <cell r="R338">
            <v>74760</v>
          </cell>
          <cell r="S338">
            <v>74760</v>
          </cell>
        </row>
        <row r="339">
          <cell r="B339" t="str">
            <v>0664480</v>
          </cell>
          <cell r="C339" t="str">
            <v>Lowenata</v>
          </cell>
          <cell r="D339" t="str">
            <v>ENG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0098392001</v>
          </cell>
          <cell r="I339" t="str">
            <v>LOWENATA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107</v>
          </cell>
          <cell r="N339">
            <v>8900</v>
          </cell>
          <cell r="O339">
            <v>952300</v>
          </cell>
          <cell r="P339">
            <v>285690</v>
          </cell>
          <cell r="Q339">
            <v>0</v>
          </cell>
          <cell r="R339">
            <v>285690</v>
          </cell>
          <cell r="S339">
            <v>285690</v>
          </cell>
        </row>
        <row r="340">
          <cell r="B340" t="str">
            <v>066449</v>
          </cell>
          <cell r="C340" t="str">
            <v>Lenakel</v>
          </cell>
          <cell r="D340" t="str">
            <v>ENG</v>
          </cell>
          <cell r="E340" t="str">
            <v>Church (Government Assisted)</v>
          </cell>
          <cell r="F340" t="str">
            <v>Tanna</v>
          </cell>
          <cell r="G340" t="str">
            <v>Tafea</v>
          </cell>
          <cell r="H340" t="str">
            <v>0084980001</v>
          </cell>
          <cell r="I340" t="str">
            <v>LENAKEL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407</v>
          </cell>
          <cell r="N340">
            <v>8900</v>
          </cell>
          <cell r="O340">
            <v>3622300</v>
          </cell>
          <cell r="P340">
            <v>1086690</v>
          </cell>
          <cell r="Q340">
            <v>0</v>
          </cell>
          <cell r="R340">
            <v>1086690</v>
          </cell>
          <cell r="S340">
            <v>1086690</v>
          </cell>
        </row>
        <row r="341">
          <cell r="B341" t="str">
            <v>0664493</v>
          </cell>
          <cell r="C341" t="str">
            <v>Enekis</v>
          </cell>
          <cell r="D341" t="str">
            <v>ENG</v>
          </cell>
          <cell r="E341" t="str">
            <v>Church (Government Assisted)</v>
          </cell>
          <cell r="F341" t="str">
            <v>Tanna</v>
          </cell>
          <cell r="G341" t="str">
            <v>Tafea</v>
          </cell>
          <cell r="H341" t="str">
            <v>0098393001</v>
          </cell>
          <cell r="I341" t="str">
            <v>ENEKIS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123</v>
          </cell>
          <cell r="N341">
            <v>8900</v>
          </cell>
          <cell r="O341">
            <v>1094700</v>
          </cell>
          <cell r="P341">
            <v>328410</v>
          </cell>
          <cell r="Q341">
            <v>0</v>
          </cell>
          <cell r="R341">
            <v>328410</v>
          </cell>
          <cell r="S341">
            <v>328410</v>
          </cell>
        </row>
        <row r="342">
          <cell r="B342" t="str">
            <v>0664494</v>
          </cell>
          <cell r="C342" t="str">
            <v>Leauer</v>
          </cell>
          <cell r="D342" t="str">
            <v>ENG</v>
          </cell>
          <cell r="E342" t="str">
            <v>Church (Government Assisted)</v>
          </cell>
          <cell r="F342" t="str">
            <v>Tanna</v>
          </cell>
          <cell r="G342" t="str">
            <v>Tafea</v>
          </cell>
          <cell r="H342" t="str">
            <v>0098262001</v>
          </cell>
          <cell r="I342" t="str">
            <v>LEAUR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76</v>
          </cell>
          <cell r="N342">
            <v>8900</v>
          </cell>
          <cell r="O342">
            <v>676400</v>
          </cell>
          <cell r="P342">
            <v>202920</v>
          </cell>
          <cell r="Q342">
            <v>0</v>
          </cell>
          <cell r="R342">
            <v>202920</v>
          </cell>
          <cell r="S342">
            <v>202920</v>
          </cell>
        </row>
        <row r="343">
          <cell r="B343" t="str">
            <v>066450</v>
          </cell>
          <cell r="C343" t="str">
            <v>Lenaken Francais</v>
          </cell>
          <cell r="D343" t="str">
            <v>FRE</v>
          </cell>
          <cell r="E343" t="str">
            <v>Government of Vanuatu</v>
          </cell>
          <cell r="F343" t="str">
            <v>Tanna</v>
          </cell>
          <cell r="G343" t="str">
            <v>Tafea</v>
          </cell>
          <cell r="H343" t="str">
            <v>0084982001</v>
          </cell>
          <cell r="I343" t="str">
            <v>LENAKEN PRIMARY SCHOOL</v>
          </cell>
          <cell r="J343" t="str">
            <v>PS</v>
          </cell>
          <cell r="K343" t="str">
            <v>Yes</v>
          </cell>
          <cell r="L343" t="str">
            <v xml:space="preserve">1 2 3 4 5 6 </v>
          </cell>
          <cell r="M343">
            <v>73</v>
          </cell>
          <cell r="N343">
            <v>8900</v>
          </cell>
          <cell r="O343">
            <v>649700</v>
          </cell>
          <cell r="P343">
            <v>194910</v>
          </cell>
          <cell r="Q343">
            <v>0</v>
          </cell>
          <cell r="R343">
            <v>194910</v>
          </cell>
          <cell r="S343">
            <v>194910</v>
          </cell>
        </row>
        <row r="344">
          <cell r="B344" t="str">
            <v>066451</v>
          </cell>
          <cell r="C344" t="str">
            <v>Lenaken English</v>
          </cell>
          <cell r="D344" t="str">
            <v>ENG</v>
          </cell>
          <cell r="E344" t="str">
            <v>Government of Vanuatu</v>
          </cell>
          <cell r="F344" t="str">
            <v>Tanna</v>
          </cell>
          <cell r="G344" t="str">
            <v>Tafea</v>
          </cell>
          <cell r="H344" t="str">
            <v>0084982001</v>
          </cell>
          <cell r="I344" t="str">
            <v>LENAKEN PRIMARY SCHOOL</v>
          </cell>
          <cell r="J344" t="str">
            <v>PS</v>
          </cell>
          <cell r="K344" t="str">
            <v>Yes</v>
          </cell>
          <cell r="L344" t="str">
            <v xml:space="preserve">1 2 3 4 5 6 </v>
          </cell>
          <cell r="M344">
            <v>112</v>
          </cell>
          <cell r="N344">
            <v>8900</v>
          </cell>
          <cell r="O344">
            <v>996800</v>
          </cell>
          <cell r="P344">
            <v>299040</v>
          </cell>
          <cell r="Q344">
            <v>0</v>
          </cell>
          <cell r="R344">
            <v>299040</v>
          </cell>
          <cell r="S344">
            <v>299040</v>
          </cell>
        </row>
        <row r="345">
          <cell r="B345" t="str">
            <v>0664512</v>
          </cell>
          <cell r="C345" t="str">
            <v>Tawiak Primary School</v>
          </cell>
          <cell r="D345" t="str">
            <v>ENG</v>
          </cell>
          <cell r="E345" t="str">
            <v>Church (Government Assisted)</v>
          </cell>
          <cell r="F345" t="str">
            <v>Tanna</v>
          </cell>
          <cell r="G345" t="str">
            <v>Tafea</v>
          </cell>
          <cell r="H345" t="str">
            <v>0161543001</v>
          </cell>
          <cell r="I345" t="str">
            <v>TAWIAK PRIMARY SCHOOL</v>
          </cell>
          <cell r="J345" t="str">
            <v>PS</v>
          </cell>
          <cell r="K345" t="str">
            <v>No</v>
          </cell>
          <cell r="L345" t="str">
            <v xml:space="preserve">1 2 3 4 5 6 </v>
          </cell>
          <cell r="M345">
            <v>44</v>
          </cell>
          <cell r="N345">
            <v>8900</v>
          </cell>
          <cell r="O345">
            <v>391600</v>
          </cell>
          <cell r="P345">
            <v>117480</v>
          </cell>
          <cell r="Q345">
            <v>55000</v>
          </cell>
          <cell r="R345">
            <v>62480</v>
          </cell>
          <cell r="S345">
            <v>62480</v>
          </cell>
        </row>
        <row r="346">
          <cell r="B346" t="str">
            <v>066455</v>
          </cell>
          <cell r="C346" t="str">
            <v>Loukatai</v>
          </cell>
          <cell r="D346" t="str">
            <v>ENG</v>
          </cell>
          <cell r="E346" t="str">
            <v>Government of Vanuatu</v>
          </cell>
          <cell r="F346" t="str">
            <v>Tanna</v>
          </cell>
          <cell r="G346" t="str">
            <v>Tafea</v>
          </cell>
          <cell r="H346" t="str">
            <v>0084985001</v>
          </cell>
          <cell r="I346" t="str">
            <v>LOUKATAI PRIMARY SCHOOL</v>
          </cell>
          <cell r="J346" t="str">
            <v>PS</v>
          </cell>
          <cell r="K346" t="str">
            <v>No</v>
          </cell>
          <cell r="L346" t="str">
            <v xml:space="preserve">1 2 3 4 5 6 </v>
          </cell>
          <cell r="M346">
            <v>162</v>
          </cell>
          <cell r="N346">
            <v>8900</v>
          </cell>
          <cell r="O346">
            <v>1441800</v>
          </cell>
          <cell r="P346">
            <v>432540</v>
          </cell>
          <cell r="Q346">
            <v>0</v>
          </cell>
          <cell r="R346">
            <v>432540</v>
          </cell>
          <cell r="S346">
            <v>432540</v>
          </cell>
        </row>
        <row r="347">
          <cell r="B347" t="str">
            <v>066456</v>
          </cell>
          <cell r="C347" t="str">
            <v>Lounabil</v>
          </cell>
          <cell r="D347" t="str">
            <v>ENG</v>
          </cell>
          <cell r="E347" t="str">
            <v>Government of Vanuatu</v>
          </cell>
          <cell r="F347" t="str">
            <v>Tanna</v>
          </cell>
          <cell r="G347" t="str">
            <v>Tafea</v>
          </cell>
          <cell r="H347" t="str">
            <v>0084986001</v>
          </cell>
          <cell r="I347" t="str">
            <v>LOUNABIL PRIMARY SCHOOL</v>
          </cell>
          <cell r="J347" t="str">
            <v>PS</v>
          </cell>
          <cell r="K347" t="str">
            <v>No</v>
          </cell>
          <cell r="L347" t="str">
            <v xml:space="preserve">1 2 3 4 5 6 </v>
          </cell>
          <cell r="M347">
            <v>67</v>
          </cell>
          <cell r="N347">
            <v>8900</v>
          </cell>
          <cell r="O347">
            <v>596300</v>
          </cell>
          <cell r="P347">
            <v>178890</v>
          </cell>
          <cell r="Q347">
            <v>0</v>
          </cell>
          <cell r="R347">
            <v>178890</v>
          </cell>
          <cell r="S347">
            <v>178890</v>
          </cell>
        </row>
        <row r="348">
          <cell r="B348" t="str">
            <v>0664564</v>
          </cell>
          <cell r="C348" t="str">
            <v>NTM Kwansiwi PS</v>
          </cell>
          <cell r="D348" t="str">
            <v>ENG</v>
          </cell>
          <cell r="E348" t="str">
            <v>Government of Vanuatu</v>
          </cell>
          <cell r="F348" t="str">
            <v>Tanna</v>
          </cell>
          <cell r="G348" t="str">
            <v>Tafea</v>
          </cell>
          <cell r="H348" t="str">
            <v>0203053001</v>
          </cell>
          <cell r="I348" t="str">
            <v>NTM KWANSIWI PRIMARY SCHOOL</v>
          </cell>
          <cell r="J348" t="str">
            <v>PS</v>
          </cell>
          <cell r="K348" t="str">
            <v>No</v>
          </cell>
          <cell r="L348" t="str">
            <v xml:space="preserve">1 2 3 4 5 6 </v>
          </cell>
          <cell r="M348">
            <v>75</v>
          </cell>
          <cell r="N348">
            <v>8900</v>
          </cell>
          <cell r="O348">
            <v>667500</v>
          </cell>
          <cell r="P348">
            <v>200250</v>
          </cell>
          <cell r="Q348">
            <v>0</v>
          </cell>
          <cell r="R348">
            <v>200250</v>
          </cell>
          <cell r="S348">
            <v>200250</v>
          </cell>
        </row>
        <row r="349">
          <cell r="B349" t="str">
            <v>066457</v>
          </cell>
          <cell r="C349" t="str">
            <v>Lounahunu</v>
          </cell>
          <cell r="D349" t="str">
            <v>ENG</v>
          </cell>
          <cell r="E349" t="str">
            <v>Government of Vanuatu</v>
          </cell>
          <cell r="F349" t="str">
            <v>Tanna</v>
          </cell>
          <cell r="G349" t="str">
            <v>Tafea</v>
          </cell>
          <cell r="H349" t="str">
            <v>0084987001</v>
          </cell>
          <cell r="I349" t="str">
            <v>LOUNAHUNU PRIMARY SCHOOL</v>
          </cell>
          <cell r="J349" t="str">
            <v>PS</v>
          </cell>
          <cell r="K349" t="str">
            <v>No</v>
          </cell>
          <cell r="L349" t="str">
            <v xml:space="preserve">1 2 3 4 5 6 </v>
          </cell>
          <cell r="M349">
            <v>157</v>
          </cell>
          <cell r="N349">
            <v>8900</v>
          </cell>
          <cell r="O349">
            <v>1397300</v>
          </cell>
          <cell r="P349">
            <v>419190</v>
          </cell>
          <cell r="Q349">
            <v>0</v>
          </cell>
          <cell r="R349">
            <v>419190</v>
          </cell>
          <cell r="S349">
            <v>419190</v>
          </cell>
        </row>
        <row r="350">
          <cell r="B350" t="str">
            <v>0664573</v>
          </cell>
          <cell r="C350" t="str">
            <v>Lounapek Ruan</v>
          </cell>
          <cell r="D350" t="str">
            <v>ENG</v>
          </cell>
          <cell r="E350" t="str">
            <v>Government of Vanuatu</v>
          </cell>
          <cell r="F350" t="str">
            <v>Tanna</v>
          </cell>
          <cell r="G350" t="str">
            <v>Tafea</v>
          </cell>
          <cell r="H350" t="str">
            <v>0016936001</v>
          </cell>
          <cell r="I350" t="str">
            <v>TAFEA PEB</v>
          </cell>
          <cell r="J350" t="str">
            <v>PS</v>
          </cell>
          <cell r="K350" t="str">
            <v>No</v>
          </cell>
          <cell r="L350" t="str">
            <v xml:space="preserve">1 2 3 4 5 6 </v>
          </cell>
          <cell r="M350">
            <v>78</v>
          </cell>
          <cell r="N350">
            <v>8900</v>
          </cell>
          <cell r="O350">
            <v>694200</v>
          </cell>
          <cell r="P350">
            <v>208260</v>
          </cell>
          <cell r="Q350">
            <v>0</v>
          </cell>
          <cell r="R350">
            <v>208260</v>
          </cell>
          <cell r="S350">
            <v>208260</v>
          </cell>
        </row>
        <row r="351">
          <cell r="B351" t="str">
            <v>066458</v>
          </cell>
          <cell r="C351" t="str">
            <v>Lounapayou</v>
          </cell>
          <cell r="D351" t="str">
            <v>FRE</v>
          </cell>
          <cell r="E351" t="str">
            <v>Government of Vanuatu</v>
          </cell>
          <cell r="F351" t="str">
            <v>Tanna</v>
          </cell>
          <cell r="G351" t="str">
            <v>Tafea</v>
          </cell>
          <cell r="H351" t="str">
            <v>0084989001</v>
          </cell>
          <cell r="I351" t="str">
            <v>LOUNAPAYOU PRIMARY SCHOOL</v>
          </cell>
          <cell r="J351" t="str">
            <v>PS</v>
          </cell>
          <cell r="K351" t="str">
            <v>No</v>
          </cell>
          <cell r="L351" t="str">
            <v xml:space="preserve">1 2 3 4 5 6 </v>
          </cell>
          <cell r="M351">
            <v>62</v>
          </cell>
          <cell r="N351">
            <v>8900</v>
          </cell>
          <cell r="O351">
            <v>551800</v>
          </cell>
          <cell r="P351">
            <v>165540</v>
          </cell>
          <cell r="Q351">
            <v>0</v>
          </cell>
          <cell r="R351">
            <v>165540</v>
          </cell>
          <cell r="S351">
            <v>165540</v>
          </cell>
        </row>
        <row r="352">
          <cell r="B352" t="str">
            <v>066459</v>
          </cell>
          <cell r="C352" t="str">
            <v>Lounapkiko</v>
          </cell>
          <cell r="D352" t="str">
            <v>ENG</v>
          </cell>
          <cell r="E352" t="str">
            <v>Government of Vanuatu</v>
          </cell>
          <cell r="F352" t="str">
            <v>Tanna</v>
          </cell>
          <cell r="G352" t="str">
            <v>Tafea</v>
          </cell>
          <cell r="H352" t="str">
            <v>0085012001</v>
          </cell>
          <cell r="I352" t="str">
            <v>LOUNAPKIKO PRIMARY SCHOOL</v>
          </cell>
          <cell r="J352" t="str">
            <v>PS</v>
          </cell>
          <cell r="K352" t="str">
            <v>No</v>
          </cell>
          <cell r="L352" t="str">
            <v xml:space="preserve">1 2 3 4 5 6 </v>
          </cell>
          <cell r="M352">
            <v>169</v>
          </cell>
          <cell r="N352">
            <v>8900</v>
          </cell>
          <cell r="O352">
            <v>1504100</v>
          </cell>
          <cell r="P352">
            <v>451230</v>
          </cell>
          <cell r="Q352">
            <v>0</v>
          </cell>
          <cell r="R352">
            <v>451230</v>
          </cell>
          <cell r="S352">
            <v>451230</v>
          </cell>
        </row>
        <row r="353">
          <cell r="B353" t="str">
            <v>066461</v>
          </cell>
          <cell r="C353" t="str">
            <v>Lousula</v>
          </cell>
          <cell r="D353" t="str">
            <v>ENG</v>
          </cell>
          <cell r="E353" t="str">
            <v>Government of Vanuatu</v>
          </cell>
          <cell r="F353" t="str">
            <v>Tanna</v>
          </cell>
          <cell r="G353" t="str">
            <v>Tafea</v>
          </cell>
          <cell r="H353" t="str">
            <v>0084990001</v>
          </cell>
          <cell r="I353" t="str">
            <v>LOUSULA PRIMARY SCHOOL</v>
          </cell>
          <cell r="J353" t="str">
            <v>PS</v>
          </cell>
          <cell r="K353" t="str">
            <v>No</v>
          </cell>
          <cell r="L353" t="str">
            <v xml:space="preserve">1 2 3 4 5 6 </v>
          </cell>
          <cell r="M353">
            <v>18</v>
          </cell>
          <cell r="N353">
            <v>8900</v>
          </cell>
          <cell r="O353">
            <v>160200</v>
          </cell>
          <cell r="P353">
            <v>48060</v>
          </cell>
          <cell r="Q353">
            <v>5000</v>
          </cell>
          <cell r="R353">
            <v>43060</v>
          </cell>
          <cell r="S353">
            <v>43060</v>
          </cell>
        </row>
        <row r="354">
          <cell r="B354" t="str">
            <v>066462</v>
          </cell>
          <cell r="C354" t="str">
            <v>Lowanatom</v>
          </cell>
          <cell r="D354" t="str">
            <v>FRE</v>
          </cell>
          <cell r="E354" t="str">
            <v>Church (Government Assisted)</v>
          </cell>
          <cell r="F354" t="str">
            <v>Tanna</v>
          </cell>
          <cell r="G354" t="str">
            <v>Tafea</v>
          </cell>
          <cell r="H354" t="str">
            <v>0085030001</v>
          </cell>
          <cell r="I354" t="str">
            <v>LOWANATOM PRIMARY SCHOOL</v>
          </cell>
          <cell r="J354" t="str">
            <v>PS</v>
          </cell>
          <cell r="K354" t="str">
            <v>No</v>
          </cell>
          <cell r="L354" t="str">
            <v xml:space="preserve">1 2 3 4 5 6 </v>
          </cell>
          <cell r="M354">
            <v>140</v>
          </cell>
          <cell r="N354">
            <v>8900</v>
          </cell>
          <cell r="O354">
            <v>1246000</v>
          </cell>
          <cell r="P354">
            <v>373800</v>
          </cell>
          <cell r="Q354">
            <v>0</v>
          </cell>
          <cell r="R354">
            <v>373800</v>
          </cell>
          <cell r="S354">
            <v>373800</v>
          </cell>
        </row>
        <row r="355">
          <cell r="B355" t="str">
            <v>066464</v>
          </cell>
          <cell r="C355" t="str">
            <v>Lowieru</v>
          </cell>
          <cell r="D355" t="str">
            <v>FRE</v>
          </cell>
          <cell r="E355" t="str">
            <v>Government of Vanuatu</v>
          </cell>
          <cell r="F355" t="str">
            <v>Tanna</v>
          </cell>
          <cell r="G355" t="str">
            <v>Tafea</v>
          </cell>
          <cell r="H355" t="str">
            <v>0084992001</v>
          </cell>
          <cell r="I355" t="str">
            <v>LOWIERU PRIMARY SCHOOL</v>
          </cell>
          <cell r="J355" t="str">
            <v>PS</v>
          </cell>
          <cell r="K355" t="str">
            <v>No</v>
          </cell>
          <cell r="L355" t="str">
            <v xml:space="preserve">1 2 3 4 5 6 </v>
          </cell>
          <cell r="M355">
            <v>121</v>
          </cell>
          <cell r="N355">
            <v>8900</v>
          </cell>
          <cell r="O355">
            <v>1076900</v>
          </cell>
          <cell r="P355">
            <v>323070</v>
          </cell>
          <cell r="Q355">
            <v>0</v>
          </cell>
          <cell r="R355">
            <v>323070</v>
          </cell>
          <cell r="S355">
            <v>323070</v>
          </cell>
        </row>
        <row r="356">
          <cell r="B356" t="str">
            <v>066465</v>
          </cell>
          <cell r="C356" t="str">
            <v>Manuapen</v>
          </cell>
          <cell r="D356" t="str">
            <v>FRE</v>
          </cell>
          <cell r="E356" t="str">
            <v>Government of Vanuatu</v>
          </cell>
          <cell r="F356" t="str">
            <v>Tanna</v>
          </cell>
          <cell r="G356" t="str">
            <v>Tafea</v>
          </cell>
          <cell r="H356" t="str">
            <v>0084994001</v>
          </cell>
          <cell r="I356" t="str">
            <v>MANUAPEN PRIMARY SCHOOL</v>
          </cell>
          <cell r="J356" t="str">
            <v>PS</v>
          </cell>
          <cell r="K356" t="str">
            <v>No</v>
          </cell>
          <cell r="L356" t="str">
            <v xml:space="preserve">1 2 3 4 5 6 </v>
          </cell>
          <cell r="M356">
            <v>80</v>
          </cell>
          <cell r="N356">
            <v>8900</v>
          </cell>
          <cell r="O356">
            <v>712000</v>
          </cell>
          <cell r="P356">
            <v>213600</v>
          </cell>
          <cell r="Q356">
            <v>0</v>
          </cell>
          <cell r="R356">
            <v>213600</v>
          </cell>
          <cell r="S356">
            <v>213600</v>
          </cell>
        </row>
        <row r="357">
          <cell r="B357" t="str">
            <v>066470</v>
          </cell>
          <cell r="C357" t="str">
            <v>Louwanpakil</v>
          </cell>
          <cell r="D357" t="str">
            <v>ENG</v>
          </cell>
          <cell r="E357" t="str">
            <v>Church (Government Assisted)</v>
          </cell>
          <cell r="F357" t="str">
            <v>Tanna</v>
          </cell>
          <cell r="G357" t="str">
            <v>Tafea</v>
          </cell>
          <cell r="H357" t="str">
            <v>0210349001</v>
          </cell>
          <cell r="I357" t="str">
            <v>LOUWANPAKIL PRIMARY SCHOOL</v>
          </cell>
          <cell r="J357" t="str">
            <v>PS</v>
          </cell>
          <cell r="K357" t="str">
            <v>No</v>
          </cell>
          <cell r="L357" t="str">
            <v xml:space="preserve">1 2 3 4 5 6 </v>
          </cell>
          <cell r="M357">
            <v>52</v>
          </cell>
          <cell r="N357">
            <v>8900</v>
          </cell>
          <cell r="O357">
            <v>462800</v>
          </cell>
          <cell r="P357">
            <v>138840</v>
          </cell>
          <cell r="Q357">
            <v>0</v>
          </cell>
          <cell r="R357">
            <v>138840</v>
          </cell>
          <cell r="S357">
            <v>138840</v>
          </cell>
        </row>
        <row r="358">
          <cell r="B358" t="str">
            <v>066476</v>
          </cell>
          <cell r="C358" t="str">
            <v>Port Resolution</v>
          </cell>
          <cell r="D358" t="str">
            <v>ENG</v>
          </cell>
          <cell r="E358" t="str">
            <v>Government of Vanuatu</v>
          </cell>
          <cell r="F358" t="str">
            <v>Tanna</v>
          </cell>
          <cell r="G358" t="str">
            <v>Tafea</v>
          </cell>
          <cell r="H358" t="str">
            <v>0084997001</v>
          </cell>
          <cell r="I358" t="str">
            <v>PORT RESOLUTION PRIMARY SCHOOL</v>
          </cell>
          <cell r="J358" t="str">
            <v>PS</v>
          </cell>
          <cell r="K358" t="str">
            <v>No</v>
          </cell>
          <cell r="L358" t="str">
            <v xml:space="preserve">1 2 3 4 5 6 </v>
          </cell>
          <cell r="M358">
            <v>97</v>
          </cell>
          <cell r="N358">
            <v>8900</v>
          </cell>
          <cell r="O358">
            <v>863300</v>
          </cell>
          <cell r="P358">
            <v>258990</v>
          </cell>
          <cell r="Q358">
            <v>0</v>
          </cell>
          <cell r="R358">
            <v>258990</v>
          </cell>
          <cell r="S358">
            <v>258990</v>
          </cell>
        </row>
        <row r="359">
          <cell r="B359" t="str">
            <v>066480</v>
          </cell>
          <cell r="C359" t="str">
            <v>Tuhu</v>
          </cell>
          <cell r="D359" t="str">
            <v>ENG</v>
          </cell>
          <cell r="E359" t="str">
            <v>Government of Vanuatu</v>
          </cell>
          <cell r="F359" t="str">
            <v>Tanna</v>
          </cell>
          <cell r="G359" t="str">
            <v>Tafea</v>
          </cell>
          <cell r="H359" t="str">
            <v>0084998001</v>
          </cell>
          <cell r="I359" t="str">
            <v>TUHU PRIMARY SCHOOL</v>
          </cell>
          <cell r="J359" t="str">
            <v>PS</v>
          </cell>
          <cell r="K359" t="str">
            <v>No</v>
          </cell>
          <cell r="L359" t="str">
            <v xml:space="preserve">1 2 3 4 5 6 </v>
          </cell>
          <cell r="M359">
            <v>177</v>
          </cell>
          <cell r="N359">
            <v>8900</v>
          </cell>
          <cell r="O359">
            <v>1575300</v>
          </cell>
          <cell r="P359">
            <v>472590</v>
          </cell>
          <cell r="Q359">
            <v>0</v>
          </cell>
          <cell r="R359">
            <v>472590</v>
          </cell>
          <cell r="S359">
            <v>472590</v>
          </cell>
        </row>
        <row r="360">
          <cell r="B360" t="str">
            <v>066483</v>
          </cell>
          <cell r="C360" t="str">
            <v>Yapilmai</v>
          </cell>
          <cell r="D360" t="str">
            <v>FRE</v>
          </cell>
          <cell r="E360" t="str">
            <v>Government of Vanuatu</v>
          </cell>
          <cell r="F360" t="str">
            <v>Tanna</v>
          </cell>
          <cell r="G360" t="str">
            <v>Tafea</v>
          </cell>
          <cell r="H360" t="str">
            <v>0084999001</v>
          </cell>
          <cell r="I360" t="str">
            <v>YAPILMAI PRIMARY SCHOOL</v>
          </cell>
          <cell r="J360" t="str">
            <v>PS</v>
          </cell>
          <cell r="K360" t="str">
            <v>No</v>
          </cell>
          <cell r="L360" t="str">
            <v xml:space="preserve">1 2 3 4 5 6 </v>
          </cell>
          <cell r="M360">
            <v>214</v>
          </cell>
          <cell r="N360">
            <v>8900</v>
          </cell>
          <cell r="O360">
            <v>1904600</v>
          </cell>
          <cell r="P360">
            <v>571380</v>
          </cell>
          <cell r="Q360">
            <v>0</v>
          </cell>
          <cell r="R360">
            <v>571380</v>
          </cell>
          <cell r="S360">
            <v>571380</v>
          </cell>
        </row>
        <row r="361">
          <cell r="B361" t="str">
            <v>066491</v>
          </cell>
          <cell r="C361" t="str">
            <v>Day Spring</v>
          </cell>
          <cell r="D361" t="str">
            <v>ENG</v>
          </cell>
          <cell r="E361" t="str">
            <v>Government of Vanuatu</v>
          </cell>
          <cell r="F361" t="str">
            <v>Tanna</v>
          </cell>
          <cell r="G361" t="str">
            <v>Tafea</v>
          </cell>
          <cell r="H361" t="str">
            <v>0085005001</v>
          </cell>
          <cell r="I361" t="str">
            <v>DAY SPRING PRIMARY SCHOOL</v>
          </cell>
          <cell r="J361" t="str">
            <v>PS</v>
          </cell>
          <cell r="K361" t="str">
            <v>No</v>
          </cell>
          <cell r="L361" t="str">
            <v xml:space="preserve">1 2 3 4 5 6 </v>
          </cell>
          <cell r="M361">
            <v>89</v>
          </cell>
          <cell r="N361">
            <v>8900</v>
          </cell>
          <cell r="O361">
            <v>792100</v>
          </cell>
          <cell r="P361">
            <v>237630</v>
          </cell>
          <cell r="Q361">
            <v>0</v>
          </cell>
          <cell r="R361">
            <v>237630</v>
          </cell>
          <cell r="S361">
            <v>237630</v>
          </cell>
        </row>
        <row r="362">
          <cell r="B362" t="str">
            <v>066529</v>
          </cell>
          <cell r="C362" t="str">
            <v>Ishia</v>
          </cell>
          <cell r="D362" t="str">
            <v>ENG</v>
          </cell>
          <cell r="E362" t="str">
            <v>Government of Vanuatu</v>
          </cell>
          <cell r="F362" t="str">
            <v>Futuna</v>
          </cell>
          <cell r="G362" t="str">
            <v>Tafea</v>
          </cell>
          <cell r="H362" t="str">
            <v>0085007001</v>
          </cell>
          <cell r="I362" t="str">
            <v>ISHIA PRIMARY SCHOOL</v>
          </cell>
          <cell r="J362" t="str">
            <v>PS</v>
          </cell>
          <cell r="K362" t="str">
            <v>No</v>
          </cell>
          <cell r="L362" t="str">
            <v xml:space="preserve">1 2 3 4 5 6 </v>
          </cell>
          <cell r="M362">
            <v>130</v>
          </cell>
          <cell r="N362">
            <v>8900</v>
          </cell>
          <cell r="O362">
            <v>1157000</v>
          </cell>
          <cell r="P362">
            <v>347100</v>
          </cell>
          <cell r="Q362">
            <v>0</v>
          </cell>
          <cell r="R362">
            <v>347100</v>
          </cell>
          <cell r="S362">
            <v>347100</v>
          </cell>
        </row>
        <row r="363">
          <cell r="B363" t="str">
            <v>066701</v>
          </cell>
          <cell r="C363" t="str">
            <v>Analgauhat</v>
          </cell>
          <cell r="D363" t="str">
            <v>ENG</v>
          </cell>
          <cell r="E363" t="str">
            <v>Government of Vanuatu</v>
          </cell>
          <cell r="F363" t="str">
            <v>Aneityum</v>
          </cell>
          <cell r="G363" t="str">
            <v>Tafea</v>
          </cell>
          <cell r="H363" t="str">
            <v>0085008001</v>
          </cell>
          <cell r="I363" t="str">
            <v>ANALGAUHAT PRIMARY SCHOOL</v>
          </cell>
          <cell r="J363" t="str">
            <v>PS</v>
          </cell>
          <cell r="K363" t="str">
            <v>No</v>
          </cell>
          <cell r="L363" t="str">
            <v xml:space="preserve">1 2 3 4 5 6 </v>
          </cell>
          <cell r="M363">
            <v>177</v>
          </cell>
          <cell r="N363">
            <v>8900</v>
          </cell>
          <cell r="O363">
            <v>1575300</v>
          </cell>
          <cell r="P363">
            <v>472590</v>
          </cell>
          <cell r="Q363">
            <v>0</v>
          </cell>
          <cell r="R363">
            <v>472590</v>
          </cell>
          <cell r="S363">
            <v>472590</v>
          </cell>
        </row>
        <row r="364">
          <cell r="B364" t="str">
            <v>066781</v>
          </cell>
          <cell r="C364" t="str">
            <v>Umej</v>
          </cell>
          <cell r="D364" t="str">
            <v>FRE</v>
          </cell>
          <cell r="E364" t="str">
            <v>Church (Government Assisted)</v>
          </cell>
          <cell r="F364" t="str">
            <v>Aneityum</v>
          </cell>
          <cell r="G364" t="str">
            <v>Tafea</v>
          </cell>
          <cell r="H364" t="str">
            <v>0085126001</v>
          </cell>
          <cell r="I364" t="str">
            <v>UMEJ PRIMARY SCHOOL</v>
          </cell>
          <cell r="J364" t="str">
            <v>PS</v>
          </cell>
          <cell r="K364" t="str">
            <v>No</v>
          </cell>
          <cell r="L364" t="str">
            <v xml:space="preserve">1 2 3 4 5 6 </v>
          </cell>
          <cell r="M364">
            <v>61</v>
          </cell>
          <cell r="N364">
            <v>8900</v>
          </cell>
          <cell r="O364">
            <v>542900</v>
          </cell>
          <cell r="P364">
            <v>162870</v>
          </cell>
          <cell r="Q364">
            <v>0</v>
          </cell>
          <cell r="R364">
            <v>162870</v>
          </cell>
          <cell r="S364">
            <v>162870</v>
          </cell>
        </row>
        <row r="365">
          <cell r="B365" t="str">
            <v>022283</v>
          </cell>
          <cell r="C365" t="str">
            <v>Vusfongo Junior M.School</v>
          </cell>
          <cell r="D365" t="str">
            <v>ENG</v>
          </cell>
          <cell r="E365" t="str">
            <v>Church (Government Assisted)</v>
          </cell>
          <cell r="F365" t="str">
            <v>Santo</v>
          </cell>
          <cell r="G365" t="str">
            <v>Sanma</v>
          </cell>
          <cell r="H365" t="str">
            <v>0098407001</v>
          </cell>
          <cell r="I365" t="str">
            <v>VUSVONGO COMMUNITY PRIMARY SCHOOL</v>
          </cell>
          <cell r="J365" t="str">
            <v>PS</v>
          </cell>
          <cell r="K365" t="str">
            <v>No</v>
          </cell>
          <cell r="L365" t="str">
            <v xml:space="preserve">1 2 3 4 5 6 </v>
          </cell>
          <cell r="M365">
            <v>50</v>
          </cell>
          <cell r="N365">
            <v>8900</v>
          </cell>
          <cell r="O365">
            <v>445000</v>
          </cell>
          <cell r="P365">
            <v>133500</v>
          </cell>
          <cell r="Q365">
            <v>0</v>
          </cell>
          <cell r="R365">
            <v>133500</v>
          </cell>
          <cell r="S365">
            <v>133500</v>
          </cell>
        </row>
        <row r="366">
          <cell r="B366" t="str">
            <v>022244</v>
          </cell>
          <cell r="C366" t="str">
            <v>Vusiroro</v>
          </cell>
          <cell r="D366" t="str">
            <v>FRE</v>
          </cell>
          <cell r="E366" t="str">
            <v>Church (Government Assisted)</v>
          </cell>
          <cell r="F366" t="str">
            <v>Santo</v>
          </cell>
          <cell r="G366" t="str">
            <v>Sanma</v>
          </cell>
          <cell r="H366" t="str">
            <v>0084668001</v>
          </cell>
          <cell r="I366" t="str">
            <v>VUSIRORO PRIMARY SCHOOL</v>
          </cell>
          <cell r="J366" t="str">
            <v>PS</v>
          </cell>
          <cell r="K366" t="str">
            <v>No</v>
          </cell>
          <cell r="L366" t="str">
            <v xml:space="preserve">1 2 3 4 5 6 </v>
          </cell>
          <cell r="M366">
            <v>27</v>
          </cell>
          <cell r="N366">
            <v>8900</v>
          </cell>
          <cell r="O366">
            <v>240300</v>
          </cell>
          <cell r="P366">
            <v>72090</v>
          </cell>
          <cell r="Q366">
            <v>0</v>
          </cell>
          <cell r="R366">
            <v>72090</v>
          </cell>
          <cell r="S366">
            <v>72090</v>
          </cell>
        </row>
        <row r="367">
          <cell r="B367" t="str">
            <v>022278</v>
          </cell>
          <cell r="C367" t="str">
            <v>Winsao</v>
          </cell>
          <cell r="D367" t="str">
            <v>ENG</v>
          </cell>
          <cell r="E367" t="str">
            <v>Government of Vanuatu</v>
          </cell>
          <cell r="F367" t="str">
            <v>Santo</v>
          </cell>
          <cell r="G367" t="str">
            <v>Sanma</v>
          </cell>
          <cell r="H367" t="str">
            <v>0098397001</v>
          </cell>
          <cell r="I367" t="str">
            <v>WINSAO PRIMARY SCHOOL</v>
          </cell>
          <cell r="J367" t="str">
            <v>PS</v>
          </cell>
          <cell r="K367" t="str">
            <v>No</v>
          </cell>
          <cell r="L367" t="str">
            <v xml:space="preserve">1 2 3 4 5 6 </v>
          </cell>
          <cell r="M367">
            <v>32</v>
          </cell>
          <cell r="N367">
            <v>8900</v>
          </cell>
          <cell r="O367">
            <v>284800</v>
          </cell>
          <cell r="P367">
            <v>85440</v>
          </cell>
          <cell r="Q367">
            <v>0</v>
          </cell>
          <cell r="R367">
            <v>85440</v>
          </cell>
          <cell r="S367">
            <v>85440</v>
          </cell>
        </row>
      </sheetData>
      <sheetData sheetId="24">
        <row r="12">
          <cell r="B12" t="str">
            <v>011003</v>
          </cell>
          <cell r="C12" t="str">
            <v>Bagavegug</v>
          </cell>
          <cell r="D12" t="str">
            <v>ENG</v>
          </cell>
          <cell r="E12" t="str">
            <v>Government of Vanuatu</v>
          </cell>
          <cell r="F12" t="str">
            <v>Toga</v>
          </cell>
          <cell r="G12" t="str">
            <v>Torba</v>
          </cell>
          <cell r="H12" t="str">
            <v>0084577001</v>
          </cell>
          <cell r="I12" t="str">
            <v>BAKAVEGUG PRIMARY SCHOOL</v>
          </cell>
          <cell r="J12" t="str">
            <v>PS</v>
          </cell>
          <cell r="K12" t="str">
            <v>No</v>
          </cell>
          <cell r="L12" t="str">
            <v xml:space="preserve">1 2 3 4 5 6 </v>
          </cell>
          <cell r="M12">
            <v>96</v>
          </cell>
          <cell r="N12">
            <v>8900</v>
          </cell>
          <cell r="O12">
            <v>854400</v>
          </cell>
          <cell r="P12">
            <v>256320</v>
          </cell>
          <cell r="R12">
            <v>256320</v>
          </cell>
          <cell r="S12">
            <v>0</v>
          </cell>
          <cell r="T12">
            <v>256320</v>
          </cell>
          <cell r="U12">
            <v>256320</v>
          </cell>
        </row>
        <row r="13">
          <cell r="B13" t="str">
            <v>010401</v>
          </cell>
          <cell r="C13" t="str">
            <v>Baldwin Lonsdale Memorial (BLMS)</v>
          </cell>
          <cell r="D13" t="str">
            <v>ENG</v>
          </cell>
          <cell r="E13" t="str">
            <v>Government of Vanuatu</v>
          </cell>
          <cell r="F13" t="str">
            <v>Vanua Lava</v>
          </cell>
          <cell r="G13" t="str">
            <v>Torba</v>
          </cell>
          <cell r="H13" t="str">
            <v>0084581001</v>
          </cell>
          <cell r="I13" t="str">
            <v>AREP PRIMARY SCHOOL</v>
          </cell>
          <cell r="J13" t="str">
            <v>PS</v>
          </cell>
          <cell r="K13" t="str">
            <v>Yes</v>
          </cell>
          <cell r="L13" t="str">
            <v xml:space="preserve">1 2 3 4 5 6 </v>
          </cell>
          <cell r="M13">
            <v>120</v>
          </cell>
          <cell r="N13">
            <v>8900</v>
          </cell>
          <cell r="O13">
            <v>1068000</v>
          </cell>
          <cell r="P13">
            <v>320400</v>
          </cell>
          <cell r="R13">
            <v>320400</v>
          </cell>
          <cell r="S13">
            <v>0</v>
          </cell>
          <cell r="T13">
            <v>320400</v>
          </cell>
          <cell r="U13">
            <v>320400</v>
          </cell>
        </row>
        <row r="14">
          <cell r="B14" t="str">
            <v>0104095</v>
          </cell>
          <cell r="C14" t="str">
            <v>Ecole Primaire de Baldwin Lonsdale Memorial (BLMS)</v>
          </cell>
          <cell r="D14" t="str">
            <v>FRE</v>
          </cell>
          <cell r="E14" t="str">
            <v>Government of Vanuatu</v>
          </cell>
          <cell r="F14" t="str">
            <v>Vanua Lava</v>
          </cell>
          <cell r="G14" t="str">
            <v>Torba</v>
          </cell>
          <cell r="H14" t="str">
            <v>0084581001</v>
          </cell>
          <cell r="I14" t="str">
            <v>AREP PRIMARY SCHOOL</v>
          </cell>
          <cell r="J14" t="str">
            <v>PS</v>
          </cell>
          <cell r="K14" t="str">
            <v>Yes</v>
          </cell>
          <cell r="L14" t="str">
            <v xml:space="preserve">1 2 3 4 5 6 </v>
          </cell>
          <cell r="M14">
            <v>68</v>
          </cell>
          <cell r="N14">
            <v>8900</v>
          </cell>
          <cell r="O14">
            <v>605200</v>
          </cell>
          <cell r="P14">
            <v>181560</v>
          </cell>
          <cell r="R14">
            <v>181560</v>
          </cell>
          <cell r="S14">
            <v>0</v>
          </cell>
          <cell r="T14">
            <v>181560</v>
          </cell>
          <cell r="U14">
            <v>181560</v>
          </cell>
        </row>
        <row r="15">
          <cell r="B15" t="str">
            <v>010106</v>
          </cell>
          <cell r="C15" t="str">
            <v>Losalava</v>
          </cell>
          <cell r="D15" t="str">
            <v>ENG</v>
          </cell>
          <cell r="E15" t="str">
            <v>Church (Government Assisted)</v>
          </cell>
          <cell r="F15" t="str">
            <v>Gaua</v>
          </cell>
          <cell r="G15" t="str">
            <v>Torba</v>
          </cell>
          <cell r="H15" t="str">
            <v>0084559001</v>
          </cell>
          <cell r="I15" t="str">
            <v>LOSOLAVA PRIMARY SCHOOL</v>
          </cell>
          <cell r="J15" t="str">
            <v>PS</v>
          </cell>
          <cell r="K15" t="str">
            <v>No</v>
          </cell>
          <cell r="L15" t="str">
            <v xml:space="preserve">1 2 3 4 5 6 </v>
          </cell>
          <cell r="M15">
            <v>159</v>
          </cell>
          <cell r="N15">
            <v>8900</v>
          </cell>
          <cell r="O15">
            <v>1415100</v>
          </cell>
          <cell r="P15">
            <v>424530</v>
          </cell>
          <cell r="R15">
            <v>424530</v>
          </cell>
          <cell r="S15">
            <v>0</v>
          </cell>
          <cell r="T15">
            <v>424530</v>
          </cell>
          <cell r="U15">
            <v>424530</v>
          </cell>
        </row>
        <row r="16">
          <cell r="B16" t="str">
            <v>010308</v>
          </cell>
          <cell r="C16" t="str">
            <v>Nergar</v>
          </cell>
          <cell r="D16" t="str">
            <v>FRE</v>
          </cell>
          <cell r="E16" t="str">
            <v>Government of Vanuatu</v>
          </cell>
          <cell r="F16" t="str">
            <v>Mere Lava</v>
          </cell>
          <cell r="G16" t="str">
            <v>Torba</v>
          </cell>
          <cell r="H16" t="str">
            <v>0084565001</v>
          </cell>
          <cell r="I16" t="str">
            <v>NEGAR PRIMARY SCHOOL</v>
          </cell>
          <cell r="J16" t="str">
            <v>PS</v>
          </cell>
          <cell r="K16" t="str">
            <v>No</v>
          </cell>
          <cell r="L16" t="str">
            <v xml:space="preserve">1 2 3 4 5 6 </v>
          </cell>
          <cell r="M16">
            <v>50</v>
          </cell>
          <cell r="N16">
            <v>8900</v>
          </cell>
          <cell r="O16">
            <v>445000</v>
          </cell>
          <cell r="P16">
            <v>133500</v>
          </cell>
          <cell r="R16">
            <v>133500</v>
          </cell>
          <cell r="S16">
            <v>0</v>
          </cell>
          <cell r="T16">
            <v>133500</v>
          </cell>
          <cell r="U16">
            <v>133500</v>
          </cell>
        </row>
        <row r="17">
          <cell r="B17" t="str">
            <v>011110</v>
          </cell>
          <cell r="C17" t="str">
            <v>Robin Memorial</v>
          </cell>
          <cell r="D17" t="str">
            <v>ENG</v>
          </cell>
          <cell r="E17" t="str">
            <v>Church (Government Assisted)</v>
          </cell>
          <cell r="F17" t="str">
            <v>Loh</v>
          </cell>
          <cell r="G17" t="str">
            <v>Torba</v>
          </cell>
          <cell r="H17" t="str">
            <v>0084578001</v>
          </cell>
          <cell r="I17" t="str">
            <v>ROBIN PRIMARY SCHOOL</v>
          </cell>
          <cell r="J17" t="str">
            <v>PS</v>
          </cell>
          <cell r="K17" t="str">
            <v>No</v>
          </cell>
          <cell r="L17" t="str">
            <v xml:space="preserve">1 2 3 4 5 6 7 8 </v>
          </cell>
          <cell r="M17">
            <v>63</v>
          </cell>
          <cell r="N17">
            <v>8900</v>
          </cell>
          <cell r="O17">
            <v>560700</v>
          </cell>
          <cell r="P17">
            <v>168210</v>
          </cell>
          <cell r="R17">
            <v>168210</v>
          </cell>
          <cell r="S17">
            <v>0</v>
          </cell>
          <cell r="T17">
            <v>168210</v>
          </cell>
          <cell r="U17">
            <v>168210</v>
          </cell>
        </row>
        <row r="18">
          <cell r="B18" t="str">
            <v>010411</v>
          </cell>
          <cell r="C18" t="str">
            <v>Sanlang</v>
          </cell>
          <cell r="D18" t="str">
            <v>ENG</v>
          </cell>
          <cell r="E18" t="str">
            <v>Church (Government Assisted)</v>
          </cell>
          <cell r="F18" t="str">
            <v>Vanua Lava</v>
          </cell>
          <cell r="G18" t="str">
            <v>Torba</v>
          </cell>
          <cell r="H18" t="str">
            <v>0084569001</v>
          </cell>
          <cell r="I18" t="str">
            <v>SANLANG PRIMARY SCHOOL</v>
          </cell>
          <cell r="J18" t="str">
            <v>PS</v>
          </cell>
          <cell r="K18" t="str">
            <v>No</v>
          </cell>
          <cell r="L18" t="str">
            <v xml:space="preserve">1 2 3 4 5 6 7 8 </v>
          </cell>
          <cell r="M18">
            <v>167</v>
          </cell>
          <cell r="N18">
            <v>8900</v>
          </cell>
          <cell r="O18">
            <v>1486300</v>
          </cell>
          <cell r="P18">
            <v>445890</v>
          </cell>
          <cell r="R18">
            <v>445890</v>
          </cell>
          <cell r="S18">
            <v>0</v>
          </cell>
          <cell r="T18">
            <v>445890</v>
          </cell>
          <cell r="U18">
            <v>445890</v>
          </cell>
        </row>
        <row r="19">
          <cell r="B19" t="str">
            <v>010113</v>
          </cell>
          <cell r="C19" t="str">
            <v>Sarantar</v>
          </cell>
          <cell r="D19" t="str">
            <v>ENG</v>
          </cell>
          <cell r="E19" t="str">
            <v>Government of Vanuatu</v>
          </cell>
          <cell r="F19" t="str">
            <v>Gaua</v>
          </cell>
          <cell r="G19" t="str">
            <v>Torba</v>
          </cell>
          <cell r="H19" t="str">
            <v>0084561001</v>
          </cell>
          <cell r="I19" t="str">
            <v>SARANTAR PRIMARY SCHOOL</v>
          </cell>
          <cell r="J19" t="str">
            <v>PS</v>
          </cell>
          <cell r="K19" t="str">
            <v>No</v>
          </cell>
          <cell r="L19" t="str">
            <v xml:space="preserve">1 2 3 4 5 6 </v>
          </cell>
          <cell r="M19">
            <v>55</v>
          </cell>
          <cell r="N19">
            <v>8900</v>
          </cell>
          <cell r="O19">
            <v>489500</v>
          </cell>
          <cell r="P19">
            <v>146850</v>
          </cell>
          <cell r="R19">
            <v>146850</v>
          </cell>
          <cell r="S19">
            <v>0</v>
          </cell>
          <cell r="T19">
            <v>146850</v>
          </cell>
          <cell r="U19">
            <v>146850</v>
          </cell>
        </row>
        <row r="20">
          <cell r="B20" t="str">
            <v>010914</v>
          </cell>
          <cell r="C20" t="str">
            <v>Shelil</v>
          </cell>
          <cell r="D20" t="str">
            <v>ENG</v>
          </cell>
          <cell r="E20" t="str">
            <v>Government of Vanuatu</v>
          </cell>
          <cell r="F20" t="str">
            <v>Ureparapara</v>
          </cell>
          <cell r="G20" t="str">
            <v>Torba</v>
          </cell>
          <cell r="H20" t="str">
            <v>0084575001</v>
          </cell>
          <cell r="I20" t="str">
            <v>SHELIL PRIMARY SCHOOL</v>
          </cell>
          <cell r="J20" t="str">
            <v>PS</v>
          </cell>
          <cell r="K20" t="str">
            <v>No</v>
          </cell>
          <cell r="L20" t="str">
            <v xml:space="preserve">1 2 3 4 5 6 </v>
          </cell>
          <cell r="M20">
            <v>37</v>
          </cell>
          <cell r="N20">
            <v>8900</v>
          </cell>
          <cell r="O20">
            <v>329300</v>
          </cell>
          <cell r="P20">
            <v>98790</v>
          </cell>
          <cell r="R20">
            <v>98790</v>
          </cell>
          <cell r="S20">
            <v>0</v>
          </cell>
          <cell r="T20">
            <v>98790</v>
          </cell>
          <cell r="U20">
            <v>98790</v>
          </cell>
        </row>
        <row r="21">
          <cell r="B21" t="str">
            <v>010915</v>
          </cell>
          <cell r="C21" t="str">
            <v>Shem Rolley</v>
          </cell>
          <cell r="D21" t="str">
            <v>ENG</v>
          </cell>
          <cell r="E21" t="str">
            <v>Church (Government Assisted)</v>
          </cell>
          <cell r="F21" t="str">
            <v>Ureparapara</v>
          </cell>
          <cell r="G21" t="str">
            <v>Torba</v>
          </cell>
          <cell r="H21" t="str">
            <v>0084576001</v>
          </cell>
          <cell r="I21" t="str">
            <v>SHEM ROLLEY PRIMARY SCHOOL</v>
          </cell>
          <cell r="J21" t="str">
            <v>PS</v>
          </cell>
          <cell r="K21" t="str">
            <v>No</v>
          </cell>
          <cell r="L21" t="str">
            <v xml:space="preserve">1 2 3 4 5 6 </v>
          </cell>
          <cell r="M21">
            <v>44</v>
          </cell>
          <cell r="N21">
            <v>8900</v>
          </cell>
          <cell r="O21">
            <v>391600</v>
          </cell>
          <cell r="P21">
            <v>117480</v>
          </cell>
          <cell r="R21">
            <v>117480</v>
          </cell>
          <cell r="S21">
            <v>0</v>
          </cell>
          <cell r="T21">
            <v>117480</v>
          </cell>
          <cell r="U21">
            <v>117480</v>
          </cell>
        </row>
        <row r="22">
          <cell r="B22" t="str">
            <v>010121</v>
          </cell>
          <cell r="C22" t="str">
            <v>Silva Memorial (Vales)</v>
          </cell>
          <cell r="D22" t="str">
            <v>ENG</v>
          </cell>
          <cell r="E22" t="str">
            <v>Government of Vanuatu</v>
          </cell>
          <cell r="F22" t="str">
            <v>Gaua</v>
          </cell>
          <cell r="G22" t="str">
            <v>Torba</v>
          </cell>
          <cell r="H22" t="str">
            <v>0084563001</v>
          </cell>
          <cell r="I22" t="str">
            <v>VALES PRIMARY SCHOOL</v>
          </cell>
          <cell r="J22" t="str">
            <v>PS</v>
          </cell>
          <cell r="K22" t="str">
            <v>No</v>
          </cell>
          <cell r="L22" t="str">
            <v xml:space="preserve">1 2 3 4 5 6 </v>
          </cell>
          <cell r="M22">
            <v>65</v>
          </cell>
          <cell r="N22">
            <v>8900</v>
          </cell>
          <cell r="O22">
            <v>578500</v>
          </cell>
          <cell r="P22">
            <v>173550</v>
          </cell>
          <cell r="R22">
            <v>173550</v>
          </cell>
          <cell r="S22">
            <v>0</v>
          </cell>
          <cell r="T22">
            <v>173550</v>
          </cell>
          <cell r="U22">
            <v>173550</v>
          </cell>
        </row>
        <row r="23">
          <cell r="B23" t="str">
            <v>010316</v>
          </cell>
          <cell r="C23" t="str">
            <v>Tasvare</v>
          </cell>
          <cell r="D23" t="str">
            <v>ENG</v>
          </cell>
          <cell r="E23" t="str">
            <v>Government of Vanuatu</v>
          </cell>
          <cell r="F23" t="str">
            <v>Mere Lava</v>
          </cell>
          <cell r="G23" t="str">
            <v>Torba</v>
          </cell>
          <cell r="H23" t="str">
            <v>0084567001</v>
          </cell>
          <cell r="I23" t="str">
            <v>TASVARE PRIMARY SCHOOL</v>
          </cell>
          <cell r="J23" t="str">
            <v>PS</v>
          </cell>
          <cell r="K23" t="str">
            <v>No</v>
          </cell>
          <cell r="L23" t="str">
            <v xml:space="preserve">1 2 3 4 5 6 </v>
          </cell>
          <cell r="M23">
            <v>37</v>
          </cell>
          <cell r="N23">
            <v>8900</v>
          </cell>
          <cell r="O23">
            <v>329300</v>
          </cell>
          <cell r="P23">
            <v>98790</v>
          </cell>
          <cell r="R23">
            <v>98790</v>
          </cell>
          <cell r="S23">
            <v>0</v>
          </cell>
          <cell r="T23">
            <v>98790</v>
          </cell>
          <cell r="U23">
            <v>98790</v>
          </cell>
        </row>
        <row r="24">
          <cell r="B24" t="str">
            <v>010517</v>
          </cell>
          <cell r="C24" t="str">
            <v>Telhei</v>
          </cell>
          <cell r="D24" t="str">
            <v>ENG</v>
          </cell>
          <cell r="E24" t="str">
            <v>Church (Government Assisted)</v>
          </cell>
          <cell r="F24" t="str">
            <v>Mota Lava</v>
          </cell>
          <cell r="G24" t="str">
            <v>Torba</v>
          </cell>
          <cell r="H24" t="str">
            <v>0084572001</v>
          </cell>
          <cell r="I24" t="str">
            <v>TELHEI PRIMARY SCHOOL</v>
          </cell>
          <cell r="J24" t="str">
            <v>PS</v>
          </cell>
          <cell r="K24" t="str">
            <v>No</v>
          </cell>
          <cell r="L24" t="str">
            <v xml:space="preserve">1 2 3 4 5 6 </v>
          </cell>
          <cell r="M24">
            <v>190</v>
          </cell>
          <cell r="N24">
            <v>8900</v>
          </cell>
          <cell r="O24">
            <v>1691000</v>
          </cell>
          <cell r="P24">
            <v>507300</v>
          </cell>
          <cell r="R24">
            <v>507300</v>
          </cell>
          <cell r="S24">
            <v>0</v>
          </cell>
          <cell r="T24">
            <v>507300</v>
          </cell>
          <cell r="U24">
            <v>507300</v>
          </cell>
        </row>
        <row r="25">
          <cell r="B25" t="str">
            <v>022101</v>
          </cell>
          <cell r="C25" t="str">
            <v>Alowaru</v>
          </cell>
          <cell r="D25" t="str">
            <v>ENG</v>
          </cell>
          <cell r="E25" t="str">
            <v>Government of Vanuatu</v>
          </cell>
          <cell r="F25" t="str">
            <v>Malo</v>
          </cell>
          <cell r="G25" t="str">
            <v>Sanma</v>
          </cell>
          <cell r="H25" t="str">
            <v>0084590001</v>
          </cell>
          <cell r="I25" t="str">
            <v>ALOWARU PRIMARY SCHOOL</v>
          </cell>
          <cell r="J25" t="str">
            <v>PS</v>
          </cell>
          <cell r="K25" t="str">
            <v>No</v>
          </cell>
          <cell r="L25" t="str">
            <v xml:space="preserve">1 2 3 4 5 6 </v>
          </cell>
          <cell r="M25">
            <v>65</v>
          </cell>
          <cell r="N25">
            <v>8900</v>
          </cell>
          <cell r="O25">
            <v>578500</v>
          </cell>
          <cell r="P25">
            <v>173550</v>
          </cell>
          <cell r="R25">
            <v>173550</v>
          </cell>
          <cell r="S25">
            <v>0</v>
          </cell>
          <cell r="T25">
            <v>173550</v>
          </cell>
          <cell r="U25">
            <v>173550</v>
          </cell>
        </row>
        <row r="26">
          <cell r="B26" t="str">
            <v>022102</v>
          </cell>
          <cell r="C26" t="str">
            <v>Amapelau/Mati</v>
          </cell>
          <cell r="D26" t="str">
            <v>ENG</v>
          </cell>
          <cell r="E26" t="str">
            <v>Church (Government Assisted)</v>
          </cell>
          <cell r="F26" t="str">
            <v>Malo</v>
          </cell>
          <cell r="G26" t="str">
            <v>Sanma</v>
          </cell>
          <cell r="H26" t="str">
            <v>0091201001</v>
          </cell>
          <cell r="I26" t="str">
            <v>AMAPELAO PRIMARY SCHOOL</v>
          </cell>
          <cell r="J26" t="str">
            <v>PS</v>
          </cell>
          <cell r="K26" t="str">
            <v>No</v>
          </cell>
          <cell r="L26" t="str">
            <v xml:space="preserve">1 2 3 4 5 6 7 8 </v>
          </cell>
          <cell r="M26">
            <v>82</v>
          </cell>
          <cell r="N26">
            <v>8900</v>
          </cell>
          <cell r="O26">
            <v>729800</v>
          </cell>
          <cell r="P26">
            <v>218940</v>
          </cell>
          <cell r="R26">
            <v>218940</v>
          </cell>
          <cell r="S26">
            <v>0</v>
          </cell>
          <cell r="T26">
            <v>218940</v>
          </cell>
          <cell r="U26">
            <v>218940</v>
          </cell>
        </row>
        <row r="27">
          <cell r="B27" t="str">
            <v>0221501</v>
          </cell>
          <cell r="C27" t="str">
            <v>Ambakura</v>
          </cell>
          <cell r="D27" t="str">
            <v>FRE</v>
          </cell>
          <cell r="E27" t="str">
            <v>Government of Vanuatu</v>
          </cell>
          <cell r="F27" t="str">
            <v>Malo</v>
          </cell>
          <cell r="G27" t="str">
            <v>Sanma</v>
          </cell>
          <cell r="H27" t="str">
            <v>0098422001</v>
          </cell>
          <cell r="I27" t="str">
            <v>AMBAKURA PRIMARY SCHOOL</v>
          </cell>
          <cell r="J27" t="str">
            <v>PS</v>
          </cell>
          <cell r="K27" t="str">
            <v>No</v>
          </cell>
          <cell r="L27" t="str">
            <v xml:space="preserve">1 2 3 4 5 6 </v>
          </cell>
          <cell r="M27">
            <v>29</v>
          </cell>
          <cell r="N27">
            <v>8900</v>
          </cell>
          <cell r="O27">
            <v>258100</v>
          </cell>
          <cell r="P27">
            <v>77430</v>
          </cell>
          <cell r="R27">
            <v>77430</v>
          </cell>
          <cell r="S27">
            <v>0</v>
          </cell>
          <cell r="T27">
            <v>77430</v>
          </cell>
          <cell r="U27">
            <v>77430</v>
          </cell>
        </row>
        <row r="28">
          <cell r="B28" t="str">
            <v>022103</v>
          </cell>
          <cell r="C28" t="str">
            <v>Avunatari Primary</v>
          </cell>
          <cell r="D28" t="str">
            <v>ENG</v>
          </cell>
          <cell r="E28" t="str">
            <v>Government of Vanuatu</v>
          </cell>
          <cell r="F28" t="str">
            <v>Malo</v>
          </cell>
          <cell r="G28" t="str">
            <v>Sanma</v>
          </cell>
          <cell r="H28" t="str">
            <v>0084591001</v>
          </cell>
          <cell r="I28" t="str">
            <v>AVUNATARI PRIMARY SCHOOL</v>
          </cell>
          <cell r="J28" t="str">
            <v>PS</v>
          </cell>
          <cell r="K28" t="str">
            <v>No</v>
          </cell>
          <cell r="L28" t="str">
            <v xml:space="preserve">1 2 3 4 5 6 7 8 </v>
          </cell>
          <cell r="M28">
            <v>150</v>
          </cell>
          <cell r="N28">
            <v>8900</v>
          </cell>
          <cell r="O28">
            <v>1335000</v>
          </cell>
          <cell r="P28">
            <v>400500</v>
          </cell>
          <cell r="R28">
            <v>400500</v>
          </cell>
          <cell r="S28">
            <v>0</v>
          </cell>
          <cell r="T28">
            <v>400500</v>
          </cell>
          <cell r="U28">
            <v>400500</v>
          </cell>
        </row>
        <row r="29">
          <cell r="B29" t="str">
            <v>022204</v>
          </cell>
          <cell r="C29" t="str">
            <v>Balon Primary</v>
          </cell>
          <cell r="D29" t="str">
            <v>ENG</v>
          </cell>
          <cell r="E29" t="str">
            <v>Government of Vanuatu</v>
          </cell>
          <cell r="F29" t="str">
            <v>Santo</v>
          </cell>
          <cell r="G29" t="str">
            <v>Sanma</v>
          </cell>
          <cell r="H29" t="str">
            <v>0084597001</v>
          </cell>
          <cell r="I29" t="str">
            <v>BALON PRIMARY SCHOOL</v>
          </cell>
          <cell r="J29" t="str">
            <v>PS</v>
          </cell>
          <cell r="K29" t="str">
            <v>No</v>
          </cell>
          <cell r="L29" t="str">
            <v xml:space="preserve">1 2 3 4 5 6 </v>
          </cell>
          <cell r="M29">
            <v>129</v>
          </cell>
          <cell r="N29">
            <v>8900</v>
          </cell>
          <cell r="O29">
            <v>1148100</v>
          </cell>
          <cell r="P29">
            <v>344430</v>
          </cell>
          <cell r="R29">
            <v>344430</v>
          </cell>
          <cell r="S29">
            <v>0</v>
          </cell>
          <cell r="T29">
            <v>344430</v>
          </cell>
          <cell r="U29">
            <v>344430</v>
          </cell>
        </row>
        <row r="30">
          <cell r="B30" t="str">
            <v>022106</v>
          </cell>
          <cell r="C30" t="str">
            <v>Banaviti Primary</v>
          </cell>
          <cell r="D30" t="str">
            <v>ENG</v>
          </cell>
          <cell r="E30" t="str">
            <v>Government of Vanuatu</v>
          </cell>
          <cell r="F30" t="str">
            <v>Malo</v>
          </cell>
          <cell r="G30" t="str">
            <v>Sanma</v>
          </cell>
          <cell r="H30" t="str">
            <v>0084592001</v>
          </cell>
          <cell r="I30" t="str">
            <v>BANAVITI PRIMARY SCHOOL</v>
          </cell>
          <cell r="J30" t="str">
            <v>PS</v>
          </cell>
          <cell r="K30" t="str">
            <v>No</v>
          </cell>
          <cell r="L30" t="str">
            <v xml:space="preserve">1 2 3 4 5 6 </v>
          </cell>
          <cell r="M30">
            <v>119</v>
          </cell>
          <cell r="N30">
            <v>8900</v>
          </cell>
          <cell r="O30">
            <v>1059100</v>
          </cell>
          <cell r="P30">
            <v>317730</v>
          </cell>
          <cell r="R30">
            <v>317730</v>
          </cell>
          <cell r="S30">
            <v>0</v>
          </cell>
          <cell r="T30">
            <v>317730</v>
          </cell>
          <cell r="U30">
            <v>317730</v>
          </cell>
        </row>
        <row r="31">
          <cell r="B31" t="str">
            <v>022205</v>
          </cell>
          <cell r="C31" t="str">
            <v>Banban Primary</v>
          </cell>
          <cell r="D31" t="str">
            <v>ENG</v>
          </cell>
          <cell r="E31" t="str">
            <v>Government of Vanuatu</v>
          </cell>
          <cell r="F31" t="str">
            <v>Santo</v>
          </cell>
          <cell r="G31" t="str">
            <v>Sanma</v>
          </cell>
          <cell r="H31" t="str">
            <v>0084598001</v>
          </cell>
          <cell r="I31" t="str">
            <v>BANBAN PRIMARY SCHOOL</v>
          </cell>
          <cell r="J31" t="str">
            <v>PS</v>
          </cell>
          <cell r="K31" t="str">
            <v>No</v>
          </cell>
          <cell r="L31" t="str">
            <v xml:space="preserve">1 2 3 4 5 6 7 8 </v>
          </cell>
          <cell r="M31">
            <v>556</v>
          </cell>
          <cell r="N31">
            <v>8900</v>
          </cell>
          <cell r="O31">
            <v>4948400</v>
          </cell>
          <cell r="P31">
            <v>1484520</v>
          </cell>
          <cell r="R31">
            <v>1484520</v>
          </cell>
          <cell r="S31">
            <v>0</v>
          </cell>
          <cell r="T31">
            <v>1484520</v>
          </cell>
          <cell r="U31">
            <v>1484520</v>
          </cell>
        </row>
        <row r="32">
          <cell r="B32" t="str">
            <v>0222568</v>
          </cell>
          <cell r="C32" t="str">
            <v>Bene (Pacific Island) Christian Community</v>
          </cell>
          <cell r="D32" t="str">
            <v>ENG</v>
          </cell>
          <cell r="E32" t="str">
            <v>Government of Vanuatu</v>
          </cell>
          <cell r="F32" t="str">
            <v>Santo</v>
          </cell>
          <cell r="G32" t="str">
            <v>Sanma</v>
          </cell>
          <cell r="H32" t="str">
            <v>020138001</v>
          </cell>
          <cell r="J32" t="str">
            <v>PS</v>
          </cell>
          <cell r="K32" t="str">
            <v>No</v>
          </cell>
          <cell r="L32" t="str">
            <v xml:space="preserve">1 2 3 4 5 6 </v>
          </cell>
          <cell r="M32">
            <v>74</v>
          </cell>
          <cell r="N32">
            <v>8900</v>
          </cell>
          <cell r="O32">
            <v>658600</v>
          </cell>
          <cell r="P32">
            <v>197580</v>
          </cell>
          <cell r="R32">
            <v>197580</v>
          </cell>
          <cell r="S32">
            <v>0</v>
          </cell>
          <cell r="T32">
            <v>197580</v>
          </cell>
          <cell r="U32">
            <v>197580</v>
          </cell>
        </row>
        <row r="33">
          <cell r="B33" t="str">
            <v>022007</v>
          </cell>
          <cell r="C33" t="str">
            <v>Bernier Bay Primary</v>
          </cell>
          <cell r="D33" t="str">
            <v>ENG</v>
          </cell>
          <cell r="E33" t="str">
            <v>Government of Vanuatu</v>
          </cell>
          <cell r="F33" t="str">
            <v>Aore</v>
          </cell>
          <cell r="G33" t="str">
            <v>Sanma</v>
          </cell>
          <cell r="H33" t="str">
            <v>0084642001</v>
          </cell>
          <cell r="I33" t="str">
            <v>BERNIER BAY PRIMARY SCHOOL</v>
          </cell>
          <cell r="J33" t="str">
            <v>PS</v>
          </cell>
          <cell r="K33" t="str">
            <v>No</v>
          </cell>
          <cell r="L33" t="str">
            <v xml:space="preserve">1 2 3 4 5 6 </v>
          </cell>
          <cell r="M33">
            <v>51</v>
          </cell>
          <cell r="N33">
            <v>8900</v>
          </cell>
          <cell r="O33">
            <v>453900</v>
          </cell>
          <cell r="P33">
            <v>136170</v>
          </cell>
          <cell r="R33">
            <v>136170</v>
          </cell>
          <cell r="S33">
            <v>0</v>
          </cell>
          <cell r="T33">
            <v>136170</v>
          </cell>
          <cell r="U33">
            <v>136170</v>
          </cell>
        </row>
        <row r="34">
          <cell r="B34" t="str">
            <v>TLS37</v>
          </cell>
          <cell r="C34" t="str">
            <v>Bombua Primary</v>
          </cell>
          <cell r="D34" t="str">
            <v>ENG</v>
          </cell>
          <cell r="E34" t="str">
            <v>Government of Vanuatu</v>
          </cell>
          <cell r="F34" t="str">
            <v>Santo</v>
          </cell>
          <cell r="G34" t="str">
            <v>Sanma</v>
          </cell>
          <cell r="H34" t="str">
            <v>0186772001</v>
          </cell>
          <cell r="I34" t="str">
            <v>BOMBUA SECONDARY SCHOOL</v>
          </cell>
          <cell r="J34" t="str">
            <v>PS</v>
          </cell>
          <cell r="K34" t="str">
            <v>No</v>
          </cell>
          <cell r="L34" t="str">
            <v xml:space="preserve">1 2 3 4 5 6 </v>
          </cell>
          <cell r="M34">
            <v>218</v>
          </cell>
          <cell r="N34">
            <v>8900</v>
          </cell>
          <cell r="O34">
            <v>1940200</v>
          </cell>
          <cell r="P34">
            <v>582060</v>
          </cell>
          <cell r="R34">
            <v>582060</v>
          </cell>
          <cell r="S34">
            <v>0</v>
          </cell>
          <cell r="T34">
            <v>582060</v>
          </cell>
          <cell r="U34">
            <v>582060</v>
          </cell>
        </row>
        <row r="35">
          <cell r="B35" t="str">
            <v>022209</v>
          </cell>
          <cell r="C35" t="str">
            <v>Butmas</v>
          </cell>
          <cell r="D35" t="str">
            <v>FRE</v>
          </cell>
          <cell r="E35" t="str">
            <v>Government of Vanuatu</v>
          </cell>
          <cell r="F35" t="str">
            <v>Santo</v>
          </cell>
          <cell r="G35" t="str">
            <v>Sanma</v>
          </cell>
          <cell r="H35" t="str">
            <v>0084600001</v>
          </cell>
          <cell r="I35" t="str">
            <v>BUTMAS PRIMARY SCHOOL</v>
          </cell>
          <cell r="J35" t="str">
            <v>PS</v>
          </cell>
          <cell r="K35" t="str">
            <v>No</v>
          </cell>
          <cell r="L35" t="str">
            <v xml:space="preserve">1 2 3 4 5 6 </v>
          </cell>
          <cell r="M35">
            <v>64</v>
          </cell>
          <cell r="N35">
            <v>8900</v>
          </cell>
          <cell r="O35">
            <v>569600</v>
          </cell>
          <cell r="P35">
            <v>170880</v>
          </cell>
          <cell r="R35">
            <v>170880</v>
          </cell>
          <cell r="S35">
            <v>0</v>
          </cell>
          <cell r="T35">
            <v>170880</v>
          </cell>
          <cell r="U35">
            <v>170880</v>
          </cell>
        </row>
        <row r="36">
          <cell r="B36" t="str">
            <v>021711</v>
          </cell>
          <cell r="C36" t="str">
            <v>Dambulu</v>
          </cell>
          <cell r="D36" t="str">
            <v>ENG</v>
          </cell>
          <cell r="E36" t="str">
            <v>Government of Vanuatu</v>
          </cell>
          <cell r="F36" t="str">
            <v>Mavea</v>
          </cell>
          <cell r="G36" t="str">
            <v>Sanma</v>
          </cell>
          <cell r="H36" t="str">
            <v>0084588001</v>
          </cell>
          <cell r="I36" t="str">
            <v>DAMBULU PRIMARY SCHOOL</v>
          </cell>
          <cell r="J36" t="str">
            <v>PS</v>
          </cell>
          <cell r="K36" t="str">
            <v>No</v>
          </cell>
          <cell r="L36" t="str">
            <v xml:space="preserve">1 2 3 4 5 6 </v>
          </cell>
          <cell r="M36">
            <v>33</v>
          </cell>
          <cell r="N36">
            <v>8900</v>
          </cell>
          <cell r="O36">
            <v>293700</v>
          </cell>
          <cell r="P36">
            <v>88110</v>
          </cell>
          <cell r="R36">
            <v>88110</v>
          </cell>
          <cell r="S36">
            <v>0</v>
          </cell>
          <cell r="T36">
            <v>88110</v>
          </cell>
          <cell r="U36">
            <v>88110</v>
          </cell>
        </row>
        <row r="37">
          <cell r="B37" t="str">
            <v>0222325</v>
          </cell>
          <cell r="C37" t="str">
            <v>Day Spring School</v>
          </cell>
          <cell r="D37" t="str">
            <v>ENG</v>
          </cell>
          <cell r="E37" t="str">
            <v>Government of Vanuatu</v>
          </cell>
          <cell r="F37" t="str">
            <v>Santo</v>
          </cell>
          <cell r="G37" t="str">
            <v>Sanma</v>
          </cell>
          <cell r="H37" t="str">
            <v>0099659001</v>
          </cell>
          <cell r="I37" t="str">
            <v>DAY SPRING PRIMARY SCHOOL</v>
          </cell>
          <cell r="J37" t="str">
            <v>PS</v>
          </cell>
          <cell r="K37" t="str">
            <v>No</v>
          </cell>
          <cell r="L37" t="str">
            <v xml:space="preserve">1 2 3 4 5 6 </v>
          </cell>
          <cell r="M37">
            <v>77</v>
          </cell>
          <cell r="N37">
            <v>8900</v>
          </cell>
          <cell r="O37">
            <v>685300</v>
          </cell>
          <cell r="P37">
            <v>205590</v>
          </cell>
          <cell r="R37">
            <v>205590</v>
          </cell>
          <cell r="S37">
            <v>0</v>
          </cell>
          <cell r="T37">
            <v>205590</v>
          </cell>
          <cell r="U37">
            <v>205590</v>
          </cell>
        </row>
        <row r="38">
          <cell r="B38" t="str">
            <v>022289</v>
          </cell>
          <cell r="C38" t="str">
            <v>De Quiros(matantas)</v>
          </cell>
          <cell r="D38" t="str">
            <v>ENG</v>
          </cell>
          <cell r="E38" t="str">
            <v>Government of Vanuatu</v>
          </cell>
          <cell r="F38" t="str">
            <v>Santo</v>
          </cell>
          <cell r="G38" t="str">
            <v>Sanma</v>
          </cell>
          <cell r="H38" t="str">
            <v>0098423001</v>
          </cell>
          <cell r="I38" t="str">
            <v>DE QUEROS (MATANTAS) PRIMARY SCHOOL</v>
          </cell>
          <cell r="J38" t="str">
            <v>PS</v>
          </cell>
          <cell r="K38" t="str">
            <v>No</v>
          </cell>
          <cell r="L38" t="str">
            <v xml:space="preserve">1 2 3 4 5 6 7 8 </v>
          </cell>
          <cell r="M38">
            <v>111</v>
          </cell>
          <cell r="N38">
            <v>8900</v>
          </cell>
          <cell r="O38">
            <v>987900</v>
          </cell>
          <cell r="P38">
            <v>296370</v>
          </cell>
          <cell r="R38">
            <v>296370</v>
          </cell>
          <cell r="S38">
            <v>0</v>
          </cell>
          <cell r="T38">
            <v>296370</v>
          </cell>
          <cell r="U38">
            <v>296370</v>
          </cell>
        </row>
        <row r="39">
          <cell r="B39" t="str">
            <v>021912</v>
          </cell>
          <cell r="C39" t="str">
            <v>Dombulu</v>
          </cell>
          <cell r="D39" t="str">
            <v>ENG</v>
          </cell>
          <cell r="E39" t="str">
            <v>Government of Vanuatu</v>
          </cell>
          <cell r="F39" t="str">
            <v>Tutuba</v>
          </cell>
          <cell r="G39" t="str">
            <v>Sanma</v>
          </cell>
          <cell r="H39" t="str">
            <v>0084589001</v>
          </cell>
          <cell r="I39" t="str">
            <v>DOMBULU PRIMARY SCHOOL</v>
          </cell>
          <cell r="J39" t="str">
            <v>PS</v>
          </cell>
          <cell r="K39" t="str">
            <v>No</v>
          </cell>
          <cell r="L39" t="str">
            <v xml:space="preserve">1 2 3 4 5 6 </v>
          </cell>
          <cell r="M39">
            <v>129</v>
          </cell>
          <cell r="N39">
            <v>8900</v>
          </cell>
          <cell r="O39">
            <v>1148100</v>
          </cell>
          <cell r="P39">
            <v>344430</v>
          </cell>
          <cell r="R39">
            <v>344430</v>
          </cell>
          <cell r="S39">
            <v>0</v>
          </cell>
          <cell r="T39">
            <v>344430</v>
          </cell>
          <cell r="U39">
            <v>344430</v>
          </cell>
        </row>
        <row r="40">
          <cell r="B40" t="str">
            <v>022210</v>
          </cell>
          <cell r="C40" t="str">
            <v>Ebenezer</v>
          </cell>
          <cell r="D40" t="str">
            <v>ENG</v>
          </cell>
          <cell r="E40" t="str">
            <v>Government of Vanuatu</v>
          </cell>
          <cell r="F40" t="str">
            <v>Santo</v>
          </cell>
          <cell r="G40" t="str">
            <v>Sanma</v>
          </cell>
          <cell r="H40" t="str">
            <v>0084601001</v>
          </cell>
          <cell r="I40" t="str">
            <v>EBENEZER PRIMARY SCHOOL</v>
          </cell>
          <cell r="J40" t="str">
            <v>PS</v>
          </cell>
          <cell r="K40" t="str">
            <v>No</v>
          </cell>
          <cell r="L40" t="str">
            <v xml:space="preserve">1 2 3 4 5 6 7 8 </v>
          </cell>
          <cell r="M40">
            <v>158</v>
          </cell>
          <cell r="N40">
            <v>8900</v>
          </cell>
          <cell r="O40">
            <v>1406200</v>
          </cell>
          <cell r="P40">
            <v>421860</v>
          </cell>
          <cell r="R40">
            <v>421860</v>
          </cell>
          <cell r="S40">
            <v>0</v>
          </cell>
          <cell r="T40">
            <v>421860</v>
          </cell>
          <cell r="U40">
            <v>421860</v>
          </cell>
        </row>
        <row r="41">
          <cell r="B41" t="str">
            <v>022213</v>
          </cell>
          <cell r="C41" t="str">
            <v>Fanafo</v>
          </cell>
          <cell r="D41" t="str">
            <v>FRE</v>
          </cell>
          <cell r="E41" t="str">
            <v>Church (Government Assisted)</v>
          </cell>
          <cell r="F41" t="str">
            <v>Santo</v>
          </cell>
          <cell r="G41" t="str">
            <v>Sanma</v>
          </cell>
          <cell r="H41" t="str">
            <v>0084665001</v>
          </cell>
          <cell r="I41" t="str">
            <v>FANAFO PRIMARY SCHOOL</v>
          </cell>
          <cell r="J41" t="str">
            <v>PS</v>
          </cell>
          <cell r="K41" t="str">
            <v>No</v>
          </cell>
          <cell r="L41" t="str">
            <v xml:space="preserve">1 2 3 4 5 6 </v>
          </cell>
          <cell r="M41">
            <v>215</v>
          </cell>
          <cell r="N41">
            <v>8900</v>
          </cell>
          <cell r="O41">
            <v>1913500</v>
          </cell>
          <cell r="P41">
            <v>574050</v>
          </cell>
          <cell r="R41">
            <v>574050</v>
          </cell>
          <cell r="S41">
            <v>0</v>
          </cell>
          <cell r="T41">
            <v>574050</v>
          </cell>
          <cell r="U41">
            <v>574050</v>
          </cell>
        </row>
        <row r="42">
          <cell r="B42" t="str">
            <v>022215</v>
          </cell>
          <cell r="C42" t="str">
            <v>Hog Harbour</v>
          </cell>
          <cell r="D42" t="str">
            <v>ENG</v>
          </cell>
          <cell r="E42" t="str">
            <v>Government of Vanuatu</v>
          </cell>
          <cell r="F42" t="str">
            <v>Santo</v>
          </cell>
          <cell r="G42" t="str">
            <v>Sanma</v>
          </cell>
          <cell r="H42" t="str">
            <v>0084602001</v>
          </cell>
          <cell r="I42" t="str">
            <v>HOG HARBOUR PRIMARY SCHOOL</v>
          </cell>
          <cell r="J42" t="str">
            <v>PS</v>
          </cell>
          <cell r="K42" t="str">
            <v>No</v>
          </cell>
          <cell r="L42" t="str">
            <v xml:space="preserve">1 2 3 4 5 6 </v>
          </cell>
          <cell r="M42">
            <v>153</v>
          </cell>
          <cell r="N42">
            <v>8900</v>
          </cell>
          <cell r="O42">
            <v>1361700</v>
          </cell>
          <cell r="P42">
            <v>408510</v>
          </cell>
          <cell r="R42">
            <v>408510</v>
          </cell>
          <cell r="S42">
            <v>0</v>
          </cell>
          <cell r="T42">
            <v>408510</v>
          </cell>
          <cell r="U42">
            <v>408510</v>
          </cell>
        </row>
        <row r="43">
          <cell r="B43" t="str">
            <v>022216</v>
          </cell>
          <cell r="C43" t="str">
            <v>Ian Livo</v>
          </cell>
          <cell r="D43" t="str">
            <v>ENG</v>
          </cell>
          <cell r="E43" t="str">
            <v>Government of Vanuatu</v>
          </cell>
          <cell r="F43" t="str">
            <v>Santo</v>
          </cell>
          <cell r="G43" t="str">
            <v>Sanma</v>
          </cell>
          <cell r="H43" t="str">
            <v>0084603001</v>
          </cell>
          <cell r="I43" t="str">
            <v>IAN LIVO PRIMARY SCHOOL</v>
          </cell>
          <cell r="J43" t="str">
            <v>PS</v>
          </cell>
          <cell r="K43" t="str">
            <v>No</v>
          </cell>
          <cell r="L43" t="str">
            <v xml:space="preserve">1 2 3 4 5 6 </v>
          </cell>
          <cell r="M43">
            <v>82</v>
          </cell>
          <cell r="N43">
            <v>8900</v>
          </cell>
          <cell r="O43">
            <v>729800</v>
          </cell>
          <cell r="P43">
            <v>218940</v>
          </cell>
          <cell r="R43">
            <v>218940</v>
          </cell>
          <cell r="S43">
            <v>0</v>
          </cell>
          <cell r="T43">
            <v>218940</v>
          </cell>
          <cell r="U43">
            <v>218940</v>
          </cell>
        </row>
        <row r="44">
          <cell r="B44" t="str">
            <v>022217</v>
          </cell>
          <cell r="C44" t="str">
            <v>Iethvekar</v>
          </cell>
          <cell r="D44" t="str">
            <v>ENG</v>
          </cell>
          <cell r="E44" t="str">
            <v>Government of Vanuatu</v>
          </cell>
          <cell r="F44" t="str">
            <v>Santo</v>
          </cell>
          <cell r="G44" t="str">
            <v>Sanma</v>
          </cell>
          <cell r="H44" t="str">
            <v>0084604001</v>
          </cell>
          <cell r="I44" t="str">
            <v>IETHVEKAR PRIMARY SCHOOL</v>
          </cell>
          <cell r="J44" t="str">
            <v>PS</v>
          </cell>
          <cell r="K44" t="str">
            <v>No</v>
          </cell>
          <cell r="L44" t="str">
            <v xml:space="preserve">1 2 3 4 5 6 </v>
          </cell>
          <cell r="M44">
            <v>112</v>
          </cell>
          <cell r="N44">
            <v>8900</v>
          </cell>
          <cell r="O44">
            <v>996800</v>
          </cell>
          <cell r="P44">
            <v>299040</v>
          </cell>
          <cell r="R44">
            <v>299040</v>
          </cell>
          <cell r="S44">
            <v>0</v>
          </cell>
          <cell r="T44">
            <v>299040</v>
          </cell>
          <cell r="U44">
            <v>299040</v>
          </cell>
        </row>
        <row r="45">
          <cell r="B45" t="str">
            <v>022218</v>
          </cell>
          <cell r="C45" t="str">
            <v>Ipayato</v>
          </cell>
          <cell r="D45" t="str">
            <v>FRE</v>
          </cell>
          <cell r="E45" t="str">
            <v>Church (Government Assisted)</v>
          </cell>
          <cell r="F45" t="str">
            <v>Santo</v>
          </cell>
          <cell r="G45" t="str">
            <v>Sanma</v>
          </cell>
          <cell r="H45" t="str">
            <v>0084671001</v>
          </cell>
          <cell r="I45" t="str">
            <v>IPAYATO PRIMARY SCHOOL</v>
          </cell>
          <cell r="J45" t="str">
            <v>PS</v>
          </cell>
          <cell r="K45" t="str">
            <v>No</v>
          </cell>
          <cell r="L45" t="str">
            <v xml:space="preserve">1 2 3 4 5 6 </v>
          </cell>
          <cell r="M45">
            <v>113</v>
          </cell>
          <cell r="N45">
            <v>8900</v>
          </cell>
          <cell r="O45">
            <v>1005700</v>
          </cell>
          <cell r="Q45">
            <v>301710</v>
          </cell>
          <cell r="R45">
            <v>301710</v>
          </cell>
          <cell r="S45">
            <v>0</v>
          </cell>
          <cell r="T45">
            <v>603420</v>
          </cell>
          <cell r="U45">
            <v>603420</v>
          </cell>
        </row>
        <row r="46">
          <cell r="B46" t="str">
            <v>022114</v>
          </cell>
          <cell r="C46" t="str">
            <v>Jinaure</v>
          </cell>
          <cell r="D46" t="str">
            <v>ENG</v>
          </cell>
          <cell r="E46" t="str">
            <v>Government of Vanuatu</v>
          </cell>
          <cell r="F46" t="str">
            <v>Malo</v>
          </cell>
          <cell r="G46" t="str">
            <v>Sanma</v>
          </cell>
          <cell r="H46" t="str">
            <v>0084594001</v>
          </cell>
          <cell r="I46" t="str">
            <v>GINAURE PRIMARY SCHOOL</v>
          </cell>
          <cell r="J46" t="str">
            <v>PS</v>
          </cell>
          <cell r="K46" t="str">
            <v>No</v>
          </cell>
          <cell r="L46" t="str">
            <v xml:space="preserve">1 2 3 4 5 6 </v>
          </cell>
          <cell r="M46">
            <v>152</v>
          </cell>
          <cell r="N46">
            <v>8900</v>
          </cell>
          <cell r="O46">
            <v>1352800</v>
          </cell>
          <cell r="P46">
            <v>405840</v>
          </cell>
          <cell r="R46">
            <v>405840</v>
          </cell>
          <cell r="S46">
            <v>0</v>
          </cell>
          <cell r="T46">
            <v>405840</v>
          </cell>
          <cell r="U46">
            <v>405840</v>
          </cell>
        </row>
        <row r="47">
          <cell r="B47" t="str">
            <v>022247</v>
          </cell>
          <cell r="C47" t="str">
            <v>John Noble Mackenzie</v>
          </cell>
          <cell r="D47" t="str">
            <v>ENG</v>
          </cell>
          <cell r="E47" t="str">
            <v>Government of Vanuatu</v>
          </cell>
          <cell r="F47" t="str">
            <v>Santo</v>
          </cell>
          <cell r="G47" t="str">
            <v>Sanma</v>
          </cell>
          <cell r="H47" t="str">
            <v>0084627001</v>
          </cell>
          <cell r="I47" t="str">
            <v>JOHN NOBLE MACKENZIE</v>
          </cell>
          <cell r="J47" t="str">
            <v>PS</v>
          </cell>
          <cell r="K47" t="str">
            <v>No</v>
          </cell>
          <cell r="L47" t="str">
            <v xml:space="preserve">1 2 3 4 5 6 </v>
          </cell>
          <cell r="M47">
            <v>97</v>
          </cell>
          <cell r="N47">
            <v>8900</v>
          </cell>
          <cell r="O47">
            <v>863300</v>
          </cell>
          <cell r="P47">
            <v>258990</v>
          </cell>
          <cell r="R47">
            <v>258990</v>
          </cell>
          <cell r="S47">
            <v>0</v>
          </cell>
          <cell r="T47">
            <v>258990</v>
          </cell>
          <cell r="U47">
            <v>258990</v>
          </cell>
        </row>
        <row r="48">
          <cell r="B48" t="str">
            <v>020101</v>
          </cell>
          <cell r="C48" t="str">
            <v>Kamewa English</v>
          </cell>
          <cell r="D48" t="str">
            <v>ENG</v>
          </cell>
          <cell r="E48" t="str">
            <v>Government of Vanuatu</v>
          </cell>
          <cell r="F48" t="str">
            <v>Santo</v>
          </cell>
          <cell r="G48" t="str">
            <v>Sanma</v>
          </cell>
          <cell r="H48" t="str">
            <v>0084640001</v>
          </cell>
          <cell r="I48" t="str">
            <v>KAMEWA PRIMARY SCHOOL</v>
          </cell>
          <cell r="J48" t="str">
            <v>PS</v>
          </cell>
          <cell r="K48" t="str">
            <v>Yes</v>
          </cell>
          <cell r="L48" t="str">
            <v xml:space="preserve">1 2 3 4 5 6 7 8 </v>
          </cell>
          <cell r="M48">
            <v>386</v>
          </cell>
          <cell r="N48">
            <v>8900</v>
          </cell>
          <cell r="O48">
            <v>3435400</v>
          </cell>
          <cell r="P48">
            <v>1030620</v>
          </cell>
          <cell r="R48">
            <v>1030620</v>
          </cell>
          <cell r="S48">
            <v>0</v>
          </cell>
          <cell r="T48">
            <v>1030620</v>
          </cell>
          <cell r="U48">
            <v>1030620</v>
          </cell>
        </row>
        <row r="49">
          <cell r="B49" t="str">
            <v>020102</v>
          </cell>
          <cell r="C49" t="str">
            <v>Kamewa French</v>
          </cell>
          <cell r="D49" t="str">
            <v>FRE</v>
          </cell>
          <cell r="E49" t="str">
            <v>Government of Vanuatu</v>
          </cell>
          <cell r="F49" t="str">
            <v>Santo</v>
          </cell>
          <cell r="G49" t="str">
            <v>Sanma</v>
          </cell>
          <cell r="H49" t="str">
            <v>0084640001</v>
          </cell>
          <cell r="I49" t="str">
            <v>KAMEWA PRIMARY SCHOOL</v>
          </cell>
          <cell r="J49" t="str">
            <v>PS</v>
          </cell>
          <cell r="K49" t="str">
            <v>Yes</v>
          </cell>
          <cell r="L49" t="str">
            <v xml:space="preserve">1 2 3 4 5 6 7 8 </v>
          </cell>
          <cell r="M49">
            <v>319</v>
          </cell>
          <cell r="N49">
            <v>8900</v>
          </cell>
          <cell r="O49">
            <v>2839100</v>
          </cell>
          <cell r="P49">
            <v>851730</v>
          </cell>
          <cell r="R49">
            <v>851730</v>
          </cell>
          <cell r="S49">
            <v>0</v>
          </cell>
          <cell r="T49">
            <v>851730</v>
          </cell>
          <cell r="U49">
            <v>851730</v>
          </cell>
        </row>
        <row r="50">
          <cell r="B50" t="str">
            <v>022222</v>
          </cell>
          <cell r="C50" t="str">
            <v>Lathi</v>
          </cell>
          <cell r="D50" t="str">
            <v>ENG</v>
          </cell>
          <cell r="E50" t="str">
            <v>Government of Vanuatu</v>
          </cell>
          <cell r="F50" t="str">
            <v>Santo</v>
          </cell>
          <cell r="G50" t="str">
            <v>Sanma</v>
          </cell>
          <cell r="H50" t="str">
            <v>0084606001</v>
          </cell>
          <cell r="I50" t="str">
            <v>LATH HI PRIMARY SCHOOL</v>
          </cell>
          <cell r="J50" t="str">
            <v>PS</v>
          </cell>
          <cell r="K50" t="str">
            <v>No</v>
          </cell>
          <cell r="L50" t="str">
            <v xml:space="preserve">1 2 3 4 5 6 </v>
          </cell>
          <cell r="M50">
            <v>64</v>
          </cell>
          <cell r="N50">
            <v>8900</v>
          </cell>
          <cell r="O50">
            <v>569600</v>
          </cell>
          <cell r="P50">
            <v>170880</v>
          </cell>
          <cell r="R50">
            <v>170880</v>
          </cell>
          <cell r="S50">
            <v>0</v>
          </cell>
          <cell r="T50">
            <v>170880</v>
          </cell>
          <cell r="U50">
            <v>170880</v>
          </cell>
        </row>
        <row r="51">
          <cell r="B51" t="str">
            <v>022421</v>
          </cell>
          <cell r="C51" t="str">
            <v>Lehilehina</v>
          </cell>
          <cell r="D51" t="str">
            <v>ENG</v>
          </cell>
          <cell r="E51" t="str">
            <v>Government of Vanuatu</v>
          </cell>
          <cell r="F51" t="str">
            <v>Araki</v>
          </cell>
          <cell r="G51" t="str">
            <v>Sanma</v>
          </cell>
          <cell r="H51" t="str">
            <v>0084644001</v>
          </cell>
          <cell r="I51" t="str">
            <v>LEHILEHINA PRIMARY SCHOOL</v>
          </cell>
          <cell r="J51" t="str">
            <v>PS</v>
          </cell>
          <cell r="K51" t="str">
            <v>No</v>
          </cell>
          <cell r="L51" t="str">
            <v xml:space="preserve">1 2 3 4 5 6 </v>
          </cell>
          <cell r="M51">
            <v>37</v>
          </cell>
          <cell r="N51">
            <v>8900</v>
          </cell>
          <cell r="O51">
            <v>329300</v>
          </cell>
          <cell r="P51">
            <v>98790</v>
          </cell>
          <cell r="R51">
            <v>98790</v>
          </cell>
          <cell r="S51">
            <v>0</v>
          </cell>
          <cell r="T51">
            <v>98790</v>
          </cell>
          <cell r="U51">
            <v>98790</v>
          </cell>
        </row>
        <row r="52">
          <cell r="B52" t="str">
            <v>0222497</v>
          </cell>
          <cell r="C52" t="str">
            <v>Lemesie (lape/Paparama)</v>
          </cell>
          <cell r="D52" t="str">
            <v>ENG</v>
          </cell>
          <cell r="E52" t="str">
            <v>Government of Vanuatu</v>
          </cell>
          <cell r="F52" t="str">
            <v>Santo</v>
          </cell>
          <cell r="G52" t="str">
            <v>Sanma</v>
          </cell>
          <cell r="H52" t="str">
            <v>0098424001</v>
          </cell>
          <cell r="I52" t="str">
            <v>LABE (PAPARAMA) PRIMARY SCHOOL</v>
          </cell>
          <cell r="J52" t="str">
            <v>PS</v>
          </cell>
          <cell r="K52" t="str">
            <v>No</v>
          </cell>
          <cell r="L52" t="str">
            <v xml:space="preserve">1 2 3 4 5 6 </v>
          </cell>
          <cell r="M52">
            <v>72</v>
          </cell>
          <cell r="N52">
            <v>8900</v>
          </cell>
          <cell r="O52">
            <v>640800</v>
          </cell>
          <cell r="P52">
            <v>192240</v>
          </cell>
          <cell r="R52">
            <v>192240</v>
          </cell>
          <cell r="S52">
            <v>0</v>
          </cell>
          <cell r="T52">
            <v>192240</v>
          </cell>
          <cell r="U52">
            <v>192240</v>
          </cell>
        </row>
        <row r="53">
          <cell r="B53" t="str">
            <v>022223</v>
          </cell>
          <cell r="C53" t="str">
            <v>Limarua</v>
          </cell>
          <cell r="D53" t="str">
            <v>ENG</v>
          </cell>
          <cell r="E53" t="str">
            <v>Government of Vanuatu</v>
          </cell>
          <cell r="F53" t="str">
            <v>Santo</v>
          </cell>
          <cell r="G53" t="str">
            <v>Sanma</v>
          </cell>
          <cell r="H53" t="str">
            <v>0084649001</v>
          </cell>
          <cell r="I53" t="str">
            <v>LIMARUA PRIMARY SCHOOL</v>
          </cell>
          <cell r="J53" t="str">
            <v>PS</v>
          </cell>
          <cell r="K53" t="str">
            <v>No</v>
          </cell>
          <cell r="L53" t="str">
            <v xml:space="preserve">1 2 3 4 5 6 7 8 </v>
          </cell>
          <cell r="M53">
            <v>63</v>
          </cell>
          <cell r="N53">
            <v>8900</v>
          </cell>
          <cell r="O53">
            <v>560700</v>
          </cell>
          <cell r="P53">
            <v>168210</v>
          </cell>
          <cell r="R53">
            <v>168210</v>
          </cell>
          <cell r="S53">
            <v>0</v>
          </cell>
          <cell r="T53">
            <v>168210</v>
          </cell>
          <cell r="U53">
            <v>168210</v>
          </cell>
        </row>
        <row r="54">
          <cell r="B54" t="str">
            <v>022224</v>
          </cell>
          <cell r="C54" t="str">
            <v>Lorethiakarkar</v>
          </cell>
          <cell r="D54" t="str">
            <v>FRE</v>
          </cell>
          <cell r="E54" t="str">
            <v>Government of Vanuatu</v>
          </cell>
          <cell r="F54" t="str">
            <v>Santo</v>
          </cell>
          <cell r="G54" t="str">
            <v>Sanma</v>
          </cell>
          <cell r="H54" t="str">
            <v>0084605001</v>
          </cell>
          <cell r="I54" t="str">
            <v>LORETHIAKARKAR PRIMARY SCHOOL</v>
          </cell>
          <cell r="J54" t="str">
            <v>PS</v>
          </cell>
          <cell r="K54" t="str">
            <v>No</v>
          </cell>
          <cell r="L54" t="str">
            <v xml:space="preserve">1 2 3 4 5 6 </v>
          </cell>
          <cell r="M54">
            <v>116</v>
          </cell>
          <cell r="N54">
            <v>8900</v>
          </cell>
          <cell r="O54">
            <v>1032400</v>
          </cell>
          <cell r="P54">
            <v>309720</v>
          </cell>
          <cell r="R54">
            <v>309720</v>
          </cell>
          <cell r="S54">
            <v>0</v>
          </cell>
          <cell r="T54">
            <v>309720</v>
          </cell>
          <cell r="U54">
            <v>309720</v>
          </cell>
        </row>
        <row r="55">
          <cell r="B55" t="str">
            <v>022225</v>
          </cell>
          <cell r="C55" t="str">
            <v>Lorovuilko Anglican Community</v>
          </cell>
          <cell r="D55" t="str">
            <v>ENG</v>
          </cell>
          <cell r="E55" t="str">
            <v>Church (Government Assisted)</v>
          </cell>
          <cell r="F55" t="str">
            <v>Santo</v>
          </cell>
          <cell r="G55" t="str">
            <v>Sanma</v>
          </cell>
          <cell r="H55" t="str">
            <v>0084675001</v>
          </cell>
          <cell r="I55" t="str">
            <v>LOROVUILKO PRIMARY SCHOOL</v>
          </cell>
          <cell r="J55" t="str">
            <v>PS</v>
          </cell>
          <cell r="K55" t="str">
            <v>No</v>
          </cell>
          <cell r="L55" t="str">
            <v xml:space="preserve">1 2 3 4 5 6 </v>
          </cell>
          <cell r="M55">
            <v>48</v>
          </cell>
          <cell r="N55">
            <v>8900</v>
          </cell>
          <cell r="O55">
            <v>427200</v>
          </cell>
          <cell r="P55">
            <v>128160</v>
          </cell>
          <cell r="R55">
            <v>128160</v>
          </cell>
          <cell r="S55">
            <v>0</v>
          </cell>
          <cell r="T55">
            <v>128160</v>
          </cell>
          <cell r="U55">
            <v>128160</v>
          </cell>
        </row>
        <row r="56">
          <cell r="B56" t="str">
            <v>022279</v>
          </cell>
          <cell r="C56" t="str">
            <v>Luganville Adventist School</v>
          </cell>
          <cell r="D56" t="str">
            <v>ENG</v>
          </cell>
          <cell r="E56" t="str">
            <v>Church (Government Assisted)</v>
          </cell>
          <cell r="F56" t="str">
            <v>Santo</v>
          </cell>
          <cell r="G56" t="str">
            <v>Sanma</v>
          </cell>
          <cell r="H56" t="str">
            <v>0084659001</v>
          </cell>
          <cell r="I56" t="str">
            <v>LUGANVILLE ADVENTIST SCHOOL</v>
          </cell>
          <cell r="J56" t="str">
            <v>PS</v>
          </cell>
          <cell r="K56" t="str">
            <v>No</v>
          </cell>
          <cell r="L56" t="str">
            <v xml:space="preserve">1 2 3 4 5 6 </v>
          </cell>
          <cell r="M56">
            <v>345</v>
          </cell>
          <cell r="N56">
            <v>8900</v>
          </cell>
          <cell r="O56">
            <v>3070500</v>
          </cell>
          <cell r="P56">
            <v>921150</v>
          </cell>
          <cell r="R56">
            <v>921150</v>
          </cell>
          <cell r="S56">
            <v>0</v>
          </cell>
          <cell r="T56">
            <v>921150</v>
          </cell>
          <cell r="U56">
            <v>921150</v>
          </cell>
        </row>
        <row r="57">
          <cell r="B57" t="str">
            <v>020103</v>
          </cell>
          <cell r="C57" t="str">
            <v>Luganville Est Primary</v>
          </cell>
          <cell r="D57" t="str">
            <v>FRE</v>
          </cell>
          <cell r="E57" t="str">
            <v>Government of Vanuatu</v>
          </cell>
          <cell r="F57" t="str">
            <v>Santo</v>
          </cell>
          <cell r="G57" t="str">
            <v>Sanma</v>
          </cell>
          <cell r="H57" t="str">
            <v>0084608001</v>
          </cell>
          <cell r="I57" t="str">
            <v>LUGANVILLE EAST PRIMARY SCHOOL</v>
          </cell>
          <cell r="J57" t="str">
            <v>PS</v>
          </cell>
          <cell r="K57" t="str">
            <v>No</v>
          </cell>
          <cell r="L57" t="str">
            <v xml:space="preserve">1 2 3 4 5 6 7 8 </v>
          </cell>
          <cell r="M57">
            <v>371</v>
          </cell>
          <cell r="N57">
            <v>8900</v>
          </cell>
          <cell r="O57">
            <v>3301900</v>
          </cell>
          <cell r="P57">
            <v>990570</v>
          </cell>
          <cell r="R57">
            <v>990570</v>
          </cell>
          <cell r="S57">
            <v>0</v>
          </cell>
          <cell r="T57">
            <v>990570</v>
          </cell>
          <cell r="U57">
            <v>990570</v>
          </cell>
        </row>
        <row r="58">
          <cell r="B58" t="str">
            <v>022226</v>
          </cell>
          <cell r="C58" t="str">
            <v>Malao</v>
          </cell>
          <cell r="D58" t="str">
            <v>ENG</v>
          </cell>
          <cell r="E58" t="str">
            <v>Government of Vanuatu</v>
          </cell>
          <cell r="F58" t="str">
            <v>Santo</v>
          </cell>
          <cell r="G58" t="str">
            <v>Sanma</v>
          </cell>
          <cell r="H58" t="str">
            <v>0084622001</v>
          </cell>
          <cell r="I58" t="str">
            <v>MALAO PRIMARY SCHOOL</v>
          </cell>
          <cell r="J58" t="str">
            <v>PS</v>
          </cell>
          <cell r="K58" t="str">
            <v>No</v>
          </cell>
          <cell r="L58" t="str">
            <v xml:space="preserve">1 2 3 4 5 6 </v>
          </cell>
          <cell r="M58">
            <v>105</v>
          </cell>
          <cell r="N58">
            <v>8900</v>
          </cell>
          <cell r="O58">
            <v>934500</v>
          </cell>
          <cell r="P58">
            <v>280350</v>
          </cell>
          <cell r="R58">
            <v>280350</v>
          </cell>
          <cell r="S58">
            <v>0</v>
          </cell>
          <cell r="T58">
            <v>280350</v>
          </cell>
          <cell r="U58">
            <v>280350</v>
          </cell>
        </row>
        <row r="59">
          <cell r="B59" t="str">
            <v>022232</v>
          </cell>
          <cell r="C59" t="str">
            <v>Mataloi</v>
          </cell>
          <cell r="D59" t="str">
            <v>FRE</v>
          </cell>
          <cell r="E59" t="str">
            <v>Church (Government Assisted)</v>
          </cell>
          <cell r="F59" t="str">
            <v>Santo</v>
          </cell>
          <cell r="G59" t="str">
            <v>Sanma</v>
          </cell>
          <cell r="H59" t="str">
            <v>0084672001</v>
          </cell>
          <cell r="I59" t="str">
            <v>MATALOI PRIMARY SCHOOL</v>
          </cell>
          <cell r="J59" t="str">
            <v>PS</v>
          </cell>
          <cell r="K59" t="str">
            <v>No</v>
          </cell>
          <cell r="L59" t="str">
            <v xml:space="preserve">1 2 3 4 5 6 7 8 </v>
          </cell>
          <cell r="M59">
            <v>50</v>
          </cell>
          <cell r="N59">
            <v>8900</v>
          </cell>
          <cell r="O59">
            <v>445000</v>
          </cell>
          <cell r="P59">
            <v>133500</v>
          </cell>
          <cell r="R59">
            <v>133500</v>
          </cell>
          <cell r="S59">
            <v>0</v>
          </cell>
          <cell r="T59">
            <v>133500</v>
          </cell>
          <cell r="U59">
            <v>133500</v>
          </cell>
        </row>
        <row r="60">
          <cell r="B60" t="str">
            <v>022234</v>
          </cell>
          <cell r="C60" t="str">
            <v>Menevula Primary</v>
          </cell>
          <cell r="D60" t="str">
            <v>ENG</v>
          </cell>
          <cell r="E60" t="str">
            <v>Government of Vanuatu</v>
          </cell>
          <cell r="F60" t="str">
            <v>Santo</v>
          </cell>
          <cell r="G60" t="str">
            <v>Sanma</v>
          </cell>
          <cell r="H60" t="str">
            <v>0084650001</v>
          </cell>
          <cell r="I60" t="str">
            <v>MENEVULA PRIMARY SCHOOL</v>
          </cell>
          <cell r="J60" t="str">
            <v>PS</v>
          </cell>
          <cell r="K60" t="str">
            <v>No</v>
          </cell>
          <cell r="L60" t="str">
            <v xml:space="preserve">1 2 3 4 5 6 </v>
          </cell>
          <cell r="M60">
            <v>176</v>
          </cell>
          <cell r="N60">
            <v>8900</v>
          </cell>
          <cell r="O60">
            <v>1566400</v>
          </cell>
          <cell r="P60">
            <v>469920</v>
          </cell>
          <cell r="R60">
            <v>469920</v>
          </cell>
          <cell r="S60">
            <v>0</v>
          </cell>
          <cell r="T60">
            <v>469920</v>
          </cell>
          <cell r="U60">
            <v>469920</v>
          </cell>
        </row>
        <row r="61">
          <cell r="B61" t="str">
            <v>022282</v>
          </cell>
          <cell r="C61" t="str">
            <v>Merap St Augustin Primary</v>
          </cell>
          <cell r="D61" t="str">
            <v>FRE</v>
          </cell>
          <cell r="E61" t="str">
            <v>Government of Vanuatu</v>
          </cell>
          <cell r="F61" t="str">
            <v>Santo</v>
          </cell>
          <cell r="G61" t="str">
            <v>Sanma</v>
          </cell>
          <cell r="H61" t="str">
            <v>0098425001</v>
          </cell>
          <cell r="I61" t="str">
            <v>MERAP ST AUGUSTIN PRIMARY SCHOOL</v>
          </cell>
          <cell r="J61" t="str">
            <v>PS</v>
          </cell>
          <cell r="K61" t="str">
            <v>No</v>
          </cell>
          <cell r="L61" t="str">
            <v xml:space="preserve">1 2 3 4 5 6 </v>
          </cell>
          <cell r="M61">
            <v>126</v>
          </cell>
          <cell r="N61">
            <v>8900</v>
          </cell>
          <cell r="O61">
            <v>1121400</v>
          </cell>
          <cell r="P61">
            <v>336420</v>
          </cell>
          <cell r="R61">
            <v>336420</v>
          </cell>
          <cell r="S61">
            <v>0</v>
          </cell>
          <cell r="T61">
            <v>336420</v>
          </cell>
          <cell r="U61">
            <v>336420</v>
          </cell>
        </row>
        <row r="62">
          <cell r="B62" t="str">
            <v>022229</v>
          </cell>
          <cell r="C62" t="str">
            <v>Merei (Mamara)</v>
          </cell>
          <cell r="D62" t="str">
            <v>ENG</v>
          </cell>
          <cell r="E62" t="str">
            <v>Government of Vanuatu</v>
          </cell>
          <cell r="F62" t="str">
            <v>Santo</v>
          </cell>
          <cell r="G62" t="str">
            <v>Sanma</v>
          </cell>
          <cell r="H62" t="str">
            <v>0084623001</v>
          </cell>
          <cell r="I62" t="str">
            <v>MEREI PRIMARY SCHOOL</v>
          </cell>
          <cell r="J62" t="str">
            <v>PS</v>
          </cell>
          <cell r="K62" t="str">
            <v>No</v>
          </cell>
          <cell r="L62" t="str">
            <v xml:space="preserve">1 2 3 4 5 6 7 8 </v>
          </cell>
          <cell r="M62">
            <v>155</v>
          </cell>
          <cell r="N62">
            <v>8900</v>
          </cell>
          <cell r="O62">
            <v>1379500</v>
          </cell>
          <cell r="P62">
            <v>413850</v>
          </cell>
          <cell r="R62">
            <v>413850</v>
          </cell>
          <cell r="S62">
            <v>0</v>
          </cell>
          <cell r="T62">
            <v>413850</v>
          </cell>
          <cell r="U62">
            <v>413850</v>
          </cell>
        </row>
        <row r="63">
          <cell r="B63" t="str">
            <v>0221500</v>
          </cell>
          <cell r="C63" t="str">
            <v>Najaraiwelu</v>
          </cell>
          <cell r="D63" t="str">
            <v>FRE</v>
          </cell>
          <cell r="E63" t="str">
            <v>Government of Vanuatu</v>
          </cell>
          <cell r="F63" t="str">
            <v>Malo</v>
          </cell>
          <cell r="G63" t="str">
            <v>Sanma</v>
          </cell>
          <cell r="H63" t="str">
            <v>0098421001</v>
          </cell>
          <cell r="I63" t="str">
            <v>NAJARAIWELU PRIMARY SCHOOL</v>
          </cell>
          <cell r="J63" t="str">
            <v>PS</v>
          </cell>
          <cell r="K63" t="str">
            <v>No</v>
          </cell>
          <cell r="L63" t="str">
            <v xml:space="preserve">1 2 3 4 5 6 </v>
          </cell>
          <cell r="M63">
            <v>88</v>
          </cell>
          <cell r="N63">
            <v>8900</v>
          </cell>
          <cell r="O63">
            <v>783200</v>
          </cell>
          <cell r="P63">
            <v>234960</v>
          </cell>
          <cell r="R63">
            <v>234960</v>
          </cell>
          <cell r="S63">
            <v>0</v>
          </cell>
          <cell r="T63">
            <v>234960</v>
          </cell>
          <cell r="U63">
            <v>234960</v>
          </cell>
        </row>
        <row r="64">
          <cell r="B64" t="str">
            <v>022236</v>
          </cell>
          <cell r="C64" t="str">
            <v>Namoru</v>
          </cell>
          <cell r="D64" t="str">
            <v>FRE</v>
          </cell>
          <cell r="E64" t="str">
            <v>Church (Government Assisted)</v>
          </cell>
          <cell r="F64" t="str">
            <v>Santo</v>
          </cell>
          <cell r="G64" t="str">
            <v>Sanma</v>
          </cell>
          <cell r="H64" t="str">
            <v>0084658001</v>
          </cell>
          <cell r="I64" t="str">
            <v>NAMORU PRIMARY SCHOOL</v>
          </cell>
          <cell r="J64" t="str">
            <v>PS</v>
          </cell>
          <cell r="K64" t="str">
            <v>No</v>
          </cell>
          <cell r="L64" t="str">
            <v xml:space="preserve">1 2 3 4 5 6 </v>
          </cell>
          <cell r="M64">
            <v>124</v>
          </cell>
          <cell r="N64">
            <v>8900</v>
          </cell>
          <cell r="O64">
            <v>1103600</v>
          </cell>
          <cell r="P64">
            <v>331080</v>
          </cell>
          <cell r="R64">
            <v>331080</v>
          </cell>
          <cell r="S64">
            <v>0</v>
          </cell>
          <cell r="T64">
            <v>331080</v>
          </cell>
          <cell r="U64">
            <v>331080</v>
          </cell>
        </row>
        <row r="65">
          <cell r="B65" t="str">
            <v>022240</v>
          </cell>
          <cell r="C65" t="str">
            <v>Nasalanvunmoli</v>
          </cell>
          <cell r="D65" t="str">
            <v>ENG</v>
          </cell>
          <cell r="E65" t="str">
            <v>Government of Vanuatu</v>
          </cell>
          <cell r="F65" t="str">
            <v>Santo</v>
          </cell>
          <cell r="G65" t="str">
            <v>Sanma</v>
          </cell>
          <cell r="H65" t="str">
            <v>0084645001</v>
          </cell>
          <cell r="I65" t="str">
            <v>NASALANVUNMOLI PRIMARY SCHOOL</v>
          </cell>
          <cell r="J65" t="str">
            <v>PS</v>
          </cell>
          <cell r="K65" t="str">
            <v>No</v>
          </cell>
          <cell r="L65" t="str">
            <v xml:space="preserve">1 2 3 4 5 6 </v>
          </cell>
          <cell r="M65">
            <v>166</v>
          </cell>
          <cell r="N65">
            <v>8900</v>
          </cell>
          <cell r="O65">
            <v>1477400</v>
          </cell>
          <cell r="Q65">
            <v>443220</v>
          </cell>
          <cell r="R65">
            <v>443220</v>
          </cell>
          <cell r="S65">
            <v>0</v>
          </cell>
          <cell r="T65">
            <v>886440</v>
          </cell>
          <cell r="U65">
            <v>886440</v>
          </cell>
        </row>
        <row r="66">
          <cell r="B66" t="str">
            <v>022241</v>
          </cell>
          <cell r="C66" t="str">
            <v>Natawa</v>
          </cell>
          <cell r="D66" t="str">
            <v>ENG</v>
          </cell>
          <cell r="E66" t="str">
            <v>Government of Vanuatu</v>
          </cell>
          <cell r="F66" t="str">
            <v>Santo</v>
          </cell>
          <cell r="G66" t="str">
            <v>Sanma</v>
          </cell>
          <cell r="H66" t="str">
            <v>0084624001</v>
          </cell>
          <cell r="I66" t="str">
            <v>NATAWA PRIMARY SCHOOL</v>
          </cell>
          <cell r="J66" t="str">
            <v>PS</v>
          </cell>
          <cell r="K66" t="str">
            <v>No</v>
          </cell>
          <cell r="L66" t="str">
            <v xml:space="preserve">1 2 3 4 5 6 7 8 </v>
          </cell>
          <cell r="M66">
            <v>216</v>
          </cell>
          <cell r="N66">
            <v>8900</v>
          </cell>
          <cell r="O66">
            <v>1922400</v>
          </cell>
          <cell r="P66">
            <v>576720</v>
          </cell>
          <cell r="R66">
            <v>576720</v>
          </cell>
          <cell r="S66">
            <v>0</v>
          </cell>
          <cell r="T66">
            <v>576720</v>
          </cell>
          <cell r="U66">
            <v>576720</v>
          </cell>
        </row>
        <row r="67">
          <cell r="B67" t="str">
            <v>022242</v>
          </cell>
          <cell r="C67" t="str">
            <v>Navele (St. Paul)</v>
          </cell>
          <cell r="D67" t="str">
            <v>ENG</v>
          </cell>
          <cell r="E67" t="str">
            <v>Church (Government Assisted)</v>
          </cell>
          <cell r="F67" t="str">
            <v>Santo</v>
          </cell>
          <cell r="G67" t="str">
            <v>Sanma</v>
          </cell>
          <cell r="H67" t="str">
            <v>0084626001</v>
          </cell>
          <cell r="I67" t="str">
            <v>ST PAUL PRIMARY SCHOOL</v>
          </cell>
          <cell r="J67" t="str">
            <v>PS</v>
          </cell>
          <cell r="K67" t="str">
            <v>No</v>
          </cell>
          <cell r="L67" t="str">
            <v xml:space="preserve">1 2 3 4 5 6 </v>
          </cell>
          <cell r="M67">
            <v>63</v>
          </cell>
          <cell r="N67">
            <v>8900</v>
          </cell>
          <cell r="O67">
            <v>560700</v>
          </cell>
          <cell r="P67">
            <v>168210</v>
          </cell>
          <cell r="R67">
            <v>168210</v>
          </cell>
          <cell r="S67">
            <v>0</v>
          </cell>
          <cell r="T67">
            <v>168210</v>
          </cell>
          <cell r="U67">
            <v>168210</v>
          </cell>
        </row>
        <row r="68">
          <cell r="B68" t="str">
            <v>022143</v>
          </cell>
          <cell r="C68" t="str">
            <v>Naviaru</v>
          </cell>
          <cell r="D68" t="str">
            <v>FRE</v>
          </cell>
          <cell r="E68" t="str">
            <v>Government of Vanuatu</v>
          </cell>
          <cell r="F68" t="str">
            <v>Malo</v>
          </cell>
          <cell r="G68" t="str">
            <v>Sanma</v>
          </cell>
          <cell r="H68" t="str">
            <v>0084652001</v>
          </cell>
          <cell r="I68" t="str">
            <v>NAVIARU PRIMARY SCHOOL</v>
          </cell>
          <cell r="J68" t="str">
            <v>PS</v>
          </cell>
          <cell r="K68" t="str">
            <v>No</v>
          </cell>
          <cell r="L68" t="str">
            <v xml:space="preserve">1 2 3 4 5 6 </v>
          </cell>
          <cell r="M68">
            <v>50</v>
          </cell>
          <cell r="N68">
            <v>8900</v>
          </cell>
          <cell r="O68">
            <v>445000</v>
          </cell>
          <cell r="P68">
            <v>133500</v>
          </cell>
          <cell r="R68">
            <v>133500</v>
          </cell>
          <cell r="S68">
            <v>0</v>
          </cell>
          <cell r="T68">
            <v>133500</v>
          </cell>
          <cell r="U68">
            <v>133500</v>
          </cell>
        </row>
        <row r="69">
          <cell r="B69" t="str">
            <v>0222499</v>
          </cell>
          <cell r="C69" t="str">
            <v>Notre dame de lourde ( Vilvil)</v>
          </cell>
          <cell r="D69" t="str">
            <v>FRE</v>
          </cell>
          <cell r="E69" t="str">
            <v>Government of Vanuatu</v>
          </cell>
          <cell r="F69" t="str">
            <v>Santo</v>
          </cell>
          <cell r="G69" t="str">
            <v>Sanma</v>
          </cell>
          <cell r="H69" t="str">
            <v>0099150001</v>
          </cell>
          <cell r="I69" t="str">
            <v>NOTRE DAME DE LOURDES (VILVIL)</v>
          </cell>
          <cell r="J69" t="str">
            <v>PS</v>
          </cell>
          <cell r="K69" t="str">
            <v>No</v>
          </cell>
          <cell r="L69" t="str">
            <v xml:space="preserve">1 2 3 4 5 6 </v>
          </cell>
          <cell r="M69">
            <v>143</v>
          </cell>
          <cell r="N69">
            <v>8900</v>
          </cell>
          <cell r="O69">
            <v>1272700</v>
          </cell>
          <cell r="P69">
            <v>381810</v>
          </cell>
          <cell r="R69">
            <v>381810</v>
          </cell>
          <cell r="S69">
            <v>0</v>
          </cell>
          <cell r="T69">
            <v>381810</v>
          </cell>
          <cell r="U69">
            <v>381810</v>
          </cell>
        </row>
        <row r="70">
          <cell r="B70" t="str">
            <v>022286</v>
          </cell>
          <cell r="C70" t="str">
            <v>Paireve (Nasulesule)</v>
          </cell>
          <cell r="D70" t="str">
            <v>ENG</v>
          </cell>
          <cell r="E70" t="str">
            <v>Government of Vanuatu</v>
          </cell>
          <cell r="F70" t="str">
            <v>Santo</v>
          </cell>
          <cell r="G70" t="str">
            <v>Sanma</v>
          </cell>
          <cell r="H70" t="str">
            <v>0098430001</v>
          </cell>
          <cell r="I70" t="str">
            <v>PAIREVE PRIMARY SCHOOL</v>
          </cell>
          <cell r="J70" t="str">
            <v>PS</v>
          </cell>
          <cell r="K70" t="str">
            <v>No</v>
          </cell>
          <cell r="L70" t="str">
            <v xml:space="preserve">1 2 3 4 5 6 7 8 </v>
          </cell>
          <cell r="M70">
            <v>168</v>
          </cell>
          <cell r="N70">
            <v>8900</v>
          </cell>
          <cell r="O70">
            <v>1495200</v>
          </cell>
          <cell r="P70">
            <v>448560</v>
          </cell>
          <cell r="R70">
            <v>448560</v>
          </cell>
          <cell r="S70">
            <v>0</v>
          </cell>
          <cell r="T70">
            <v>448560</v>
          </cell>
          <cell r="U70">
            <v>448560</v>
          </cell>
        </row>
        <row r="71">
          <cell r="B71" t="str">
            <v>022049</v>
          </cell>
          <cell r="C71" t="str">
            <v>Parker</v>
          </cell>
          <cell r="D71" t="str">
            <v>ENG</v>
          </cell>
          <cell r="E71" t="str">
            <v>Church (Government Assisted)</v>
          </cell>
          <cell r="F71" t="str">
            <v>Aore</v>
          </cell>
          <cell r="G71" t="str">
            <v>Sanma</v>
          </cell>
          <cell r="H71" t="str">
            <v>0098429001</v>
          </cell>
          <cell r="I71" t="str">
            <v>PARKER PRIMARY SCHOOL</v>
          </cell>
          <cell r="J71" t="str">
            <v>PS</v>
          </cell>
          <cell r="K71" t="str">
            <v>No</v>
          </cell>
          <cell r="L71" t="str">
            <v xml:space="preserve">1 2 3 4 5 6 </v>
          </cell>
          <cell r="M71">
            <v>21</v>
          </cell>
          <cell r="N71">
            <v>8900</v>
          </cell>
          <cell r="O71">
            <v>186900</v>
          </cell>
          <cell r="P71">
            <v>56070</v>
          </cell>
          <cell r="R71">
            <v>56070</v>
          </cell>
          <cell r="S71">
            <v>0</v>
          </cell>
          <cell r="T71">
            <v>56070</v>
          </cell>
          <cell r="U71">
            <v>56070</v>
          </cell>
        </row>
        <row r="72">
          <cell r="B72" t="str">
            <v>022252</v>
          </cell>
          <cell r="C72" t="str">
            <v>Piamatsina</v>
          </cell>
          <cell r="D72" t="str">
            <v>FRE</v>
          </cell>
          <cell r="E72" t="str">
            <v>Government of Vanuatu</v>
          </cell>
          <cell r="F72" t="str">
            <v>Santo</v>
          </cell>
          <cell r="G72" t="str">
            <v>Sanma</v>
          </cell>
          <cell r="H72" t="str">
            <v>0084629001</v>
          </cell>
          <cell r="I72" t="str">
            <v>PIAMATSINA PRIMARY SCHOOL</v>
          </cell>
          <cell r="J72" t="str">
            <v>PS</v>
          </cell>
          <cell r="K72" t="str">
            <v>No</v>
          </cell>
          <cell r="L72" t="str">
            <v xml:space="preserve">1 2 3 4 5 6 </v>
          </cell>
          <cell r="M72">
            <v>44</v>
          </cell>
          <cell r="N72">
            <v>8900</v>
          </cell>
          <cell r="O72">
            <v>391600</v>
          </cell>
          <cell r="P72">
            <v>117480</v>
          </cell>
          <cell r="R72">
            <v>117480</v>
          </cell>
          <cell r="S72">
            <v>0</v>
          </cell>
          <cell r="T72">
            <v>117480</v>
          </cell>
          <cell r="U72">
            <v>117480</v>
          </cell>
        </row>
        <row r="73">
          <cell r="B73" t="str">
            <v>022254</v>
          </cell>
          <cell r="C73" t="str">
            <v>Puama (Porema)</v>
          </cell>
          <cell r="D73" t="str">
            <v>FRE</v>
          </cell>
          <cell r="E73" t="str">
            <v>Church (Government Assisted)</v>
          </cell>
          <cell r="F73" t="str">
            <v>Santo</v>
          </cell>
          <cell r="G73" t="str">
            <v>Sanma</v>
          </cell>
          <cell r="H73" t="str">
            <v>0087031001</v>
          </cell>
          <cell r="I73" t="str">
            <v>POREMA PRIMARY SCHOOL</v>
          </cell>
          <cell r="J73" t="str">
            <v>PS</v>
          </cell>
          <cell r="K73" t="str">
            <v>No</v>
          </cell>
          <cell r="L73" t="str">
            <v xml:space="preserve">1 2 3 4 5 6 </v>
          </cell>
          <cell r="M73">
            <v>56</v>
          </cell>
          <cell r="N73">
            <v>8900</v>
          </cell>
          <cell r="O73">
            <v>498400</v>
          </cell>
          <cell r="P73">
            <v>149520</v>
          </cell>
          <cell r="R73">
            <v>149520</v>
          </cell>
          <cell r="S73">
            <v>0</v>
          </cell>
          <cell r="T73">
            <v>149520</v>
          </cell>
          <cell r="U73">
            <v>149520</v>
          </cell>
        </row>
        <row r="74">
          <cell r="B74" t="str">
            <v>020108</v>
          </cell>
          <cell r="C74" t="str">
            <v>Rowhani</v>
          </cell>
          <cell r="D74" t="str">
            <v>ENG</v>
          </cell>
          <cell r="E74" t="str">
            <v>Church (Government Assisted)</v>
          </cell>
          <cell r="F74" t="str">
            <v>Santo</v>
          </cell>
          <cell r="G74" t="str">
            <v>Sanma</v>
          </cell>
          <cell r="H74" t="str">
            <v>0107822001</v>
          </cell>
          <cell r="I74" t="str">
            <v>ROWHANI SCHOOL</v>
          </cell>
          <cell r="J74" t="str">
            <v>PS</v>
          </cell>
          <cell r="K74" t="str">
            <v>Yes</v>
          </cell>
          <cell r="L74" t="str">
            <v xml:space="preserve">1 2 3 4 5 6 </v>
          </cell>
          <cell r="M74">
            <v>124</v>
          </cell>
          <cell r="N74">
            <v>8900</v>
          </cell>
          <cell r="O74">
            <v>1103600</v>
          </cell>
          <cell r="P74">
            <v>331080</v>
          </cell>
          <cell r="R74">
            <v>331080</v>
          </cell>
          <cell r="S74">
            <v>0</v>
          </cell>
          <cell r="T74">
            <v>331080</v>
          </cell>
          <cell r="U74">
            <v>331080</v>
          </cell>
        </row>
        <row r="75">
          <cell r="B75" t="str">
            <v>022264</v>
          </cell>
          <cell r="C75" t="str">
            <v>Saletui</v>
          </cell>
          <cell r="D75" t="str">
            <v>ENG</v>
          </cell>
          <cell r="E75" t="str">
            <v>Government of Vanuatu</v>
          </cell>
          <cell r="F75" t="str">
            <v>Santo</v>
          </cell>
          <cell r="G75" t="str">
            <v>Sanma</v>
          </cell>
          <cell r="H75" t="str">
            <v>0084654001</v>
          </cell>
          <cell r="I75" t="str">
            <v>SALETUI PRIMARY SCHOOL</v>
          </cell>
          <cell r="J75" t="str">
            <v>PS</v>
          </cell>
          <cell r="K75" t="str">
            <v>No</v>
          </cell>
          <cell r="L75" t="str">
            <v xml:space="preserve">1 2 3 4 5 6 7 8 </v>
          </cell>
          <cell r="M75">
            <v>178</v>
          </cell>
          <cell r="N75">
            <v>8900</v>
          </cell>
          <cell r="O75">
            <v>1584200</v>
          </cell>
          <cell r="P75">
            <v>475260</v>
          </cell>
          <cell r="R75">
            <v>475260</v>
          </cell>
          <cell r="S75">
            <v>0</v>
          </cell>
          <cell r="T75">
            <v>475260</v>
          </cell>
          <cell r="U75">
            <v>475260</v>
          </cell>
        </row>
        <row r="76">
          <cell r="B76" t="str">
            <v>020110</v>
          </cell>
          <cell r="C76" t="str">
            <v>Santo East</v>
          </cell>
          <cell r="D76" t="str">
            <v>ENG</v>
          </cell>
          <cell r="E76" t="str">
            <v>Government of Vanuatu</v>
          </cell>
          <cell r="F76" t="str">
            <v>Santo</v>
          </cell>
          <cell r="G76" t="str">
            <v>Sanma</v>
          </cell>
          <cell r="H76" t="str">
            <v>0084585001</v>
          </cell>
          <cell r="I76" t="str">
            <v>SANTO EAST PRIMARY SCHOOL</v>
          </cell>
          <cell r="J76" t="str">
            <v>PS</v>
          </cell>
          <cell r="K76" t="str">
            <v>No</v>
          </cell>
          <cell r="L76" t="str">
            <v xml:space="preserve">1 2 3 4 5 6 </v>
          </cell>
          <cell r="M76">
            <v>783</v>
          </cell>
          <cell r="N76">
            <v>8900</v>
          </cell>
          <cell r="O76">
            <v>6968700</v>
          </cell>
          <cell r="P76">
            <v>2090610</v>
          </cell>
          <cell r="R76">
            <v>2090610</v>
          </cell>
          <cell r="S76">
            <v>0</v>
          </cell>
          <cell r="T76">
            <v>2090610</v>
          </cell>
          <cell r="U76">
            <v>2090610</v>
          </cell>
        </row>
        <row r="77">
          <cell r="B77" t="str">
            <v>022258</v>
          </cell>
          <cell r="C77" t="str">
            <v>Sara</v>
          </cell>
          <cell r="D77" t="str">
            <v>ENG</v>
          </cell>
          <cell r="E77" t="str">
            <v>Government of Vanuatu</v>
          </cell>
          <cell r="F77" t="str">
            <v>Santo</v>
          </cell>
          <cell r="G77" t="str">
            <v>Sanma</v>
          </cell>
          <cell r="H77" t="str">
            <v>0084632001</v>
          </cell>
          <cell r="I77" t="str">
            <v>SARA PRIMARY SCHOOL</v>
          </cell>
          <cell r="J77" t="str">
            <v>PS</v>
          </cell>
          <cell r="K77" t="str">
            <v>No</v>
          </cell>
          <cell r="L77" t="str">
            <v xml:space="preserve">1 2 3 4 5 6 </v>
          </cell>
          <cell r="M77">
            <v>90</v>
          </cell>
          <cell r="N77">
            <v>8900</v>
          </cell>
          <cell r="O77">
            <v>801000</v>
          </cell>
          <cell r="P77">
            <v>240300</v>
          </cell>
          <cell r="R77">
            <v>240300</v>
          </cell>
          <cell r="S77">
            <v>0</v>
          </cell>
          <cell r="T77">
            <v>240300</v>
          </cell>
          <cell r="U77">
            <v>240300</v>
          </cell>
        </row>
        <row r="78">
          <cell r="B78" t="str">
            <v>020111</v>
          </cell>
          <cell r="C78" t="str">
            <v>Sarakata</v>
          </cell>
          <cell r="D78" t="str">
            <v>ENG</v>
          </cell>
          <cell r="E78" t="str">
            <v>Government of Vanuatu</v>
          </cell>
          <cell r="F78" t="str">
            <v>Santo</v>
          </cell>
          <cell r="G78" t="str">
            <v>Sanma</v>
          </cell>
          <cell r="H78" t="str">
            <v>0084586001</v>
          </cell>
          <cell r="I78" t="str">
            <v>SARAKATA PRIMARY SCHOOL</v>
          </cell>
          <cell r="J78" t="str">
            <v>PS</v>
          </cell>
          <cell r="K78" t="str">
            <v>No</v>
          </cell>
          <cell r="L78" t="str">
            <v xml:space="preserve">1 2 3 4 5 6 7 8 </v>
          </cell>
          <cell r="M78">
            <v>225</v>
          </cell>
          <cell r="N78">
            <v>8900</v>
          </cell>
          <cell r="O78">
            <v>2002500</v>
          </cell>
          <cell r="P78">
            <v>600750</v>
          </cell>
          <cell r="R78">
            <v>600750</v>
          </cell>
          <cell r="S78">
            <v>0</v>
          </cell>
          <cell r="T78">
            <v>600750</v>
          </cell>
          <cell r="U78">
            <v>600750</v>
          </cell>
        </row>
        <row r="79">
          <cell r="B79" t="str">
            <v>022260</v>
          </cell>
          <cell r="C79" t="str">
            <v>Selusia</v>
          </cell>
          <cell r="D79" t="str">
            <v>ENG</v>
          </cell>
          <cell r="E79" t="str">
            <v>Government of Vanuatu</v>
          </cell>
          <cell r="F79" t="str">
            <v>Santo</v>
          </cell>
          <cell r="G79" t="str">
            <v>Sanma</v>
          </cell>
          <cell r="H79" t="str">
            <v>0084633001</v>
          </cell>
          <cell r="I79" t="str">
            <v>SELUSIA PRIMARY SCHOOL</v>
          </cell>
          <cell r="J79" t="str">
            <v>PS</v>
          </cell>
          <cell r="K79" t="str">
            <v>No</v>
          </cell>
          <cell r="L79" t="str">
            <v xml:space="preserve">1 2 3 4 5 6 </v>
          </cell>
          <cell r="M79">
            <v>99</v>
          </cell>
          <cell r="N79">
            <v>8900</v>
          </cell>
          <cell r="O79">
            <v>881100</v>
          </cell>
          <cell r="P79">
            <v>264330</v>
          </cell>
          <cell r="R79">
            <v>264330</v>
          </cell>
          <cell r="S79">
            <v>0</v>
          </cell>
          <cell r="T79">
            <v>264330</v>
          </cell>
          <cell r="U79">
            <v>264330</v>
          </cell>
        </row>
        <row r="80">
          <cell r="B80" t="str">
            <v>022271</v>
          </cell>
          <cell r="C80" t="str">
            <v>St. Banabas (Turtel Bay)</v>
          </cell>
          <cell r="D80" t="str">
            <v>ENG</v>
          </cell>
          <cell r="E80" t="str">
            <v>Church (Government Assisted)</v>
          </cell>
          <cell r="F80" t="str">
            <v>Santo</v>
          </cell>
          <cell r="G80" t="str">
            <v>Sanma</v>
          </cell>
          <cell r="H80" t="str">
            <v>0098426001</v>
          </cell>
          <cell r="I80" t="str">
            <v>ST BANABAS (TURTLE BAY ANGLICAN) COMMUNITY</v>
          </cell>
          <cell r="J80" t="str">
            <v>PS</v>
          </cell>
          <cell r="K80" t="str">
            <v>No</v>
          </cell>
          <cell r="L80" t="str">
            <v xml:space="preserve">1 2 3 4 5 6 </v>
          </cell>
          <cell r="M80">
            <v>127</v>
          </cell>
          <cell r="N80">
            <v>8900</v>
          </cell>
          <cell r="O80">
            <v>1130300</v>
          </cell>
          <cell r="P80">
            <v>339090</v>
          </cell>
          <cell r="R80">
            <v>339090</v>
          </cell>
          <cell r="S80">
            <v>0</v>
          </cell>
          <cell r="T80">
            <v>339090</v>
          </cell>
          <cell r="U80">
            <v>339090</v>
          </cell>
        </row>
        <row r="81">
          <cell r="B81" t="str">
            <v>022208</v>
          </cell>
          <cell r="C81" t="str">
            <v>St. Jacques</v>
          </cell>
          <cell r="D81" t="str">
            <v>FRE</v>
          </cell>
          <cell r="E81" t="str">
            <v>Government of Vanuatu</v>
          </cell>
          <cell r="F81" t="str">
            <v>Santo</v>
          </cell>
          <cell r="G81" t="str">
            <v>Sanma</v>
          </cell>
          <cell r="H81" t="str">
            <v>0084599001</v>
          </cell>
          <cell r="I81" t="str">
            <v>ST JACQUES PRIMARY SCHOOL</v>
          </cell>
          <cell r="J81" t="str">
            <v>PS</v>
          </cell>
          <cell r="K81" t="str">
            <v>No</v>
          </cell>
          <cell r="L81" t="str">
            <v xml:space="preserve">1 2 3 4 5 6 7 8 </v>
          </cell>
          <cell r="M81">
            <v>67</v>
          </cell>
          <cell r="N81">
            <v>8900</v>
          </cell>
          <cell r="O81">
            <v>596300</v>
          </cell>
          <cell r="Q81">
            <v>178890</v>
          </cell>
          <cell r="R81">
            <v>178890</v>
          </cell>
          <cell r="S81">
            <v>0</v>
          </cell>
          <cell r="T81">
            <v>357780</v>
          </cell>
          <cell r="U81">
            <v>357780</v>
          </cell>
        </row>
        <row r="82">
          <cell r="B82" t="str">
            <v>022250</v>
          </cell>
          <cell r="C82" t="str">
            <v>St. Joseph (Pesena)</v>
          </cell>
          <cell r="D82" t="str">
            <v>FRE</v>
          </cell>
          <cell r="E82" t="str">
            <v>Church (Government Assisted)</v>
          </cell>
          <cell r="F82" t="str">
            <v>Santo</v>
          </cell>
          <cell r="G82" t="str">
            <v>Sanma</v>
          </cell>
          <cell r="H82" t="str">
            <v>0084666001</v>
          </cell>
          <cell r="I82" t="str">
            <v>PESENA ST JOSEPH PRIMARY SCHOOL</v>
          </cell>
          <cell r="J82" t="str">
            <v>PS</v>
          </cell>
          <cell r="K82" t="str">
            <v>No</v>
          </cell>
          <cell r="L82" t="str">
            <v xml:space="preserve">1 2 3 4 5 6 </v>
          </cell>
          <cell r="M82">
            <v>66</v>
          </cell>
          <cell r="N82">
            <v>8900</v>
          </cell>
          <cell r="O82">
            <v>587400</v>
          </cell>
          <cell r="P82">
            <v>176220</v>
          </cell>
          <cell r="R82">
            <v>176220</v>
          </cell>
          <cell r="S82">
            <v>0</v>
          </cell>
          <cell r="T82">
            <v>176220</v>
          </cell>
          <cell r="U82">
            <v>176220</v>
          </cell>
        </row>
        <row r="83">
          <cell r="B83" t="str">
            <v>022257</v>
          </cell>
          <cell r="C83" t="str">
            <v>St. Joseph (Rowok)</v>
          </cell>
          <cell r="D83" t="str">
            <v>FRE</v>
          </cell>
          <cell r="E83" t="str">
            <v>Church (Government Assisted)</v>
          </cell>
          <cell r="F83" t="str">
            <v>Santo</v>
          </cell>
          <cell r="G83" t="str">
            <v>Sanma</v>
          </cell>
          <cell r="H83" t="str">
            <v>0084662001</v>
          </cell>
          <cell r="I83" t="str">
            <v>ROWOK ST JOSEPH PRIMARY SCHOOL</v>
          </cell>
          <cell r="J83" t="str">
            <v>PS</v>
          </cell>
          <cell r="K83" t="str">
            <v>No</v>
          </cell>
          <cell r="L83" t="str">
            <v xml:space="preserve">1 2 3 4 5 6 </v>
          </cell>
          <cell r="M83">
            <v>94</v>
          </cell>
          <cell r="N83">
            <v>8900</v>
          </cell>
          <cell r="O83">
            <v>836600</v>
          </cell>
          <cell r="P83">
            <v>250980</v>
          </cell>
          <cell r="R83">
            <v>250980</v>
          </cell>
          <cell r="S83">
            <v>0</v>
          </cell>
          <cell r="T83">
            <v>250980</v>
          </cell>
          <cell r="U83">
            <v>250980</v>
          </cell>
        </row>
        <row r="84">
          <cell r="B84" t="str">
            <v>020104</v>
          </cell>
          <cell r="C84" t="str">
            <v>St. Michel</v>
          </cell>
          <cell r="D84" t="str">
            <v>FRE</v>
          </cell>
          <cell r="E84" t="str">
            <v>Church (Government Assisted)</v>
          </cell>
          <cell r="F84" t="str">
            <v>Santo</v>
          </cell>
          <cell r="G84" t="str">
            <v>Sanma</v>
          </cell>
          <cell r="H84" t="str">
            <v>0084667001</v>
          </cell>
          <cell r="I84" t="str">
            <v>LUGANVILLE ST MICHEL PRIMARY SCHOOL</v>
          </cell>
          <cell r="J84" t="str">
            <v>PS</v>
          </cell>
          <cell r="K84" t="str">
            <v>No</v>
          </cell>
          <cell r="L84" t="str">
            <v xml:space="preserve">1 2 3 4 5 6 </v>
          </cell>
          <cell r="M84">
            <v>356</v>
          </cell>
          <cell r="N84">
            <v>8900</v>
          </cell>
          <cell r="O84">
            <v>3168400</v>
          </cell>
          <cell r="P84">
            <v>950520</v>
          </cell>
          <cell r="R84">
            <v>950520</v>
          </cell>
          <cell r="S84">
            <v>0</v>
          </cell>
          <cell r="T84">
            <v>950520</v>
          </cell>
          <cell r="U84">
            <v>950520</v>
          </cell>
        </row>
        <row r="85">
          <cell r="B85" t="str">
            <v>022248</v>
          </cell>
          <cell r="C85" t="str">
            <v>St. Pierre (Okoro)</v>
          </cell>
          <cell r="D85" t="str">
            <v>FRE</v>
          </cell>
          <cell r="E85" t="str">
            <v>Church (Government Assisted)</v>
          </cell>
          <cell r="F85" t="str">
            <v>Santo</v>
          </cell>
          <cell r="G85" t="str">
            <v>Sanma</v>
          </cell>
          <cell r="H85" t="str">
            <v>0084660001</v>
          </cell>
          <cell r="I85" t="str">
            <v>OKORO ST PIERRE PRIMARY SCHOOL</v>
          </cell>
          <cell r="J85" t="str">
            <v>PS</v>
          </cell>
          <cell r="K85" t="str">
            <v>No</v>
          </cell>
          <cell r="L85" t="str">
            <v xml:space="preserve">1 2 3 4 5 6 </v>
          </cell>
          <cell r="M85">
            <v>118</v>
          </cell>
          <cell r="N85">
            <v>8900</v>
          </cell>
          <cell r="O85">
            <v>1050200</v>
          </cell>
          <cell r="P85">
            <v>315060</v>
          </cell>
          <cell r="R85">
            <v>315060</v>
          </cell>
          <cell r="S85">
            <v>0</v>
          </cell>
          <cell r="T85">
            <v>315060</v>
          </cell>
          <cell r="U85">
            <v>315060</v>
          </cell>
        </row>
        <row r="86">
          <cell r="B86" t="str">
            <v>022253</v>
          </cell>
          <cell r="C86" t="str">
            <v>Ste. Anne (Port Olry)</v>
          </cell>
          <cell r="D86" t="str">
            <v>FRE</v>
          </cell>
          <cell r="E86" t="str">
            <v>Church (Government Assisted)</v>
          </cell>
          <cell r="F86" t="str">
            <v>Santo</v>
          </cell>
          <cell r="G86" t="str">
            <v>Sanma</v>
          </cell>
          <cell r="H86" t="str">
            <v>0084661001</v>
          </cell>
          <cell r="I86" t="str">
            <v>ST ANNE PRIMARY SCHOOL</v>
          </cell>
          <cell r="J86" t="str">
            <v>PS</v>
          </cell>
          <cell r="K86" t="str">
            <v>No</v>
          </cell>
          <cell r="L86" t="str">
            <v xml:space="preserve">1 2 3 4 5 6 </v>
          </cell>
          <cell r="M86">
            <v>302</v>
          </cell>
          <cell r="N86">
            <v>8900</v>
          </cell>
          <cell r="O86">
            <v>2687800</v>
          </cell>
          <cell r="P86">
            <v>806340</v>
          </cell>
          <cell r="R86">
            <v>806340</v>
          </cell>
          <cell r="S86">
            <v>0</v>
          </cell>
          <cell r="T86">
            <v>806340</v>
          </cell>
          <cell r="U86">
            <v>806340</v>
          </cell>
        </row>
        <row r="87">
          <cell r="B87" t="str">
            <v>020105</v>
          </cell>
          <cell r="C87" t="str">
            <v>Ste. Therese Luganville</v>
          </cell>
          <cell r="D87" t="str">
            <v>FRE</v>
          </cell>
          <cell r="E87" t="str">
            <v>Church (Government Assisted)</v>
          </cell>
          <cell r="F87" t="str">
            <v>Santo</v>
          </cell>
          <cell r="G87" t="str">
            <v>Sanma</v>
          </cell>
          <cell r="H87" t="str">
            <v>0084655001</v>
          </cell>
          <cell r="I87" t="str">
            <v>ST THERESE PRIMARY SCHOOL</v>
          </cell>
          <cell r="J87" t="str">
            <v>PS</v>
          </cell>
          <cell r="K87" t="str">
            <v>No</v>
          </cell>
          <cell r="L87" t="str">
            <v xml:space="preserve">1 2 3 4 5 6 7 8 </v>
          </cell>
          <cell r="M87">
            <v>484</v>
          </cell>
          <cell r="N87">
            <v>8900</v>
          </cell>
          <cell r="O87">
            <v>4307600</v>
          </cell>
          <cell r="P87">
            <v>1292280</v>
          </cell>
          <cell r="R87">
            <v>1292280</v>
          </cell>
          <cell r="S87">
            <v>0</v>
          </cell>
          <cell r="T87">
            <v>1292280</v>
          </cell>
          <cell r="U87">
            <v>1292280</v>
          </cell>
        </row>
        <row r="88">
          <cell r="B88" t="str">
            <v>022262</v>
          </cell>
          <cell r="C88" t="str">
            <v>Sulemauri</v>
          </cell>
          <cell r="D88" t="str">
            <v>ENG</v>
          </cell>
          <cell r="E88" t="str">
            <v>Government of Vanuatu</v>
          </cell>
          <cell r="F88" t="str">
            <v>Santo</v>
          </cell>
          <cell r="G88" t="str">
            <v>Sanma</v>
          </cell>
          <cell r="H88" t="str">
            <v>0084634001</v>
          </cell>
          <cell r="I88" t="str">
            <v>SULEMAURI PRIMARY SCHOOL</v>
          </cell>
          <cell r="J88" t="str">
            <v>PS</v>
          </cell>
          <cell r="K88" t="str">
            <v>No</v>
          </cell>
          <cell r="L88" t="str">
            <v xml:space="preserve">1 2 3 4 5 6 </v>
          </cell>
          <cell r="M88">
            <v>63</v>
          </cell>
          <cell r="N88">
            <v>8900</v>
          </cell>
          <cell r="O88">
            <v>560700</v>
          </cell>
          <cell r="P88">
            <v>168210</v>
          </cell>
          <cell r="R88">
            <v>168210</v>
          </cell>
          <cell r="S88">
            <v>0</v>
          </cell>
          <cell r="T88">
            <v>168210</v>
          </cell>
          <cell r="U88">
            <v>168210</v>
          </cell>
        </row>
        <row r="89">
          <cell r="B89" t="str">
            <v>022265</v>
          </cell>
          <cell r="C89" t="str">
            <v>Tasmalum</v>
          </cell>
          <cell r="D89" t="str">
            <v>FRE</v>
          </cell>
          <cell r="E89" t="str">
            <v>Church (Government Assisted)</v>
          </cell>
          <cell r="F89" t="str">
            <v>Santo</v>
          </cell>
          <cell r="G89" t="str">
            <v>Sanma</v>
          </cell>
          <cell r="H89" t="str">
            <v>0084663001</v>
          </cell>
          <cell r="I89" t="str">
            <v>TASMALUM PRIMARY SCHOOL</v>
          </cell>
          <cell r="J89" t="str">
            <v>PS</v>
          </cell>
          <cell r="K89" t="str">
            <v>No</v>
          </cell>
          <cell r="L89" t="str">
            <v xml:space="preserve">1 2 3 4 5 6 </v>
          </cell>
          <cell r="M89">
            <v>152</v>
          </cell>
          <cell r="N89">
            <v>8900</v>
          </cell>
          <cell r="O89">
            <v>1352800</v>
          </cell>
          <cell r="P89">
            <v>405840</v>
          </cell>
          <cell r="R89">
            <v>405840</v>
          </cell>
          <cell r="S89">
            <v>0</v>
          </cell>
          <cell r="T89">
            <v>405840</v>
          </cell>
          <cell r="U89">
            <v>405840</v>
          </cell>
        </row>
        <row r="90">
          <cell r="B90" t="str">
            <v>022266</v>
          </cell>
          <cell r="C90" t="str">
            <v>Tata</v>
          </cell>
          <cell r="D90" t="str">
            <v>ENG</v>
          </cell>
          <cell r="E90" t="str">
            <v>Church (Government Assisted)</v>
          </cell>
          <cell r="F90" t="str">
            <v>Santo</v>
          </cell>
          <cell r="G90" t="str">
            <v>Sanma</v>
          </cell>
          <cell r="H90" t="str">
            <v>0084635001</v>
          </cell>
          <cell r="I90" t="str">
            <v>TATA PRIMARY SCHOOL</v>
          </cell>
          <cell r="J90" t="str">
            <v>PS</v>
          </cell>
          <cell r="K90" t="str">
            <v>No</v>
          </cell>
          <cell r="L90" t="str">
            <v xml:space="preserve">1 2 3 4 5 6 </v>
          </cell>
          <cell r="M90">
            <v>233</v>
          </cell>
          <cell r="N90">
            <v>8900</v>
          </cell>
          <cell r="O90">
            <v>2073700</v>
          </cell>
          <cell r="P90">
            <v>622110</v>
          </cell>
          <cell r="R90">
            <v>622110</v>
          </cell>
          <cell r="S90">
            <v>0</v>
          </cell>
          <cell r="T90">
            <v>622110</v>
          </cell>
          <cell r="U90">
            <v>622110</v>
          </cell>
        </row>
        <row r="91">
          <cell r="B91" t="str">
            <v>0222326</v>
          </cell>
          <cell r="C91" t="str">
            <v>Tavumae</v>
          </cell>
          <cell r="D91" t="str">
            <v>ENG</v>
          </cell>
          <cell r="E91" t="str">
            <v>Church (Government Assisted)</v>
          </cell>
          <cell r="F91" t="str">
            <v>Santo</v>
          </cell>
          <cell r="G91" t="str">
            <v>Sanma</v>
          </cell>
          <cell r="H91" t="str">
            <v>0098398001</v>
          </cell>
          <cell r="I91" t="str">
            <v>TAVUMAE PRIMARY SCHOOL</v>
          </cell>
          <cell r="J91" t="str">
            <v>PS</v>
          </cell>
          <cell r="K91" t="str">
            <v>No</v>
          </cell>
          <cell r="L91" t="str">
            <v xml:space="preserve">1 2 3 4 5 6 </v>
          </cell>
          <cell r="M91">
            <v>93</v>
          </cell>
          <cell r="N91">
            <v>8900</v>
          </cell>
          <cell r="O91">
            <v>827700</v>
          </cell>
          <cell r="P91">
            <v>248310</v>
          </cell>
          <cell r="R91">
            <v>248310</v>
          </cell>
          <cell r="S91">
            <v>0</v>
          </cell>
          <cell r="T91">
            <v>248310</v>
          </cell>
          <cell r="U91">
            <v>248310</v>
          </cell>
        </row>
        <row r="92">
          <cell r="B92" t="str">
            <v>022267</v>
          </cell>
          <cell r="C92" t="str">
            <v>Tcharanavusvus</v>
          </cell>
          <cell r="D92" t="str">
            <v>FRE</v>
          </cell>
          <cell r="E92" t="str">
            <v>Church (Government Assisted)</v>
          </cell>
          <cell r="F92" t="str">
            <v>Santo</v>
          </cell>
          <cell r="G92" t="str">
            <v>Sanma</v>
          </cell>
          <cell r="H92" t="str">
            <v>0084674001</v>
          </cell>
          <cell r="I92" t="str">
            <v>TCHARANVUSVUS PRIMARY SCHOOL</v>
          </cell>
          <cell r="J92" t="str">
            <v>PS</v>
          </cell>
          <cell r="K92" t="str">
            <v>No</v>
          </cell>
          <cell r="L92" t="str">
            <v xml:space="preserve">1 2 3 4 5 6 </v>
          </cell>
          <cell r="M92">
            <v>69</v>
          </cell>
          <cell r="N92">
            <v>8900</v>
          </cell>
          <cell r="O92">
            <v>614100</v>
          </cell>
          <cell r="P92">
            <v>184230</v>
          </cell>
          <cell r="R92">
            <v>184230</v>
          </cell>
          <cell r="S92">
            <v>0</v>
          </cell>
          <cell r="T92">
            <v>184230</v>
          </cell>
          <cell r="U92">
            <v>184230</v>
          </cell>
        </row>
        <row r="93">
          <cell r="B93" t="str">
            <v>022268</v>
          </cell>
          <cell r="C93" t="str">
            <v>Tiasia</v>
          </cell>
          <cell r="D93" t="str">
            <v>ENG</v>
          </cell>
          <cell r="E93" t="str">
            <v>Government of Vanuatu</v>
          </cell>
          <cell r="F93" t="str">
            <v>Santo</v>
          </cell>
          <cell r="G93" t="str">
            <v>Sanma</v>
          </cell>
          <cell r="H93" t="str">
            <v>0084641001</v>
          </cell>
          <cell r="I93" t="str">
            <v>TIASIA PRIMARY SCHOOL</v>
          </cell>
          <cell r="J93" t="str">
            <v>PS</v>
          </cell>
          <cell r="K93" t="str">
            <v>No</v>
          </cell>
          <cell r="L93" t="str">
            <v xml:space="preserve">1 2 3 4 5 6 </v>
          </cell>
          <cell r="M93">
            <v>50</v>
          </cell>
          <cell r="N93">
            <v>8900</v>
          </cell>
          <cell r="O93">
            <v>445000</v>
          </cell>
          <cell r="P93">
            <v>133500</v>
          </cell>
          <cell r="R93">
            <v>133500</v>
          </cell>
          <cell r="S93">
            <v>0</v>
          </cell>
          <cell r="T93">
            <v>133500</v>
          </cell>
          <cell r="U93">
            <v>133500</v>
          </cell>
        </row>
        <row r="94">
          <cell r="B94" t="str">
            <v>022287</v>
          </cell>
          <cell r="C94" t="str">
            <v>Tovotovo Forestry Primary</v>
          </cell>
          <cell r="D94" t="str">
            <v>ENG</v>
          </cell>
          <cell r="E94" t="str">
            <v>Church (Government Assisted)</v>
          </cell>
          <cell r="F94" t="str">
            <v>Santo</v>
          </cell>
          <cell r="G94" t="str">
            <v>Sanma</v>
          </cell>
          <cell r="H94" t="str">
            <v>0098502001</v>
          </cell>
          <cell r="I94" t="str">
            <v>TOVOTOVO PRIMARY SCHOOL</v>
          </cell>
          <cell r="J94" t="str">
            <v>PS</v>
          </cell>
          <cell r="K94" t="str">
            <v>No</v>
          </cell>
          <cell r="L94" t="str">
            <v xml:space="preserve">1 2 3 4 5 6 </v>
          </cell>
          <cell r="M94">
            <v>230</v>
          </cell>
          <cell r="N94">
            <v>8900</v>
          </cell>
          <cell r="O94">
            <v>2047000</v>
          </cell>
          <cell r="P94">
            <v>614100</v>
          </cell>
          <cell r="R94">
            <v>614100</v>
          </cell>
          <cell r="S94">
            <v>0</v>
          </cell>
          <cell r="T94">
            <v>614100</v>
          </cell>
          <cell r="U94">
            <v>614100</v>
          </cell>
        </row>
        <row r="95">
          <cell r="B95" t="str">
            <v>022272</v>
          </cell>
          <cell r="C95" t="str">
            <v>Valabei</v>
          </cell>
          <cell r="D95" t="str">
            <v>FRE</v>
          </cell>
          <cell r="E95" t="str">
            <v>Church (Government Assisted)</v>
          </cell>
          <cell r="F95" t="str">
            <v>Santo</v>
          </cell>
          <cell r="G95" t="str">
            <v>Sanma</v>
          </cell>
          <cell r="H95" t="str">
            <v>0087032001</v>
          </cell>
          <cell r="I95" t="str">
            <v>VALEPY PRIMARY SCHOOL</v>
          </cell>
          <cell r="J95" t="str">
            <v>PS</v>
          </cell>
          <cell r="K95" t="str">
            <v>No</v>
          </cell>
          <cell r="L95" t="str">
            <v xml:space="preserve">1 2 3 4 5 6 </v>
          </cell>
          <cell r="M95">
            <v>72</v>
          </cell>
          <cell r="N95">
            <v>8900</v>
          </cell>
          <cell r="O95">
            <v>640800</v>
          </cell>
          <cell r="P95">
            <v>192240</v>
          </cell>
          <cell r="R95">
            <v>192240</v>
          </cell>
          <cell r="S95">
            <v>0</v>
          </cell>
          <cell r="T95">
            <v>192240</v>
          </cell>
          <cell r="U95">
            <v>192240</v>
          </cell>
        </row>
        <row r="96">
          <cell r="B96" t="str">
            <v>022273</v>
          </cell>
          <cell r="C96" t="str">
            <v>Venie Mataipevu</v>
          </cell>
          <cell r="D96" t="str">
            <v>ENG</v>
          </cell>
          <cell r="E96" t="str">
            <v>Church (Government Assisted)</v>
          </cell>
          <cell r="F96" t="str">
            <v>Santo</v>
          </cell>
          <cell r="G96" t="str">
            <v>Sanma</v>
          </cell>
          <cell r="H96" t="str">
            <v>0084669001</v>
          </cell>
          <cell r="I96" t="str">
            <v>VENIE MATAIPEVU PRIMARY SCHOOL</v>
          </cell>
          <cell r="J96" t="str">
            <v>PS</v>
          </cell>
          <cell r="K96" t="str">
            <v>Yes</v>
          </cell>
          <cell r="L96" t="str">
            <v xml:space="preserve">1 2 3 4 5 6 </v>
          </cell>
          <cell r="M96">
            <v>61</v>
          </cell>
          <cell r="N96">
            <v>8900</v>
          </cell>
          <cell r="O96">
            <v>542900</v>
          </cell>
          <cell r="P96">
            <v>162870</v>
          </cell>
          <cell r="R96">
            <v>162870</v>
          </cell>
          <cell r="S96">
            <v>0</v>
          </cell>
          <cell r="T96">
            <v>162870</v>
          </cell>
          <cell r="U96">
            <v>162870</v>
          </cell>
        </row>
        <row r="97">
          <cell r="B97" t="str">
            <v>022274</v>
          </cell>
          <cell r="C97" t="str">
            <v>Vovlei</v>
          </cell>
          <cell r="D97" t="str">
            <v>ENG</v>
          </cell>
          <cell r="E97" t="str">
            <v>Government of Vanuatu</v>
          </cell>
          <cell r="F97" t="str">
            <v>Santo</v>
          </cell>
          <cell r="G97" t="str">
            <v>Sanma</v>
          </cell>
          <cell r="H97" t="str">
            <v>0084637001</v>
          </cell>
          <cell r="I97" t="str">
            <v>VOVLEI PRIMARY SCHOOL</v>
          </cell>
          <cell r="J97" t="str">
            <v>PS</v>
          </cell>
          <cell r="K97" t="str">
            <v>No</v>
          </cell>
          <cell r="L97" t="str">
            <v xml:space="preserve">1 2 3 4 5 6 </v>
          </cell>
          <cell r="M97">
            <v>127</v>
          </cell>
          <cell r="N97">
            <v>8900</v>
          </cell>
          <cell r="O97">
            <v>1130300</v>
          </cell>
          <cell r="P97">
            <v>339090</v>
          </cell>
          <cell r="R97">
            <v>339090</v>
          </cell>
          <cell r="S97">
            <v>0</v>
          </cell>
          <cell r="T97">
            <v>339090</v>
          </cell>
          <cell r="U97">
            <v>339090</v>
          </cell>
        </row>
        <row r="98">
          <cell r="B98" t="str">
            <v>022275</v>
          </cell>
          <cell r="C98" t="str">
            <v>Vunabulu</v>
          </cell>
          <cell r="D98" t="str">
            <v>ENG</v>
          </cell>
          <cell r="E98" t="str">
            <v>Government of Vanuatu</v>
          </cell>
          <cell r="F98" t="str">
            <v>Santo</v>
          </cell>
          <cell r="G98" t="str">
            <v>Sanma</v>
          </cell>
          <cell r="H98" t="str">
            <v>0084638001</v>
          </cell>
          <cell r="I98" t="str">
            <v>VUNABULU PRIMARY SCHOOL</v>
          </cell>
          <cell r="J98" t="str">
            <v>PS</v>
          </cell>
          <cell r="K98" t="str">
            <v>No</v>
          </cell>
          <cell r="L98" t="str">
            <v xml:space="preserve">1 2 3 4 5 6 </v>
          </cell>
          <cell r="M98">
            <v>92</v>
          </cell>
          <cell r="N98">
            <v>8900</v>
          </cell>
          <cell r="O98">
            <v>818800</v>
          </cell>
          <cell r="P98">
            <v>245640</v>
          </cell>
          <cell r="R98">
            <v>245640</v>
          </cell>
          <cell r="S98">
            <v>0</v>
          </cell>
          <cell r="T98">
            <v>245640</v>
          </cell>
          <cell r="U98">
            <v>245640</v>
          </cell>
        </row>
        <row r="99">
          <cell r="B99" t="str">
            <v>022276</v>
          </cell>
          <cell r="C99" t="str">
            <v>Vunakariakara</v>
          </cell>
          <cell r="D99" t="str">
            <v>FRE</v>
          </cell>
          <cell r="E99" t="str">
            <v>Church (Government Assisted)</v>
          </cell>
          <cell r="F99" t="str">
            <v>Santo</v>
          </cell>
          <cell r="G99" t="str">
            <v>Sanma</v>
          </cell>
          <cell r="H99" t="str">
            <v>0098405001</v>
          </cell>
          <cell r="I99" t="str">
            <v>VUNAKARIAKARA PRIMARY SCHOOL</v>
          </cell>
          <cell r="J99" t="str">
            <v>PS</v>
          </cell>
          <cell r="K99" t="str">
            <v>No</v>
          </cell>
          <cell r="L99" t="str">
            <v xml:space="preserve">1 2 3 4 5 6 7 8 </v>
          </cell>
          <cell r="M99">
            <v>34</v>
          </cell>
          <cell r="N99">
            <v>8900</v>
          </cell>
          <cell r="O99">
            <v>302600</v>
          </cell>
          <cell r="P99">
            <v>90780</v>
          </cell>
          <cell r="R99">
            <v>90780</v>
          </cell>
          <cell r="S99">
            <v>0</v>
          </cell>
          <cell r="T99">
            <v>90780</v>
          </cell>
          <cell r="U99">
            <v>90780</v>
          </cell>
        </row>
        <row r="100">
          <cell r="B100" t="str">
            <v>022283</v>
          </cell>
          <cell r="C100" t="str">
            <v>Vusfongo Junior M.School</v>
          </cell>
          <cell r="D100" t="str">
            <v>ENG</v>
          </cell>
          <cell r="E100" t="str">
            <v>Church (Government Assisted)</v>
          </cell>
          <cell r="F100" t="str">
            <v>Santo</v>
          </cell>
          <cell r="G100" t="str">
            <v>Sanma</v>
          </cell>
          <cell r="H100" t="str">
            <v>0098407001</v>
          </cell>
          <cell r="I100" t="str">
            <v>VUSVONGO COMMUNITY PRIMARY SCHOOL</v>
          </cell>
          <cell r="J100" t="str">
            <v>PS</v>
          </cell>
          <cell r="K100" t="str">
            <v>No</v>
          </cell>
          <cell r="L100" t="str">
            <v xml:space="preserve">1 2 3 4 5 6 </v>
          </cell>
          <cell r="M100">
            <v>50</v>
          </cell>
          <cell r="N100">
            <v>8900</v>
          </cell>
          <cell r="O100">
            <v>445000</v>
          </cell>
          <cell r="P100">
            <v>133500</v>
          </cell>
          <cell r="R100">
            <v>133500</v>
          </cell>
          <cell r="S100">
            <v>0</v>
          </cell>
          <cell r="T100">
            <v>133500</v>
          </cell>
          <cell r="U100">
            <v>133500</v>
          </cell>
        </row>
        <row r="101">
          <cell r="B101" t="str">
            <v>032701</v>
          </cell>
          <cell r="C101" t="str">
            <v>Abanga</v>
          </cell>
          <cell r="D101" t="str">
            <v>ENG</v>
          </cell>
          <cell r="E101" t="str">
            <v>Government of Vanuatu</v>
          </cell>
          <cell r="F101" t="str">
            <v>Maewo</v>
          </cell>
          <cell r="G101" t="str">
            <v>Penama</v>
          </cell>
          <cell r="H101" t="str">
            <v>0084860001</v>
          </cell>
          <cell r="I101" t="str">
            <v>ABANGA PRIMARY SCHOOL</v>
          </cell>
          <cell r="J101" t="str">
            <v>PS</v>
          </cell>
          <cell r="K101" t="str">
            <v>No</v>
          </cell>
          <cell r="L101" t="str">
            <v xml:space="preserve">1 2 3 4 5 6 </v>
          </cell>
          <cell r="M101">
            <v>125</v>
          </cell>
          <cell r="N101">
            <v>8900</v>
          </cell>
          <cell r="O101">
            <v>1112500</v>
          </cell>
          <cell r="P101">
            <v>333750</v>
          </cell>
          <cell r="R101">
            <v>333750</v>
          </cell>
          <cell r="S101">
            <v>0</v>
          </cell>
          <cell r="T101">
            <v>333750</v>
          </cell>
          <cell r="U101">
            <v>333750</v>
          </cell>
        </row>
        <row r="102">
          <cell r="B102" t="str">
            <v>032802</v>
          </cell>
          <cell r="C102" t="str">
            <v>Abuanga</v>
          </cell>
          <cell r="D102" t="str">
            <v>FRE</v>
          </cell>
          <cell r="E102" t="str">
            <v>Government of Vanuatu</v>
          </cell>
          <cell r="F102" t="str">
            <v>Pentecost</v>
          </cell>
          <cell r="G102" t="str">
            <v>Penama</v>
          </cell>
          <cell r="H102" t="str">
            <v>0084865001</v>
          </cell>
          <cell r="I102" t="str">
            <v>ABUANGA PRIMARY SCHOOL</v>
          </cell>
          <cell r="J102" t="str">
            <v>PS</v>
          </cell>
          <cell r="K102" t="str">
            <v>No</v>
          </cell>
          <cell r="L102" t="str">
            <v xml:space="preserve">1 2 3 4 5 6 </v>
          </cell>
          <cell r="M102">
            <v>147</v>
          </cell>
          <cell r="N102">
            <v>8900</v>
          </cell>
          <cell r="O102">
            <v>1308300</v>
          </cell>
          <cell r="P102">
            <v>392490</v>
          </cell>
          <cell r="R102">
            <v>392490</v>
          </cell>
          <cell r="S102">
            <v>0</v>
          </cell>
          <cell r="T102">
            <v>392490</v>
          </cell>
          <cell r="U102">
            <v>392490</v>
          </cell>
        </row>
        <row r="103">
          <cell r="B103" t="str">
            <v>032803</v>
          </cell>
          <cell r="C103" t="str">
            <v>Aligu</v>
          </cell>
          <cell r="D103" t="str">
            <v>ENG</v>
          </cell>
          <cell r="E103" t="str">
            <v>Government of Vanuatu</v>
          </cell>
          <cell r="F103" t="str">
            <v>Pentecost</v>
          </cell>
          <cell r="G103" t="str">
            <v>Penama</v>
          </cell>
          <cell r="H103" t="str">
            <v>0084866001</v>
          </cell>
          <cell r="I103" t="str">
            <v>ALIGU PRIMARY SCHOOL</v>
          </cell>
          <cell r="J103" t="str">
            <v>PS</v>
          </cell>
          <cell r="K103" t="str">
            <v>No</v>
          </cell>
          <cell r="L103" t="str">
            <v xml:space="preserve">1 2 3 4 5 6 </v>
          </cell>
          <cell r="M103">
            <v>164</v>
          </cell>
          <cell r="N103">
            <v>8900</v>
          </cell>
          <cell r="O103">
            <v>1459600</v>
          </cell>
          <cell r="P103">
            <v>437880</v>
          </cell>
          <cell r="R103">
            <v>437880</v>
          </cell>
          <cell r="S103">
            <v>0</v>
          </cell>
          <cell r="T103">
            <v>437880</v>
          </cell>
          <cell r="U103">
            <v>437880</v>
          </cell>
        </row>
        <row r="104">
          <cell r="B104" t="str">
            <v>032604</v>
          </cell>
          <cell r="C104" t="str">
            <v>Ambaebulu English Primary</v>
          </cell>
          <cell r="D104" t="str">
            <v>ENG</v>
          </cell>
          <cell r="E104" t="str">
            <v>Government of Vanuatu</v>
          </cell>
          <cell r="F104" t="str">
            <v>Ambae</v>
          </cell>
          <cell r="G104" t="str">
            <v>Penama</v>
          </cell>
          <cell r="H104" t="str">
            <v>0084844001</v>
          </cell>
          <cell r="I104" t="str">
            <v>AMBAEBULU PRIMARY SCHOOL</v>
          </cell>
          <cell r="J104" t="str">
            <v>PS</v>
          </cell>
          <cell r="K104" t="str">
            <v>Yes</v>
          </cell>
          <cell r="L104" t="str">
            <v xml:space="preserve">1 2 3 4 5 6 </v>
          </cell>
          <cell r="M104">
            <v>149</v>
          </cell>
          <cell r="N104">
            <v>8900</v>
          </cell>
          <cell r="O104">
            <v>1326100</v>
          </cell>
          <cell r="P104">
            <v>397830</v>
          </cell>
          <cell r="R104">
            <v>397830</v>
          </cell>
          <cell r="S104">
            <v>0</v>
          </cell>
          <cell r="T104">
            <v>397830</v>
          </cell>
          <cell r="U104">
            <v>397830</v>
          </cell>
        </row>
        <row r="105">
          <cell r="B105" t="str">
            <v>032605</v>
          </cell>
          <cell r="C105" t="str">
            <v>Ambaebulu French Primary</v>
          </cell>
          <cell r="D105" t="str">
            <v>FRE</v>
          </cell>
          <cell r="E105" t="str">
            <v>Government of Vanuatu</v>
          </cell>
          <cell r="F105" t="str">
            <v>Ambae</v>
          </cell>
          <cell r="G105" t="str">
            <v>Penama</v>
          </cell>
          <cell r="H105" t="str">
            <v>0084844001</v>
          </cell>
          <cell r="I105" t="str">
            <v>AMBAEBULU PRIMARY SCHOOL</v>
          </cell>
          <cell r="J105" t="str">
            <v>PS</v>
          </cell>
          <cell r="K105" t="str">
            <v>Yes</v>
          </cell>
          <cell r="L105" t="str">
            <v xml:space="preserve">1 2 3 4 5 6 </v>
          </cell>
          <cell r="M105">
            <v>46</v>
          </cell>
          <cell r="N105">
            <v>8900</v>
          </cell>
          <cell r="O105">
            <v>409400</v>
          </cell>
          <cell r="P105">
            <v>122820</v>
          </cell>
          <cell r="R105">
            <v>122820</v>
          </cell>
          <cell r="S105">
            <v>0</v>
          </cell>
          <cell r="T105">
            <v>122820</v>
          </cell>
          <cell r="U105">
            <v>122820</v>
          </cell>
        </row>
        <row r="106">
          <cell r="B106" t="str">
            <v>032806</v>
          </cell>
          <cell r="C106" t="str">
            <v>Atavtabanga Primary</v>
          </cell>
          <cell r="D106" t="str">
            <v>ENG</v>
          </cell>
          <cell r="E106" t="str">
            <v>Government of Vanuatu</v>
          </cell>
          <cell r="F106" t="str">
            <v>Pentecost</v>
          </cell>
          <cell r="G106" t="str">
            <v>Penama</v>
          </cell>
          <cell r="H106" t="str">
            <v>0084867001</v>
          </cell>
          <cell r="I106" t="str">
            <v>ATAVTABANGA PRIMARY SCHOOL</v>
          </cell>
          <cell r="J106" t="str">
            <v>PS</v>
          </cell>
          <cell r="K106" t="str">
            <v>Yes</v>
          </cell>
          <cell r="L106" t="str">
            <v xml:space="preserve">1 2 3 4 5 6 </v>
          </cell>
          <cell r="M106">
            <v>221</v>
          </cell>
          <cell r="N106">
            <v>8900</v>
          </cell>
          <cell r="O106">
            <v>1966900</v>
          </cell>
          <cell r="P106">
            <v>590070</v>
          </cell>
          <cell r="R106">
            <v>590070</v>
          </cell>
          <cell r="S106">
            <v>0</v>
          </cell>
          <cell r="T106">
            <v>590070</v>
          </cell>
          <cell r="U106">
            <v>590070</v>
          </cell>
        </row>
        <row r="107">
          <cell r="B107" t="str">
            <v>032607</v>
          </cell>
          <cell r="C107" t="str">
            <v>Autabulu Primary</v>
          </cell>
          <cell r="D107" t="str">
            <v>ENG</v>
          </cell>
          <cell r="E107" t="str">
            <v>Government of Vanuatu</v>
          </cell>
          <cell r="F107" t="str">
            <v>Ambae</v>
          </cell>
          <cell r="G107" t="str">
            <v>Penama</v>
          </cell>
          <cell r="H107" t="str">
            <v>0086416001</v>
          </cell>
          <cell r="I107" t="str">
            <v>AUTABULU PRIMARY SCHOOL</v>
          </cell>
          <cell r="J107" t="str">
            <v>PS</v>
          </cell>
          <cell r="K107" t="str">
            <v>No</v>
          </cell>
          <cell r="L107" t="str">
            <v xml:space="preserve">1 2 3 4 5 6 </v>
          </cell>
          <cell r="M107">
            <v>61</v>
          </cell>
          <cell r="N107">
            <v>8900</v>
          </cell>
          <cell r="O107">
            <v>542900</v>
          </cell>
          <cell r="P107">
            <v>162870</v>
          </cell>
          <cell r="R107">
            <v>162870</v>
          </cell>
          <cell r="S107">
            <v>0</v>
          </cell>
          <cell r="T107">
            <v>162870</v>
          </cell>
          <cell r="U107">
            <v>162870</v>
          </cell>
        </row>
        <row r="108">
          <cell r="B108" t="str">
            <v>0327321</v>
          </cell>
          <cell r="C108" t="str">
            <v>Baitora</v>
          </cell>
          <cell r="D108" t="str">
            <v>FRE</v>
          </cell>
          <cell r="E108" t="str">
            <v>Government of Vanuatu</v>
          </cell>
          <cell r="F108" t="str">
            <v>Maewo</v>
          </cell>
          <cell r="G108" t="str">
            <v>Penama</v>
          </cell>
          <cell r="H108" t="str">
            <v>0084903001</v>
          </cell>
          <cell r="I108" t="str">
            <v>BAETORA PRIMARY SCHOOL</v>
          </cell>
          <cell r="J108" t="str">
            <v>PS</v>
          </cell>
          <cell r="K108" t="str">
            <v>No</v>
          </cell>
          <cell r="L108" t="str">
            <v xml:space="preserve">1 2 3 4 5 6 </v>
          </cell>
          <cell r="M108">
            <v>34</v>
          </cell>
          <cell r="N108">
            <v>8900</v>
          </cell>
          <cell r="O108">
            <v>302600</v>
          </cell>
          <cell r="P108">
            <v>90780</v>
          </cell>
          <cell r="R108">
            <v>90780</v>
          </cell>
          <cell r="S108">
            <v>0</v>
          </cell>
          <cell r="T108">
            <v>90780</v>
          </cell>
          <cell r="U108">
            <v>90780</v>
          </cell>
        </row>
        <row r="109">
          <cell r="B109" t="str">
            <v>032709</v>
          </cell>
          <cell r="C109" t="str">
            <v>Bakanao (Naviso)</v>
          </cell>
          <cell r="D109" t="str">
            <v>ENG</v>
          </cell>
          <cell r="E109" t="str">
            <v>Church (Government Assisted)</v>
          </cell>
          <cell r="F109" t="str">
            <v>Maewo</v>
          </cell>
          <cell r="G109" t="str">
            <v>Penama</v>
          </cell>
          <cell r="H109" t="str">
            <v>0084861001</v>
          </cell>
          <cell r="I109" t="str">
            <v>BAKANAO PRIMARY SCHOOL</v>
          </cell>
          <cell r="J109" t="str">
            <v>PS</v>
          </cell>
          <cell r="K109" t="str">
            <v>No</v>
          </cell>
          <cell r="L109" t="str">
            <v xml:space="preserve">1 2 3 4 5 6 </v>
          </cell>
          <cell r="M109">
            <v>110</v>
          </cell>
          <cell r="N109">
            <v>8900</v>
          </cell>
          <cell r="O109">
            <v>979000</v>
          </cell>
          <cell r="P109">
            <v>293700</v>
          </cell>
          <cell r="R109">
            <v>293700</v>
          </cell>
          <cell r="S109">
            <v>0</v>
          </cell>
          <cell r="T109">
            <v>293700</v>
          </cell>
          <cell r="U109">
            <v>293700</v>
          </cell>
        </row>
        <row r="110">
          <cell r="B110" t="str">
            <v>032610</v>
          </cell>
          <cell r="C110" t="str">
            <v>Bangabulu Primary</v>
          </cell>
          <cell r="D110" t="str">
            <v>ENG</v>
          </cell>
          <cell r="E110" t="str">
            <v>Government of Vanuatu</v>
          </cell>
          <cell r="F110" t="str">
            <v>Ambae</v>
          </cell>
          <cell r="G110" t="str">
            <v>Penama</v>
          </cell>
          <cell r="H110" t="str">
            <v>0084846001</v>
          </cell>
          <cell r="I110" t="str">
            <v>BANGABULU PRIMARY SCHOOL</v>
          </cell>
          <cell r="J110" t="str">
            <v>PS</v>
          </cell>
          <cell r="K110" t="str">
            <v>No</v>
          </cell>
          <cell r="L110" t="str">
            <v xml:space="preserve">1 2 3 4 5 6 </v>
          </cell>
          <cell r="M110">
            <v>114</v>
          </cell>
          <cell r="N110">
            <v>8900</v>
          </cell>
          <cell r="O110">
            <v>1014600</v>
          </cell>
          <cell r="P110">
            <v>304380</v>
          </cell>
          <cell r="R110">
            <v>304380</v>
          </cell>
          <cell r="S110">
            <v>0</v>
          </cell>
          <cell r="T110">
            <v>304380</v>
          </cell>
          <cell r="U110">
            <v>304380</v>
          </cell>
        </row>
        <row r="111">
          <cell r="B111" t="str">
            <v>032812</v>
          </cell>
          <cell r="C111" t="str">
            <v>Bwatnapni</v>
          </cell>
          <cell r="D111" t="str">
            <v>ENG</v>
          </cell>
          <cell r="E111" t="str">
            <v>Church (Government Assisted)</v>
          </cell>
          <cell r="F111" t="str">
            <v>Pentecost</v>
          </cell>
          <cell r="G111" t="str">
            <v>Penama</v>
          </cell>
          <cell r="H111" t="str">
            <v>0084869001</v>
          </cell>
          <cell r="I111" t="str">
            <v>BWATNAPNI PRIMARY SCHOOL</v>
          </cell>
          <cell r="J111" t="str">
            <v>PS</v>
          </cell>
          <cell r="K111" t="str">
            <v>No</v>
          </cell>
          <cell r="L111" t="str">
            <v xml:space="preserve">1 2 3 4 5 6 </v>
          </cell>
          <cell r="M111">
            <v>137</v>
          </cell>
          <cell r="N111">
            <v>8900</v>
          </cell>
          <cell r="O111">
            <v>1219300</v>
          </cell>
          <cell r="P111">
            <v>365790</v>
          </cell>
          <cell r="R111">
            <v>365790</v>
          </cell>
          <cell r="S111">
            <v>0</v>
          </cell>
          <cell r="T111">
            <v>365790</v>
          </cell>
          <cell r="U111">
            <v>365790</v>
          </cell>
        </row>
        <row r="112">
          <cell r="B112" t="str">
            <v>032815</v>
          </cell>
          <cell r="C112" t="str">
            <v>Gamalmaua</v>
          </cell>
          <cell r="D112" t="str">
            <v>ENG</v>
          </cell>
          <cell r="E112" t="str">
            <v>Church (Government Assisted)</v>
          </cell>
          <cell r="F112" t="str">
            <v>Pentecost</v>
          </cell>
          <cell r="G112" t="str">
            <v>Penama</v>
          </cell>
          <cell r="H112" t="str">
            <v>0084872001</v>
          </cell>
          <cell r="I112" t="str">
            <v>GAMALMAUWA PRIMARY SCHOOL</v>
          </cell>
          <cell r="J112" t="str">
            <v>PS</v>
          </cell>
          <cell r="K112" t="str">
            <v>No</v>
          </cell>
          <cell r="L112" t="str">
            <v xml:space="preserve">1 2 3 4 5 6 </v>
          </cell>
          <cell r="M112">
            <v>146</v>
          </cell>
          <cell r="N112">
            <v>8900</v>
          </cell>
          <cell r="O112">
            <v>1299400</v>
          </cell>
          <cell r="P112">
            <v>389820</v>
          </cell>
          <cell r="R112">
            <v>389820</v>
          </cell>
          <cell r="S112">
            <v>0</v>
          </cell>
          <cell r="T112">
            <v>389820</v>
          </cell>
          <cell r="U112">
            <v>389820</v>
          </cell>
        </row>
        <row r="113">
          <cell r="B113" t="str">
            <v>032716</v>
          </cell>
          <cell r="C113" t="str">
            <v>Gambule Primary</v>
          </cell>
          <cell r="D113" t="str">
            <v>ENG</v>
          </cell>
          <cell r="E113" t="str">
            <v>Government of Vanuatu</v>
          </cell>
          <cell r="F113" t="str">
            <v>Maewo</v>
          </cell>
          <cell r="G113" t="str">
            <v>Penama</v>
          </cell>
          <cell r="H113" t="str">
            <v>0084862001</v>
          </cell>
          <cell r="I113" t="str">
            <v>GAMBULE PRIMARY SCHOOL</v>
          </cell>
          <cell r="J113" t="str">
            <v>PS</v>
          </cell>
          <cell r="K113" t="str">
            <v>No</v>
          </cell>
          <cell r="L113" t="str">
            <v xml:space="preserve">1 2 3 4 5 6 </v>
          </cell>
          <cell r="M113">
            <v>247</v>
          </cell>
          <cell r="N113">
            <v>8900</v>
          </cell>
          <cell r="O113">
            <v>2198300</v>
          </cell>
          <cell r="P113">
            <v>659490</v>
          </cell>
          <cell r="R113">
            <v>659490</v>
          </cell>
          <cell r="S113">
            <v>0</v>
          </cell>
          <cell r="T113">
            <v>659490</v>
          </cell>
          <cell r="U113">
            <v>659490</v>
          </cell>
        </row>
        <row r="114">
          <cell r="B114" t="str">
            <v>032617</v>
          </cell>
          <cell r="C114" t="str">
            <v>Herenhala</v>
          </cell>
          <cell r="D114" t="str">
            <v>ENG</v>
          </cell>
          <cell r="E114" t="str">
            <v>Government of Vanuatu</v>
          </cell>
          <cell r="F114" t="str">
            <v>Pentecost</v>
          </cell>
          <cell r="G114" t="str">
            <v>Penama</v>
          </cell>
          <cell r="H114" t="str">
            <v>0084848001</v>
          </cell>
          <cell r="I114" t="str">
            <v>Herenhala Primary School</v>
          </cell>
          <cell r="J114" t="str">
            <v>PS</v>
          </cell>
          <cell r="K114" t="str">
            <v>No</v>
          </cell>
          <cell r="L114" t="str">
            <v xml:space="preserve">1 2 3 4 5 6 </v>
          </cell>
          <cell r="M114">
            <v>222</v>
          </cell>
          <cell r="N114">
            <v>8900</v>
          </cell>
          <cell r="O114">
            <v>1975800</v>
          </cell>
          <cell r="P114">
            <v>592740</v>
          </cell>
          <cell r="R114">
            <v>592740</v>
          </cell>
          <cell r="S114">
            <v>0</v>
          </cell>
          <cell r="T114">
            <v>592740</v>
          </cell>
          <cell r="U114">
            <v>592740</v>
          </cell>
        </row>
        <row r="115">
          <cell r="B115" t="str">
            <v>032818</v>
          </cell>
          <cell r="C115" t="str">
            <v>Labultamata (Tamua)</v>
          </cell>
          <cell r="D115" t="str">
            <v>ENG</v>
          </cell>
          <cell r="E115" t="str">
            <v>Government of Vanuatu</v>
          </cell>
          <cell r="F115" t="str">
            <v>Pentecost</v>
          </cell>
          <cell r="G115" t="str">
            <v>Penama</v>
          </cell>
          <cell r="H115" t="str">
            <v>0084873001</v>
          </cell>
          <cell r="I115" t="str">
            <v>LABULTAMATA PRIMARY SCHOOL</v>
          </cell>
          <cell r="J115" t="str">
            <v>PS</v>
          </cell>
          <cell r="K115" t="str">
            <v>No</v>
          </cell>
          <cell r="L115" t="str">
            <v xml:space="preserve">1 2 3 4 5 6 </v>
          </cell>
          <cell r="M115">
            <v>100</v>
          </cell>
          <cell r="N115">
            <v>8900</v>
          </cell>
          <cell r="O115">
            <v>890000</v>
          </cell>
          <cell r="P115">
            <v>267000</v>
          </cell>
          <cell r="R115">
            <v>267000</v>
          </cell>
          <cell r="S115">
            <v>0</v>
          </cell>
          <cell r="T115">
            <v>267000</v>
          </cell>
          <cell r="U115">
            <v>267000</v>
          </cell>
        </row>
        <row r="116">
          <cell r="B116" t="str">
            <v>032819</v>
          </cell>
          <cell r="C116" t="str">
            <v>Lalzadette</v>
          </cell>
          <cell r="D116" t="str">
            <v>FRE</v>
          </cell>
          <cell r="E116" t="str">
            <v>Church (Government Assisted)</v>
          </cell>
          <cell r="F116" t="str">
            <v>Pentecost</v>
          </cell>
          <cell r="G116" t="str">
            <v>Penama</v>
          </cell>
          <cell r="H116" t="str">
            <v>0084896001</v>
          </cell>
          <cell r="I116" t="str">
            <v>LALZADETH PRIMARY SCHOOL</v>
          </cell>
          <cell r="J116" t="str">
            <v>PS</v>
          </cell>
          <cell r="K116" t="str">
            <v>No</v>
          </cell>
          <cell r="L116" t="str">
            <v xml:space="preserve">1 2 3 4 5 6 </v>
          </cell>
          <cell r="M116">
            <v>123</v>
          </cell>
          <cell r="N116">
            <v>8900</v>
          </cell>
          <cell r="O116">
            <v>1094700</v>
          </cell>
          <cell r="P116">
            <v>328410</v>
          </cell>
          <cell r="R116">
            <v>328410</v>
          </cell>
          <cell r="S116">
            <v>0</v>
          </cell>
          <cell r="T116">
            <v>328410</v>
          </cell>
          <cell r="U116">
            <v>328410</v>
          </cell>
        </row>
        <row r="117">
          <cell r="B117" t="str">
            <v>032822</v>
          </cell>
          <cell r="C117" t="str">
            <v>Latano (Loltong)</v>
          </cell>
          <cell r="D117" t="str">
            <v>FRE</v>
          </cell>
          <cell r="E117" t="str">
            <v>Church (Government Assisted)</v>
          </cell>
          <cell r="F117" t="str">
            <v>Pentecost</v>
          </cell>
          <cell r="G117" t="str">
            <v>Penama</v>
          </cell>
          <cell r="H117" t="str">
            <v>0085062001</v>
          </cell>
          <cell r="I117" t="str">
            <v>LOLTONG PRIMARY SCHOOL</v>
          </cell>
          <cell r="J117" t="str">
            <v>PS</v>
          </cell>
          <cell r="K117" t="str">
            <v>No</v>
          </cell>
          <cell r="L117" t="str">
            <v xml:space="preserve">1 2 3 4 5 6 </v>
          </cell>
          <cell r="M117">
            <v>149</v>
          </cell>
          <cell r="N117">
            <v>8900</v>
          </cell>
          <cell r="O117">
            <v>1326100</v>
          </cell>
          <cell r="P117">
            <v>397830</v>
          </cell>
          <cell r="R117">
            <v>397830</v>
          </cell>
          <cell r="S117">
            <v>0</v>
          </cell>
          <cell r="T117">
            <v>397830</v>
          </cell>
          <cell r="U117">
            <v>397830</v>
          </cell>
        </row>
        <row r="118">
          <cell r="B118" t="str">
            <v>032820</v>
          </cell>
          <cell r="C118" t="str">
            <v>Lesasanemal</v>
          </cell>
          <cell r="D118" t="str">
            <v>ENG</v>
          </cell>
          <cell r="E118" t="str">
            <v>Government of Vanuatu</v>
          </cell>
          <cell r="F118" t="str">
            <v>Pentecost</v>
          </cell>
          <cell r="G118" t="str">
            <v>Penama</v>
          </cell>
          <cell r="H118" t="str">
            <v>0085072001</v>
          </cell>
          <cell r="I118" t="str">
            <v>LESASANEMAL PRIMARY SCHOOL</v>
          </cell>
          <cell r="J118" t="str">
            <v>PS</v>
          </cell>
          <cell r="K118" t="str">
            <v>No</v>
          </cell>
          <cell r="L118" t="str">
            <v xml:space="preserve">1 2 3 4 5 6 </v>
          </cell>
          <cell r="M118">
            <v>125</v>
          </cell>
          <cell r="N118">
            <v>8900</v>
          </cell>
          <cell r="O118">
            <v>1112500</v>
          </cell>
          <cell r="P118">
            <v>333750</v>
          </cell>
          <cell r="R118">
            <v>333750</v>
          </cell>
          <cell r="S118">
            <v>0</v>
          </cell>
          <cell r="T118">
            <v>333750</v>
          </cell>
          <cell r="U118">
            <v>333750</v>
          </cell>
        </row>
        <row r="119">
          <cell r="B119" t="str">
            <v>032821</v>
          </cell>
          <cell r="C119" t="str">
            <v>Lini Memorial</v>
          </cell>
          <cell r="D119" t="str">
            <v>ENG</v>
          </cell>
          <cell r="E119" t="str">
            <v>Church (Government Assisted)</v>
          </cell>
          <cell r="F119" t="str">
            <v>Pentecost</v>
          </cell>
          <cell r="G119" t="str">
            <v>Penama</v>
          </cell>
          <cell r="H119" t="str">
            <v>0084874001</v>
          </cell>
          <cell r="I119" t="str">
            <v>LINI MEMORIAL PRIMARY SCHOOL</v>
          </cell>
          <cell r="J119" t="str">
            <v>PS</v>
          </cell>
          <cell r="K119" t="str">
            <v>No</v>
          </cell>
          <cell r="L119" t="str">
            <v xml:space="preserve">1 2 3 4 5 6 </v>
          </cell>
          <cell r="M119">
            <v>182</v>
          </cell>
          <cell r="N119">
            <v>8900</v>
          </cell>
          <cell r="O119">
            <v>1619800</v>
          </cell>
          <cell r="P119">
            <v>485940</v>
          </cell>
          <cell r="R119">
            <v>485940</v>
          </cell>
          <cell r="S119">
            <v>0</v>
          </cell>
          <cell r="T119">
            <v>485940</v>
          </cell>
          <cell r="U119">
            <v>485940</v>
          </cell>
        </row>
        <row r="120">
          <cell r="B120" t="str">
            <v>032624</v>
          </cell>
          <cell r="C120" t="str">
            <v>Lolopuepue Primary</v>
          </cell>
          <cell r="D120" t="str">
            <v>FRE</v>
          </cell>
          <cell r="E120" t="str">
            <v>Church (Government Assisted)</v>
          </cell>
          <cell r="F120" t="str">
            <v>Ambae</v>
          </cell>
          <cell r="G120" t="str">
            <v>Penama</v>
          </cell>
          <cell r="H120" t="str">
            <v>0084895001</v>
          </cell>
          <cell r="I120" t="str">
            <v>LOLOPUEPUE PRIMARY SCHOOL</v>
          </cell>
          <cell r="J120" t="str">
            <v>PS</v>
          </cell>
          <cell r="K120" t="str">
            <v>No</v>
          </cell>
          <cell r="L120" t="str">
            <v xml:space="preserve">1 2 3 4 5 6 </v>
          </cell>
          <cell r="M120">
            <v>100</v>
          </cell>
          <cell r="N120">
            <v>8900</v>
          </cell>
          <cell r="O120">
            <v>890000</v>
          </cell>
          <cell r="P120">
            <v>267000</v>
          </cell>
          <cell r="R120">
            <v>267000</v>
          </cell>
          <cell r="S120">
            <v>0</v>
          </cell>
          <cell r="T120">
            <v>267000</v>
          </cell>
          <cell r="U120">
            <v>267000</v>
          </cell>
        </row>
        <row r="121">
          <cell r="B121" t="str">
            <v>032625</v>
          </cell>
          <cell r="C121" t="str">
            <v>Lolovoli Primary</v>
          </cell>
          <cell r="D121" t="str">
            <v>ENG</v>
          </cell>
          <cell r="E121" t="str">
            <v>Government of Vanuatu</v>
          </cell>
          <cell r="F121" t="str">
            <v>Ambae</v>
          </cell>
          <cell r="G121" t="str">
            <v>Penama</v>
          </cell>
          <cell r="H121" t="str">
            <v>0084847001</v>
          </cell>
          <cell r="I121" t="str">
            <v>LOLOVOLI PRIMARY SCHOOL</v>
          </cell>
          <cell r="J121" t="str">
            <v>PS</v>
          </cell>
          <cell r="K121" t="str">
            <v>No</v>
          </cell>
          <cell r="L121" t="str">
            <v xml:space="preserve">1 2 3 4 5 6 </v>
          </cell>
          <cell r="M121">
            <v>89</v>
          </cell>
          <cell r="N121">
            <v>8900</v>
          </cell>
          <cell r="O121">
            <v>792100</v>
          </cell>
          <cell r="P121">
            <v>237630</v>
          </cell>
          <cell r="R121">
            <v>237630</v>
          </cell>
          <cell r="S121">
            <v>0</v>
          </cell>
          <cell r="T121">
            <v>237630</v>
          </cell>
          <cell r="U121">
            <v>237630</v>
          </cell>
        </row>
        <row r="122">
          <cell r="B122" t="str">
            <v>032826</v>
          </cell>
          <cell r="C122" t="str">
            <v>Londar (Baie-Martelli)</v>
          </cell>
          <cell r="D122" t="str">
            <v>FRE</v>
          </cell>
          <cell r="E122" t="str">
            <v>Church (Government Assisted)</v>
          </cell>
          <cell r="F122" t="str">
            <v>Pentecost</v>
          </cell>
          <cell r="G122" t="str">
            <v>Penama</v>
          </cell>
          <cell r="H122" t="str">
            <v>0084912001</v>
          </cell>
          <cell r="I122" t="str">
            <v>BAIE MARTELLI PRIMARY SCHOOL</v>
          </cell>
          <cell r="J122" t="str">
            <v>PS</v>
          </cell>
          <cell r="K122" t="str">
            <v>No</v>
          </cell>
          <cell r="L122" t="str">
            <v xml:space="preserve">1 2 3 4 5 6 </v>
          </cell>
          <cell r="M122">
            <v>90</v>
          </cell>
          <cell r="N122">
            <v>8900</v>
          </cell>
          <cell r="O122">
            <v>801000</v>
          </cell>
          <cell r="P122">
            <v>240300</v>
          </cell>
          <cell r="R122">
            <v>240300</v>
          </cell>
          <cell r="S122">
            <v>0</v>
          </cell>
          <cell r="T122">
            <v>240300</v>
          </cell>
          <cell r="U122">
            <v>240300</v>
          </cell>
        </row>
        <row r="123">
          <cell r="B123" t="str">
            <v>032627</v>
          </cell>
          <cell r="C123" t="str">
            <v>Loone Primary</v>
          </cell>
          <cell r="D123" t="str">
            <v>ENG</v>
          </cell>
          <cell r="E123" t="str">
            <v>Church (Government Assisted)</v>
          </cell>
          <cell r="F123" t="str">
            <v>Ambae</v>
          </cell>
          <cell r="G123" t="str">
            <v>Penama</v>
          </cell>
          <cell r="H123" t="str">
            <v>0084892001</v>
          </cell>
          <cell r="I123" t="str">
            <v>LONE PRIMARY SCHOOL</v>
          </cell>
          <cell r="J123" t="str">
            <v>PS</v>
          </cell>
          <cell r="K123" t="str">
            <v>No</v>
          </cell>
          <cell r="L123" t="str">
            <v xml:space="preserve">1 2 3 4 5 6 </v>
          </cell>
          <cell r="M123">
            <v>50</v>
          </cell>
          <cell r="N123">
            <v>8900</v>
          </cell>
          <cell r="O123">
            <v>445000</v>
          </cell>
          <cell r="P123">
            <v>133500</v>
          </cell>
          <cell r="R123">
            <v>133500</v>
          </cell>
          <cell r="S123">
            <v>0</v>
          </cell>
          <cell r="T123">
            <v>133500</v>
          </cell>
          <cell r="U123">
            <v>133500</v>
          </cell>
        </row>
        <row r="124">
          <cell r="B124" t="str">
            <v>032628</v>
          </cell>
          <cell r="C124" t="str">
            <v>Loquirutaro</v>
          </cell>
          <cell r="D124" t="str">
            <v>ENG</v>
          </cell>
          <cell r="E124" t="str">
            <v>Government of Vanuatu</v>
          </cell>
          <cell r="F124" t="str">
            <v>Ambae</v>
          </cell>
          <cell r="G124" t="str">
            <v>Penama</v>
          </cell>
          <cell r="H124" t="str">
            <v>0084849001</v>
          </cell>
          <cell r="I124" t="str">
            <v>LOQUIRUTARO PRIMARY SCHOOL</v>
          </cell>
          <cell r="J124" t="str">
            <v>PS</v>
          </cell>
          <cell r="K124" t="str">
            <v>No</v>
          </cell>
          <cell r="L124" t="str">
            <v xml:space="preserve">1 2 3 4 5 6 </v>
          </cell>
          <cell r="M124">
            <v>74</v>
          </cell>
          <cell r="N124">
            <v>8900</v>
          </cell>
          <cell r="O124">
            <v>658600</v>
          </cell>
          <cell r="P124">
            <v>197580</v>
          </cell>
          <cell r="R124">
            <v>197580</v>
          </cell>
          <cell r="S124">
            <v>0</v>
          </cell>
          <cell r="T124">
            <v>197580</v>
          </cell>
          <cell r="U124">
            <v>197580</v>
          </cell>
        </row>
        <row r="125">
          <cell r="B125" t="str">
            <v>032830</v>
          </cell>
          <cell r="C125" t="str">
            <v>Melsisi Primary</v>
          </cell>
          <cell r="D125" t="str">
            <v>FRE</v>
          </cell>
          <cell r="E125" t="str">
            <v>Church (Government Assisted)</v>
          </cell>
          <cell r="F125" t="str">
            <v>Pentecost</v>
          </cell>
          <cell r="G125" t="str">
            <v>Penama</v>
          </cell>
          <cell r="H125" t="str">
            <v>0084901001</v>
          </cell>
          <cell r="I125" t="str">
            <v>MELSISI PRIMARY SCHOOL</v>
          </cell>
          <cell r="J125" t="str">
            <v>PS</v>
          </cell>
          <cell r="K125" t="str">
            <v>No</v>
          </cell>
          <cell r="L125" t="str">
            <v xml:space="preserve">1 2 3 4 5 6 </v>
          </cell>
          <cell r="M125">
            <v>228</v>
          </cell>
          <cell r="N125">
            <v>8900</v>
          </cell>
          <cell r="O125">
            <v>2029200</v>
          </cell>
          <cell r="P125">
            <v>608760</v>
          </cell>
          <cell r="R125">
            <v>608760</v>
          </cell>
          <cell r="S125">
            <v>0</v>
          </cell>
          <cell r="T125">
            <v>608760</v>
          </cell>
          <cell r="U125">
            <v>608760</v>
          </cell>
        </row>
        <row r="126">
          <cell r="B126" t="str">
            <v>032631</v>
          </cell>
          <cell r="C126" t="str">
            <v>Naleleo Primary</v>
          </cell>
          <cell r="D126" t="str">
            <v>ENG</v>
          </cell>
          <cell r="E126" t="str">
            <v>Government of Vanuatu</v>
          </cell>
          <cell r="F126" t="str">
            <v>Ambae</v>
          </cell>
          <cell r="G126" t="str">
            <v>Penama</v>
          </cell>
          <cell r="H126" t="str">
            <v>0084851001</v>
          </cell>
          <cell r="I126" t="str">
            <v>NALELEO PRIMARY SCHOOL</v>
          </cell>
          <cell r="J126" t="str">
            <v>PS</v>
          </cell>
          <cell r="K126" t="str">
            <v>No</v>
          </cell>
          <cell r="L126" t="str">
            <v xml:space="preserve">1 2 3 4 5 6 </v>
          </cell>
          <cell r="M126">
            <v>32</v>
          </cell>
          <cell r="N126">
            <v>8900</v>
          </cell>
          <cell r="O126">
            <v>284800</v>
          </cell>
          <cell r="P126">
            <v>85440</v>
          </cell>
          <cell r="R126">
            <v>85440</v>
          </cell>
          <cell r="S126">
            <v>0</v>
          </cell>
          <cell r="T126">
            <v>85440</v>
          </cell>
          <cell r="U126">
            <v>85440</v>
          </cell>
        </row>
        <row r="127">
          <cell r="B127" t="str">
            <v>032832</v>
          </cell>
          <cell r="C127" t="str">
            <v>Namaram Primary</v>
          </cell>
          <cell r="D127" t="str">
            <v>FRE</v>
          </cell>
          <cell r="E127" t="str">
            <v>Church (Government Assisted)</v>
          </cell>
          <cell r="F127" t="str">
            <v>Pentecost</v>
          </cell>
          <cell r="G127" t="str">
            <v>Penama</v>
          </cell>
          <cell r="H127" t="str">
            <v>0084910001</v>
          </cell>
          <cell r="I127" t="str">
            <v>NAMARAM PRIMARY SCHOOL</v>
          </cell>
          <cell r="J127" t="str">
            <v>PS</v>
          </cell>
          <cell r="K127" t="str">
            <v>No</v>
          </cell>
          <cell r="L127" t="str">
            <v xml:space="preserve">1 2 3 4 5 6 </v>
          </cell>
          <cell r="M127">
            <v>87</v>
          </cell>
          <cell r="N127">
            <v>8900</v>
          </cell>
          <cell r="O127">
            <v>774300</v>
          </cell>
          <cell r="P127">
            <v>232290</v>
          </cell>
          <cell r="R127">
            <v>232290</v>
          </cell>
          <cell r="S127">
            <v>0</v>
          </cell>
          <cell r="T127">
            <v>232290</v>
          </cell>
          <cell r="U127">
            <v>232290</v>
          </cell>
        </row>
        <row r="128">
          <cell r="B128" t="str">
            <v>032735</v>
          </cell>
          <cell r="C128" t="str">
            <v>Naone</v>
          </cell>
          <cell r="D128" t="str">
            <v>ENG</v>
          </cell>
          <cell r="E128" t="str">
            <v>Government of Vanuatu</v>
          </cell>
          <cell r="F128" t="str">
            <v>Maewo</v>
          </cell>
          <cell r="G128" t="str">
            <v>Penama</v>
          </cell>
          <cell r="H128" t="str">
            <v>0084891001</v>
          </cell>
          <cell r="I128" t="str">
            <v>NAONE PRIMARY SCHOOL</v>
          </cell>
          <cell r="J128" t="str">
            <v>PS</v>
          </cell>
          <cell r="K128" t="str">
            <v>No</v>
          </cell>
          <cell r="L128" t="str">
            <v xml:space="preserve">1 2 3 4 5 6 </v>
          </cell>
          <cell r="M128">
            <v>117</v>
          </cell>
          <cell r="N128">
            <v>8900</v>
          </cell>
          <cell r="O128">
            <v>1041300</v>
          </cell>
          <cell r="P128">
            <v>312390</v>
          </cell>
          <cell r="R128">
            <v>312390</v>
          </cell>
          <cell r="S128">
            <v>0</v>
          </cell>
          <cell r="T128">
            <v>312390</v>
          </cell>
          <cell r="U128">
            <v>312390</v>
          </cell>
        </row>
        <row r="129">
          <cell r="B129" t="str">
            <v>032836</v>
          </cell>
          <cell r="C129" t="str">
            <v>Naruah Primary</v>
          </cell>
          <cell r="D129" t="str">
            <v>FRE</v>
          </cell>
          <cell r="E129" t="str">
            <v>Government of Vanuatu</v>
          </cell>
          <cell r="F129" t="str">
            <v>Pentecost</v>
          </cell>
          <cell r="G129" t="str">
            <v>Penama</v>
          </cell>
          <cell r="H129" t="str">
            <v>0084878001</v>
          </cell>
          <cell r="I129" t="str">
            <v>NARUAH PRIMARY SCHOOL</v>
          </cell>
          <cell r="J129" t="str">
            <v>PS</v>
          </cell>
          <cell r="K129" t="str">
            <v>No</v>
          </cell>
          <cell r="L129" t="str">
            <v xml:space="preserve">1 2 3 4 5 6 </v>
          </cell>
          <cell r="M129">
            <v>106</v>
          </cell>
          <cell r="N129">
            <v>8900</v>
          </cell>
          <cell r="O129">
            <v>943400</v>
          </cell>
          <cell r="P129">
            <v>283020</v>
          </cell>
          <cell r="R129">
            <v>283020</v>
          </cell>
          <cell r="S129">
            <v>0</v>
          </cell>
          <cell r="T129">
            <v>283020</v>
          </cell>
          <cell r="U129">
            <v>283020</v>
          </cell>
        </row>
        <row r="130">
          <cell r="B130" t="str">
            <v>032737</v>
          </cell>
          <cell r="C130" t="str">
            <v>Nasawa</v>
          </cell>
          <cell r="D130" t="str">
            <v>FRE</v>
          </cell>
          <cell r="E130" t="str">
            <v>Government of Vanuatu</v>
          </cell>
          <cell r="F130" t="str">
            <v>Maewo</v>
          </cell>
          <cell r="G130" t="str">
            <v>Penama</v>
          </cell>
          <cell r="H130" t="str">
            <v>0084863001</v>
          </cell>
          <cell r="I130" t="str">
            <v>NASAWA PRIMARY SCHOOL</v>
          </cell>
          <cell r="J130" t="str">
            <v>PS</v>
          </cell>
          <cell r="K130" t="str">
            <v>No</v>
          </cell>
          <cell r="L130" t="str">
            <v xml:space="preserve">1 2 3 4 5 6 </v>
          </cell>
          <cell r="M130">
            <v>111</v>
          </cell>
          <cell r="N130">
            <v>8900</v>
          </cell>
          <cell r="O130">
            <v>987900</v>
          </cell>
          <cell r="P130">
            <v>296370</v>
          </cell>
          <cell r="R130">
            <v>296370</v>
          </cell>
          <cell r="S130">
            <v>0</v>
          </cell>
          <cell r="T130">
            <v>296370</v>
          </cell>
          <cell r="U130">
            <v>296370</v>
          </cell>
        </row>
        <row r="131">
          <cell r="B131" t="str">
            <v>032840</v>
          </cell>
          <cell r="C131" t="str">
            <v>Pangi Primary</v>
          </cell>
          <cell r="D131" t="str">
            <v>ENG</v>
          </cell>
          <cell r="E131" t="str">
            <v>Government of Vanuatu</v>
          </cell>
          <cell r="F131" t="str">
            <v>Pentecost</v>
          </cell>
          <cell r="G131" t="str">
            <v>Penama</v>
          </cell>
          <cell r="H131" t="str">
            <v>0084905001</v>
          </cell>
          <cell r="I131" t="str">
            <v>PANGI PRIMARY SCHOOL</v>
          </cell>
          <cell r="J131" t="str">
            <v>PS</v>
          </cell>
          <cell r="K131" t="str">
            <v>No</v>
          </cell>
          <cell r="L131" t="str">
            <v xml:space="preserve">1 2 3 4 5 6 </v>
          </cell>
          <cell r="M131">
            <v>173</v>
          </cell>
          <cell r="N131">
            <v>8900</v>
          </cell>
          <cell r="O131">
            <v>1539700</v>
          </cell>
          <cell r="P131">
            <v>461910</v>
          </cell>
          <cell r="R131">
            <v>461910</v>
          </cell>
          <cell r="S131">
            <v>0</v>
          </cell>
          <cell r="T131">
            <v>461910</v>
          </cell>
          <cell r="U131">
            <v>461910</v>
          </cell>
        </row>
        <row r="132">
          <cell r="B132" t="str">
            <v>032643</v>
          </cell>
          <cell r="C132" t="str">
            <v>Quatui Primary</v>
          </cell>
          <cell r="D132" t="str">
            <v>ENG</v>
          </cell>
          <cell r="E132" t="str">
            <v>Government of Vanuatu</v>
          </cell>
          <cell r="F132" t="str">
            <v>Ambae</v>
          </cell>
          <cell r="G132" t="str">
            <v>Penama</v>
          </cell>
          <cell r="H132" t="str">
            <v>0084854001</v>
          </cell>
          <cell r="I132" t="str">
            <v>QUATUI PRIMARY SCHOOL</v>
          </cell>
          <cell r="J132" t="str">
            <v>PS</v>
          </cell>
          <cell r="K132" t="str">
            <v>No</v>
          </cell>
          <cell r="L132" t="str">
            <v xml:space="preserve">1 2 3 4 5 6 </v>
          </cell>
          <cell r="M132">
            <v>87</v>
          </cell>
          <cell r="N132">
            <v>8900</v>
          </cell>
          <cell r="O132">
            <v>774300</v>
          </cell>
          <cell r="P132">
            <v>232290</v>
          </cell>
          <cell r="R132">
            <v>232290</v>
          </cell>
          <cell r="S132">
            <v>0</v>
          </cell>
          <cell r="T132">
            <v>232290</v>
          </cell>
          <cell r="U132">
            <v>232290</v>
          </cell>
        </row>
        <row r="133">
          <cell r="B133" t="str">
            <v>032642</v>
          </cell>
          <cell r="C133" t="str">
            <v>Quatuneala Primary</v>
          </cell>
          <cell r="D133" t="str">
            <v>ENG</v>
          </cell>
          <cell r="E133" t="str">
            <v>Government of Vanuatu</v>
          </cell>
          <cell r="F133" t="str">
            <v>Ambae</v>
          </cell>
          <cell r="G133" t="str">
            <v>Penama</v>
          </cell>
          <cell r="H133" t="str">
            <v>0084853001</v>
          </cell>
          <cell r="I133" t="str">
            <v>QATUNEALA PRIMARY SCHOOL</v>
          </cell>
          <cell r="J133" t="str">
            <v>PS</v>
          </cell>
          <cell r="K133" t="str">
            <v>No</v>
          </cell>
          <cell r="L133" t="str">
            <v xml:space="preserve">1 2 3 4 5 6 </v>
          </cell>
          <cell r="M133">
            <v>142</v>
          </cell>
          <cell r="N133">
            <v>8900</v>
          </cell>
          <cell r="O133">
            <v>1263800</v>
          </cell>
          <cell r="P133">
            <v>379140</v>
          </cell>
          <cell r="R133">
            <v>379140</v>
          </cell>
          <cell r="S133">
            <v>0</v>
          </cell>
          <cell r="T133">
            <v>379140</v>
          </cell>
          <cell r="U133">
            <v>379140</v>
          </cell>
        </row>
        <row r="134">
          <cell r="B134" t="str">
            <v>032845</v>
          </cell>
          <cell r="C134" t="str">
            <v>Ranmawot Primary</v>
          </cell>
          <cell r="D134" t="str">
            <v>ENG</v>
          </cell>
          <cell r="E134" t="str">
            <v>Government of Vanuatu</v>
          </cell>
          <cell r="F134" t="str">
            <v>Pentecost</v>
          </cell>
          <cell r="G134" t="str">
            <v>Penama</v>
          </cell>
          <cell r="H134" t="str">
            <v>0084877001</v>
          </cell>
          <cell r="I134" t="str">
            <v>RANMAWOT PRIMARY SCHOOL</v>
          </cell>
          <cell r="J134" t="str">
            <v>PS</v>
          </cell>
          <cell r="K134" t="str">
            <v>No</v>
          </cell>
          <cell r="L134" t="str">
            <v xml:space="preserve">1 2 3 4 5 6 </v>
          </cell>
          <cell r="M134">
            <v>133</v>
          </cell>
          <cell r="N134">
            <v>8900</v>
          </cell>
          <cell r="O134">
            <v>1183700</v>
          </cell>
          <cell r="P134">
            <v>355110</v>
          </cell>
          <cell r="R134">
            <v>355110</v>
          </cell>
          <cell r="S134">
            <v>0</v>
          </cell>
          <cell r="T134">
            <v>355110</v>
          </cell>
          <cell r="U134">
            <v>355110</v>
          </cell>
        </row>
        <row r="135">
          <cell r="B135" t="str">
            <v>032650</v>
          </cell>
          <cell r="C135" t="str">
            <v>Simon Pimary</v>
          </cell>
          <cell r="D135" t="str">
            <v>ENG</v>
          </cell>
          <cell r="E135" t="str">
            <v>Government of Vanuatu</v>
          </cell>
          <cell r="F135" t="str">
            <v>Ambae</v>
          </cell>
          <cell r="G135" t="str">
            <v>Penama</v>
          </cell>
          <cell r="H135" t="str">
            <v>0084857001</v>
          </cell>
          <cell r="I135" t="str">
            <v>SIMON PRIMARY SCHOOL</v>
          </cell>
          <cell r="J135" t="str">
            <v>PS</v>
          </cell>
          <cell r="K135" t="str">
            <v>No</v>
          </cell>
          <cell r="L135" t="str">
            <v xml:space="preserve">1 2 3 4 5 6 </v>
          </cell>
          <cell r="M135">
            <v>56</v>
          </cell>
          <cell r="N135">
            <v>8900</v>
          </cell>
          <cell r="O135">
            <v>498400</v>
          </cell>
          <cell r="P135">
            <v>149520</v>
          </cell>
          <cell r="R135">
            <v>149520</v>
          </cell>
          <cell r="S135">
            <v>0</v>
          </cell>
          <cell r="T135">
            <v>149520</v>
          </cell>
          <cell r="U135">
            <v>149520</v>
          </cell>
        </row>
        <row r="136">
          <cell r="B136" t="str">
            <v>032823</v>
          </cell>
          <cell r="C136" t="str">
            <v>Sori Mauri (Lolkasai)</v>
          </cell>
          <cell r="D136" t="str">
            <v>ENG</v>
          </cell>
          <cell r="E136" t="str">
            <v>Government of Vanuatu</v>
          </cell>
          <cell r="F136" t="str">
            <v>Pentecost</v>
          </cell>
          <cell r="G136" t="str">
            <v>Penama</v>
          </cell>
          <cell r="H136" t="str">
            <v>0084875001</v>
          </cell>
          <cell r="I136" t="str">
            <v>LOLKASAI PRIMARY SCHOOL</v>
          </cell>
          <cell r="J136" t="str">
            <v>PS</v>
          </cell>
          <cell r="K136" t="str">
            <v>No</v>
          </cell>
          <cell r="L136" t="str">
            <v xml:space="preserve">1 2 3 4 5 6 </v>
          </cell>
          <cell r="M136">
            <v>140</v>
          </cell>
          <cell r="N136">
            <v>8900</v>
          </cell>
          <cell r="O136">
            <v>1246000</v>
          </cell>
          <cell r="P136">
            <v>373800</v>
          </cell>
          <cell r="R136">
            <v>373800</v>
          </cell>
          <cell r="S136">
            <v>0</v>
          </cell>
          <cell r="T136">
            <v>373800</v>
          </cell>
          <cell r="U136">
            <v>373800</v>
          </cell>
        </row>
        <row r="137">
          <cell r="B137" t="str">
            <v>032848</v>
          </cell>
          <cell r="C137" t="str">
            <v>St. Henri (Lonfis)</v>
          </cell>
          <cell r="D137" t="str">
            <v>FRE</v>
          </cell>
          <cell r="E137" t="str">
            <v>Church (Government Assisted)</v>
          </cell>
          <cell r="F137" t="str">
            <v>Pentecost</v>
          </cell>
          <cell r="G137" t="str">
            <v>Penama</v>
          </cell>
          <cell r="H137" t="str">
            <v>0084913001</v>
          </cell>
          <cell r="I137" t="str">
            <v>SAINT HENRY PRIMARY SCHOOL</v>
          </cell>
          <cell r="J137" t="str">
            <v>PS</v>
          </cell>
          <cell r="K137" t="str">
            <v>No</v>
          </cell>
          <cell r="L137" t="str">
            <v xml:space="preserve">1 2 3 4 5 6 </v>
          </cell>
          <cell r="M137">
            <v>177</v>
          </cell>
          <cell r="N137">
            <v>8900</v>
          </cell>
          <cell r="O137">
            <v>1575300</v>
          </cell>
          <cell r="P137">
            <v>472590</v>
          </cell>
          <cell r="R137">
            <v>472590</v>
          </cell>
          <cell r="S137">
            <v>0</v>
          </cell>
          <cell r="T137">
            <v>472590</v>
          </cell>
          <cell r="U137">
            <v>472590</v>
          </cell>
        </row>
        <row r="138">
          <cell r="B138" t="str">
            <v>032633</v>
          </cell>
          <cell r="C138" t="str">
            <v>St. Jean Baptiste (Nangire)</v>
          </cell>
          <cell r="D138" t="str">
            <v>FRE</v>
          </cell>
          <cell r="E138" t="str">
            <v>Church (Government Assisted)</v>
          </cell>
          <cell r="F138" t="str">
            <v>Ambae</v>
          </cell>
          <cell r="G138" t="str">
            <v>Penama</v>
          </cell>
          <cell r="H138" t="str">
            <v>0084915001</v>
          </cell>
          <cell r="I138" t="str">
            <v>ST J BAPTISTE SCHOOL</v>
          </cell>
          <cell r="J138" t="str">
            <v>PS</v>
          </cell>
          <cell r="K138" t="str">
            <v>No</v>
          </cell>
          <cell r="L138" t="str">
            <v xml:space="preserve">1 2 3 4 5 6 </v>
          </cell>
          <cell r="M138">
            <v>25</v>
          </cell>
          <cell r="N138">
            <v>8900</v>
          </cell>
          <cell r="O138">
            <v>222500</v>
          </cell>
          <cell r="P138">
            <v>66750</v>
          </cell>
          <cell r="R138">
            <v>66750</v>
          </cell>
          <cell r="S138">
            <v>0</v>
          </cell>
          <cell r="T138">
            <v>66750</v>
          </cell>
          <cell r="U138">
            <v>66750</v>
          </cell>
        </row>
        <row r="139">
          <cell r="B139" t="str">
            <v>032751</v>
          </cell>
          <cell r="C139" t="str">
            <v>Sulua</v>
          </cell>
          <cell r="D139" t="str">
            <v>ENG</v>
          </cell>
          <cell r="E139" t="str">
            <v>Church (Government Assisted)</v>
          </cell>
          <cell r="F139" t="str">
            <v>Maewo</v>
          </cell>
          <cell r="G139" t="str">
            <v>Penama</v>
          </cell>
          <cell r="H139" t="str">
            <v>0084864001</v>
          </cell>
          <cell r="I139" t="str">
            <v>SULUA CENTRE SCHOOL</v>
          </cell>
          <cell r="J139" t="str">
            <v>PS</v>
          </cell>
          <cell r="K139" t="str">
            <v>No</v>
          </cell>
          <cell r="L139" t="str">
            <v xml:space="preserve">1 2 3 4 5 6 </v>
          </cell>
          <cell r="M139">
            <v>91</v>
          </cell>
          <cell r="N139">
            <v>8900</v>
          </cell>
          <cell r="O139">
            <v>809900</v>
          </cell>
          <cell r="P139">
            <v>242970</v>
          </cell>
          <cell r="R139">
            <v>242970</v>
          </cell>
          <cell r="S139">
            <v>0</v>
          </cell>
          <cell r="T139">
            <v>242970</v>
          </cell>
          <cell r="U139">
            <v>242970</v>
          </cell>
        </row>
        <row r="140">
          <cell r="B140" t="str">
            <v>032652</v>
          </cell>
          <cell r="C140" t="str">
            <v>Talai Roroi Leleo</v>
          </cell>
          <cell r="D140" t="str">
            <v>ENG</v>
          </cell>
          <cell r="E140" t="str">
            <v>Government of Vanuatu</v>
          </cell>
          <cell r="F140" t="str">
            <v>Ambae</v>
          </cell>
          <cell r="G140" t="str">
            <v>Penama</v>
          </cell>
          <cell r="H140" t="str">
            <v>0084906001</v>
          </cell>
          <cell r="I140" t="str">
            <v>TALAI ROROI LELEO PRIMARY SCHOOL</v>
          </cell>
          <cell r="J140" t="str">
            <v>PS</v>
          </cell>
          <cell r="K140" t="str">
            <v>No</v>
          </cell>
          <cell r="L140" t="str">
            <v xml:space="preserve">1 2 3 4 5 6 </v>
          </cell>
          <cell r="M140">
            <v>49</v>
          </cell>
          <cell r="N140">
            <v>8900</v>
          </cell>
          <cell r="O140">
            <v>436100</v>
          </cell>
          <cell r="P140">
            <v>130830</v>
          </cell>
          <cell r="R140">
            <v>130830</v>
          </cell>
          <cell r="S140">
            <v>0</v>
          </cell>
          <cell r="T140">
            <v>130830</v>
          </cell>
          <cell r="U140">
            <v>130830</v>
          </cell>
        </row>
        <row r="141">
          <cell r="B141" t="str">
            <v>032853</v>
          </cell>
          <cell r="C141" t="str">
            <v>Tanbok</v>
          </cell>
          <cell r="D141" t="str">
            <v>ENG</v>
          </cell>
          <cell r="E141" t="str">
            <v>Church (Government Assisted)</v>
          </cell>
          <cell r="F141" t="str">
            <v>Pentecost</v>
          </cell>
          <cell r="G141" t="str">
            <v>Penama</v>
          </cell>
          <cell r="H141" t="str">
            <v>0084883001</v>
          </cell>
          <cell r="I141" t="str">
            <v>TANBOK PRIMARY SCHOOL</v>
          </cell>
          <cell r="J141" t="str">
            <v>PS</v>
          </cell>
          <cell r="K141" t="str">
            <v>No</v>
          </cell>
          <cell r="L141" t="str">
            <v xml:space="preserve">1 2 3 4 5 6 </v>
          </cell>
          <cell r="M141">
            <v>104</v>
          </cell>
          <cell r="N141">
            <v>8900</v>
          </cell>
          <cell r="O141">
            <v>925600</v>
          </cell>
          <cell r="P141">
            <v>277680</v>
          </cell>
          <cell r="R141">
            <v>277680</v>
          </cell>
          <cell r="S141">
            <v>0</v>
          </cell>
          <cell r="T141">
            <v>277680</v>
          </cell>
          <cell r="U141">
            <v>277680</v>
          </cell>
        </row>
        <row r="142">
          <cell r="B142" t="str">
            <v>032854</v>
          </cell>
          <cell r="C142" t="str">
            <v>Torlie Primary</v>
          </cell>
          <cell r="D142" t="str">
            <v>ENG</v>
          </cell>
          <cell r="E142" t="str">
            <v>Government of Vanuatu</v>
          </cell>
          <cell r="F142" t="str">
            <v>Pentecost</v>
          </cell>
          <cell r="G142" t="str">
            <v>Penama</v>
          </cell>
          <cell r="H142" t="str">
            <v>0084884001</v>
          </cell>
          <cell r="I142" t="str">
            <v>TORLIE PRIMARY SCHOOL</v>
          </cell>
          <cell r="J142" t="str">
            <v>PS</v>
          </cell>
          <cell r="K142" t="str">
            <v>No</v>
          </cell>
          <cell r="L142" t="str">
            <v xml:space="preserve">1 2 3 4 5 6 </v>
          </cell>
          <cell r="M142">
            <v>208</v>
          </cell>
          <cell r="N142">
            <v>8900</v>
          </cell>
          <cell r="O142">
            <v>1851200</v>
          </cell>
          <cell r="P142">
            <v>555360</v>
          </cell>
          <cell r="R142">
            <v>555360</v>
          </cell>
          <cell r="S142">
            <v>0</v>
          </cell>
          <cell r="T142">
            <v>555360</v>
          </cell>
          <cell r="U142">
            <v>555360</v>
          </cell>
        </row>
        <row r="143">
          <cell r="B143" t="str">
            <v>032855</v>
          </cell>
          <cell r="C143" t="str">
            <v>Tsimbwege Primary</v>
          </cell>
          <cell r="D143" t="str">
            <v>FRE</v>
          </cell>
          <cell r="E143" t="str">
            <v>Church (Government Assisted)</v>
          </cell>
          <cell r="F143" t="str">
            <v>Pentecost</v>
          </cell>
          <cell r="G143" t="str">
            <v>Penama</v>
          </cell>
          <cell r="H143" t="str">
            <v>0084899001</v>
          </cell>
          <cell r="I143" t="str">
            <v>ECOLE PRIMAIRE TSIMBWEGE</v>
          </cell>
          <cell r="J143" t="str">
            <v>PS</v>
          </cell>
          <cell r="K143" t="str">
            <v>No</v>
          </cell>
          <cell r="L143" t="str">
            <v xml:space="preserve">1 2 3 4 5 6 </v>
          </cell>
          <cell r="M143">
            <v>235</v>
          </cell>
          <cell r="N143">
            <v>8900</v>
          </cell>
          <cell r="O143">
            <v>2091500</v>
          </cell>
          <cell r="P143">
            <v>627450</v>
          </cell>
          <cell r="R143">
            <v>627450</v>
          </cell>
          <cell r="S143">
            <v>0</v>
          </cell>
          <cell r="T143">
            <v>627450</v>
          </cell>
          <cell r="U143">
            <v>627450</v>
          </cell>
        </row>
        <row r="144">
          <cell r="B144" t="str">
            <v>032858</v>
          </cell>
          <cell r="C144" t="str">
            <v>Vanue Marama</v>
          </cell>
          <cell r="D144" t="str">
            <v>ENG</v>
          </cell>
          <cell r="E144" t="str">
            <v>Government of Vanuatu</v>
          </cell>
          <cell r="F144" t="str">
            <v>Ambae</v>
          </cell>
          <cell r="G144" t="str">
            <v>Penama</v>
          </cell>
          <cell r="H144" t="str">
            <v>0084904001</v>
          </cell>
          <cell r="I144" t="str">
            <v>VENUE MARAMA PRIMARY SCHOOL</v>
          </cell>
          <cell r="J144" t="str">
            <v>PS</v>
          </cell>
          <cell r="K144" t="str">
            <v>No</v>
          </cell>
          <cell r="L144" t="str">
            <v xml:space="preserve">1 2 3 4 5 6 </v>
          </cell>
          <cell r="M144">
            <v>51</v>
          </cell>
          <cell r="N144">
            <v>8900</v>
          </cell>
          <cell r="O144">
            <v>453900</v>
          </cell>
          <cell r="P144">
            <v>136170</v>
          </cell>
          <cell r="R144">
            <v>136170</v>
          </cell>
          <cell r="S144">
            <v>0</v>
          </cell>
          <cell r="T144">
            <v>136170</v>
          </cell>
          <cell r="U144">
            <v>136170</v>
          </cell>
        </row>
        <row r="145">
          <cell r="B145" t="str">
            <v>032860</v>
          </cell>
          <cell r="C145" t="str">
            <v>Vilakalaka</v>
          </cell>
          <cell r="D145" t="str">
            <v>FRE</v>
          </cell>
          <cell r="E145" t="str">
            <v>Government of Vanuatu</v>
          </cell>
          <cell r="F145" t="str">
            <v>Ambae</v>
          </cell>
          <cell r="G145" t="str">
            <v>Penama</v>
          </cell>
          <cell r="H145" t="str">
            <v>0084894001</v>
          </cell>
          <cell r="I145" t="str">
            <v>VILAKALAKA PRIMARY SCHOOL</v>
          </cell>
          <cell r="J145" t="str">
            <v>PS</v>
          </cell>
          <cell r="K145" t="str">
            <v>No</v>
          </cell>
          <cell r="L145" t="str">
            <v xml:space="preserve">1 2 3 4 5 6 </v>
          </cell>
          <cell r="M145">
            <v>50</v>
          </cell>
          <cell r="N145">
            <v>8900</v>
          </cell>
          <cell r="O145">
            <v>445000</v>
          </cell>
          <cell r="P145">
            <v>133500</v>
          </cell>
          <cell r="R145">
            <v>133500</v>
          </cell>
          <cell r="S145">
            <v>0</v>
          </cell>
          <cell r="T145">
            <v>133500</v>
          </cell>
          <cell r="U145">
            <v>133500</v>
          </cell>
        </row>
        <row r="146">
          <cell r="B146" t="str">
            <v>032861</v>
          </cell>
          <cell r="C146" t="str">
            <v>Volovuhu Primary</v>
          </cell>
          <cell r="D146" t="str">
            <v>ENG</v>
          </cell>
          <cell r="E146" t="str">
            <v>Government of Vanuatu</v>
          </cell>
          <cell r="F146" t="str">
            <v>Ambae</v>
          </cell>
          <cell r="G146" t="str">
            <v>Penama</v>
          </cell>
          <cell r="H146" t="str">
            <v>0084887001</v>
          </cell>
          <cell r="I146" t="str">
            <v>VOLOVUHU PRIMARY SCHOOL</v>
          </cell>
          <cell r="J146" t="str">
            <v>PS</v>
          </cell>
          <cell r="K146" t="str">
            <v>No</v>
          </cell>
          <cell r="L146" t="str">
            <v xml:space="preserve">1 2 3 4 5 6 </v>
          </cell>
          <cell r="M146">
            <v>57</v>
          </cell>
          <cell r="N146">
            <v>8900</v>
          </cell>
          <cell r="O146">
            <v>507300</v>
          </cell>
          <cell r="P146">
            <v>152190</v>
          </cell>
          <cell r="R146">
            <v>152190</v>
          </cell>
          <cell r="S146">
            <v>0</v>
          </cell>
          <cell r="T146">
            <v>152190</v>
          </cell>
          <cell r="U146">
            <v>152190</v>
          </cell>
        </row>
        <row r="147">
          <cell r="B147" t="str">
            <v>032863</v>
          </cell>
          <cell r="C147" t="str">
            <v>Waisine Primary</v>
          </cell>
          <cell r="D147" t="str">
            <v>ENG</v>
          </cell>
          <cell r="E147" t="str">
            <v>Government of Vanuatu</v>
          </cell>
          <cell r="F147" t="str">
            <v>Ambae</v>
          </cell>
          <cell r="G147" t="str">
            <v>Penama</v>
          </cell>
          <cell r="H147" t="str">
            <v>0084907001</v>
          </cell>
          <cell r="I147" t="str">
            <v>WAISINE PRIMARY SCHOOL</v>
          </cell>
          <cell r="J147" t="str">
            <v>PS</v>
          </cell>
          <cell r="K147" t="str">
            <v>No</v>
          </cell>
          <cell r="L147" t="str">
            <v xml:space="preserve">1 2 3 4 5 6 </v>
          </cell>
          <cell r="M147">
            <v>64</v>
          </cell>
          <cell r="N147">
            <v>8900</v>
          </cell>
          <cell r="O147">
            <v>569600</v>
          </cell>
          <cell r="P147">
            <v>170880</v>
          </cell>
          <cell r="R147">
            <v>170880</v>
          </cell>
          <cell r="S147">
            <v>0</v>
          </cell>
          <cell r="T147">
            <v>170880</v>
          </cell>
          <cell r="U147">
            <v>170880</v>
          </cell>
        </row>
        <row r="148">
          <cell r="B148" t="str">
            <v>032864</v>
          </cell>
          <cell r="C148" t="str">
            <v>Walaha Primary</v>
          </cell>
          <cell r="D148" t="str">
            <v>ENG</v>
          </cell>
          <cell r="E148" t="str">
            <v>Government of Vanuatu</v>
          </cell>
          <cell r="F148" t="str">
            <v>Ambae</v>
          </cell>
          <cell r="G148" t="str">
            <v>Penama</v>
          </cell>
          <cell r="H148" t="str">
            <v>0084889001</v>
          </cell>
          <cell r="I148" t="str">
            <v>WALAHA PRIMARY SCHOOL</v>
          </cell>
          <cell r="J148" t="str">
            <v>PS</v>
          </cell>
          <cell r="K148" t="str">
            <v>No</v>
          </cell>
          <cell r="L148" t="str">
            <v xml:space="preserve">1 2 3 4 5 6 </v>
          </cell>
          <cell r="M148">
            <v>98</v>
          </cell>
          <cell r="N148">
            <v>8900</v>
          </cell>
          <cell r="O148">
            <v>872200</v>
          </cell>
          <cell r="P148">
            <v>261660</v>
          </cell>
          <cell r="R148">
            <v>261660</v>
          </cell>
          <cell r="S148">
            <v>0</v>
          </cell>
          <cell r="T148">
            <v>261660</v>
          </cell>
          <cell r="U148">
            <v>261660</v>
          </cell>
        </row>
        <row r="149">
          <cell r="B149" t="str">
            <v>042902</v>
          </cell>
          <cell r="C149" t="str">
            <v>Amelvet Primary</v>
          </cell>
          <cell r="D149" t="str">
            <v>ENG</v>
          </cell>
          <cell r="E149" t="str">
            <v>Government of Vanuatu</v>
          </cell>
          <cell r="F149" t="str">
            <v>Malekula</v>
          </cell>
          <cell r="G149" t="str">
            <v>Malampa</v>
          </cell>
          <cell r="H149" t="str">
            <v>0085044001</v>
          </cell>
          <cell r="I149" t="str">
            <v>AMELVETH PRIMARY SCHOOL</v>
          </cell>
          <cell r="J149" t="str">
            <v>PS</v>
          </cell>
          <cell r="K149" t="str">
            <v>No</v>
          </cell>
          <cell r="L149" t="str">
            <v xml:space="preserve">1 2 3 4 5 6 </v>
          </cell>
          <cell r="M149">
            <v>188</v>
          </cell>
          <cell r="N149">
            <v>8900</v>
          </cell>
          <cell r="O149">
            <v>1673200</v>
          </cell>
          <cell r="P149">
            <v>501960</v>
          </cell>
          <cell r="R149">
            <v>501960</v>
          </cell>
          <cell r="S149">
            <v>0</v>
          </cell>
          <cell r="T149">
            <v>501960</v>
          </cell>
          <cell r="U149">
            <v>501960</v>
          </cell>
        </row>
        <row r="150">
          <cell r="B150" t="str">
            <v>043101</v>
          </cell>
          <cell r="C150" t="str">
            <v>Atchin/St. Louis</v>
          </cell>
          <cell r="D150" t="str">
            <v>FRE</v>
          </cell>
          <cell r="E150" t="str">
            <v>Church (Government Assisted)</v>
          </cell>
          <cell r="F150" t="str">
            <v>Malekula</v>
          </cell>
          <cell r="G150" t="str">
            <v>Malampa</v>
          </cell>
          <cell r="H150" t="str">
            <v>0085060001</v>
          </cell>
          <cell r="I150" t="str">
            <v>ECOLE ST LOUIS</v>
          </cell>
          <cell r="J150" t="str">
            <v>PS</v>
          </cell>
          <cell r="K150" t="str">
            <v>No</v>
          </cell>
          <cell r="L150" t="str">
            <v xml:space="preserve">1 2 3 4 5 6 </v>
          </cell>
          <cell r="M150">
            <v>83</v>
          </cell>
          <cell r="N150">
            <v>8900</v>
          </cell>
          <cell r="O150">
            <v>738700</v>
          </cell>
          <cell r="P150">
            <v>221610</v>
          </cell>
          <cell r="R150">
            <v>221610</v>
          </cell>
          <cell r="S150">
            <v>0</v>
          </cell>
          <cell r="T150">
            <v>221610</v>
          </cell>
          <cell r="U150">
            <v>221610</v>
          </cell>
        </row>
        <row r="151">
          <cell r="B151" t="str">
            <v>042904</v>
          </cell>
          <cell r="C151" t="str">
            <v>Aulua</v>
          </cell>
          <cell r="D151" t="str">
            <v>ENG</v>
          </cell>
          <cell r="E151" t="str">
            <v>Government of Vanuatu</v>
          </cell>
          <cell r="F151" t="str">
            <v>Malekula</v>
          </cell>
          <cell r="G151" t="str">
            <v>Malampa</v>
          </cell>
          <cell r="H151" t="str">
            <v>0084957001</v>
          </cell>
          <cell r="I151" t="str">
            <v>AULUA PRIMARY SCHOOL</v>
          </cell>
          <cell r="J151" t="str">
            <v>PS</v>
          </cell>
          <cell r="K151" t="str">
            <v>No</v>
          </cell>
          <cell r="L151" t="str">
            <v xml:space="preserve">1 2 3 4 5 6 7 8 </v>
          </cell>
          <cell r="M151">
            <v>222</v>
          </cell>
          <cell r="N151">
            <v>8900</v>
          </cell>
          <cell r="O151">
            <v>1975800</v>
          </cell>
          <cell r="P151">
            <v>592740</v>
          </cell>
          <cell r="R151">
            <v>592740</v>
          </cell>
          <cell r="S151">
            <v>0</v>
          </cell>
          <cell r="T151">
            <v>592740</v>
          </cell>
          <cell r="U151">
            <v>592740</v>
          </cell>
        </row>
        <row r="152">
          <cell r="B152" t="str">
            <v>044306</v>
          </cell>
          <cell r="C152" t="str">
            <v>Baiap SDA Primary</v>
          </cell>
          <cell r="D152" t="str">
            <v>ENG</v>
          </cell>
          <cell r="E152" t="str">
            <v>Church (Government Assisted)</v>
          </cell>
          <cell r="F152" t="str">
            <v>Ambrym</v>
          </cell>
          <cell r="G152" t="str">
            <v>Malampa</v>
          </cell>
          <cell r="H152" t="str">
            <v>0098411001</v>
          </cell>
          <cell r="I152" t="str">
            <v>BAIAP PRIMARY SCHOOL</v>
          </cell>
          <cell r="J152" t="str">
            <v>PS</v>
          </cell>
          <cell r="K152" t="str">
            <v>No</v>
          </cell>
          <cell r="L152" t="str">
            <v xml:space="preserve">1 2 3 4 5 6 </v>
          </cell>
          <cell r="M152">
            <v>36</v>
          </cell>
          <cell r="N152">
            <v>8900</v>
          </cell>
          <cell r="O152">
            <v>320400</v>
          </cell>
          <cell r="P152">
            <v>96120</v>
          </cell>
          <cell r="R152">
            <v>96120</v>
          </cell>
          <cell r="S152">
            <v>0</v>
          </cell>
          <cell r="T152">
            <v>96120</v>
          </cell>
          <cell r="U152">
            <v>96120</v>
          </cell>
        </row>
        <row r="153">
          <cell r="B153" t="str">
            <v>042907</v>
          </cell>
          <cell r="C153" t="str">
            <v>Baie Caroline</v>
          </cell>
          <cell r="D153" t="str">
            <v>FRE</v>
          </cell>
          <cell r="E153" t="str">
            <v>Government of Vanuatu</v>
          </cell>
          <cell r="F153" t="str">
            <v>Malekula</v>
          </cell>
          <cell r="G153" t="str">
            <v>Malampa</v>
          </cell>
          <cell r="H153" t="str">
            <v>0085077001</v>
          </cell>
          <cell r="I153" t="str">
            <v>BAIE CAROLINE PRIMARY SCHOOL</v>
          </cell>
          <cell r="J153" t="str">
            <v>PS</v>
          </cell>
          <cell r="K153" t="str">
            <v>No</v>
          </cell>
          <cell r="L153" t="str">
            <v xml:space="preserve">1 2 3 4 5 6 </v>
          </cell>
          <cell r="M153">
            <v>80</v>
          </cell>
          <cell r="N153">
            <v>8900</v>
          </cell>
          <cell r="O153">
            <v>712000</v>
          </cell>
          <cell r="P153">
            <v>213600</v>
          </cell>
          <cell r="R153">
            <v>213600</v>
          </cell>
          <cell r="S153">
            <v>0</v>
          </cell>
          <cell r="T153">
            <v>213600</v>
          </cell>
          <cell r="U153">
            <v>213600</v>
          </cell>
        </row>
        <row r="154">
          <cell r="B154" t="str">
            <v>042908</v>
          </cell>
          <cell r="C154" t="str">
            <v>Benbon</v>
          </cell>
          <cell r="D154" t="str">
            <v>ENG</v>
          </cell>
          <cell r="E154" t="str">
            <v>Government of Vanuatu</v>
          </cell>
          <cell r="F154" t="str">
            <v>Malekula</v>
          </cell>
          <cell r="G154" t="str">
            <v>Malampa</v>
          </cell>
          <cell r="H154" t="str">
            <v>0085087001</v>
          </cell>
          <cell r="I154" t="str">
            <v>BENBON PRIMARY SCHOOL</v>
          </cell>
          <cell r="J154" t="str">
            <v>PS</v>
          </cell>
          <cell r="K154" t="str">
            <v>No</v>
          </cell>
          <cell r="L154" t="str">
            <v xml:space="preserve">1 2 3 4 5 6 </v>
          </cell>
          <cell r="M154">
            <v>114</v>
          </cell>
          <cell r="N154">
            <v>8900</v>
          </cell>
          <cell r="O154">
            <v>1014600</v>
          </cell>
          <cell r="P154">
            <v>304380</v>
          </cell>
          <cell r="R154">
            <v>304380</v>
          </cell>
          <cell r="S154">
            <v>0</v>
          </cell>
          <cell r="T154">
            <v>304380</v>
          </cell>
          <cell r="U154">
            <v>304380</v>
          </cell>
        </row>
        <row r="155">
          <cell r="B155" t="str">
            <v>042909</v>
          </cell>
          <cell r="C155" t="str">
            <v>Benenaveth</v>
          </cell>
          <cell r="D155" t="str">
            <v>FRE</v>
          </cell>
          <cell r="E155" t="str">
            <v>Church (Government Assisted)</v>
          </cell>
          <cell r="F155" t="str">
            <v>Malekula</v>
          </cell>
          <cell r="G155" t="str">
            <v>Malampa</v>
          </cell>
          <cell r="H155" t="str">
            <v>0085052001</v>
          </cell>
          <cell r="I155" t="str">
            <v>BENENAVETH PRIMARY SCHOOL</v>
          </cell>
          <cell r="J155" t="str">
            <v>PS</v>
          </cell>
          <cell r="K155" t="str">
            <v>No</v>
          </cell>
          <cell r="L155" t="str">
            <v xml:space="preserve">1 2 3 4 5 6 </v>
          </cell>
          <cell r="M155">
            <v>26</v>
          </cell>
          <cell r="N155">
            <v>8900</v>
          </cell>
          <cell r="O155">
            <v>231400</v>
          </cell>
          <cell r="P155">
            <v>69420</v>
          </cell>
          <cell r="R155">
            <v>69420</v>
          </cell>
          <cell r="S155">
            <v>0</v>
          </cell>
          <cell r="T155">
            <v>69420</v>
          </cell>
          <cell r="U155">
            <v>69420</v>
          </cell>
        </row>
        <row r="156">
          <cell r="B156" t="str">
            <v>042912</v>
          </cell>
          <cell r="C156" t="str">
            <v>Brenwei</v>
          </cell>
          <cell r="D156" t="str">
            <v>ENG</v>
          </cell>
          <cell r="E156" t="str">
            <v>Government of Vanuatu</v>
          </cell>
          <cell r="F156" t="str">
            <v>Malekula</v>
          </cell>
          <cell r="G156" t="str">
            <v>Malampa</v>
          </cell>
          <cell r="H156" t="str">
            <v>0084963001</v>
          </cell>
          <cell r="I156" t="str">
            <v>BRENWEI PRIMARY SCHOOL</v>
          </cell>
          <cell r="J156" t="str">
            <v>PS</v>
          </cell>
          <cell r="K156" t="str">
            <v>No</v>
          </cell>
          <cell r="L156" t="str">
            <v xml:space="preserve">1 2 3 4 5 6 </v>
          </cell>
          <cell r="M156">
            <v>189</v>
          </cell>
          <cell r="N156">
            <v>8900</v>
          </cell>
          <cell r="O156">
            <v>1682100</v>
          </cell>
          <cell r="P156">
            <v>504630</v>
          </cell>
          <cell r="R156">
            <v>504630</v>
          </cell>
          <cell r="S156">
            <v>0</v>
          </cell>
          <cell r="T156">
            <v>504630</v>
          </cell>
          <cell r="U156">
            <v>504630</v>
          </cell>
        </row>
        <row r="157">
          <cell r="B157" t="str">
            <v>044313</v>
          </cell>
          <cell r="C157" t="str">
            <v>Bulemap</v>
          </cell>
          <cell r="D157" t="str">
            <v>ENG</v>
          </cell>
          <cell r="E157" t="str">
            <v>Government of Vanuatu</v>
          </cell>
          <cell r="F157" t="str">
            <v>Ambrym</v>
          </cell>
          <cell r="G157" t="str">
            <v>Malampa</v>
          </cell>
          <cell r="H157" t="str">
            <v>0085133001</v>
          </cell>
          <cell r="I157" t="str">
            <v>BULEMAP PRIMARY SCHOOL</v>
          </cell>
          <cell r="J157" t="str">
            <v>PS</v>
          </cell>
          <cell r="K157" t="str">
            <v>No</v>
          </cell>
          <cell r="L157" t="str">
            <v xml:space="preserve">1 2 3 4 5 6 </v>
          </cell>
          <cell r="M157">
            <v>62</v>
          </cell>
          <cell r="N157">
            <v>8900</v>
          </cell>
          <cell r="O157">
            <v>551800</v>
          </cell>
          <cell r="P157">
            <v>165540</v>
          </cell>
          <cell r="R157">
            <v>165540</v>
          </cell>
          <cell r="S157">
            <v>0</v>
          </cell>
          <cell r="T157">
            <v>165540</v>
          </cell>
          <cell r="U157">
            <v>165540</v>
          </cell>
        </row>
        <row r="158">
          <cell r="B158" t="str">
            <v>043115</v>
          </cell>
          <cell r="C158" t="str">
            <v>Chenard</v>
          </cell>
          <cell r="D158" t="str">
            <v>FRE</v>
          </cell>
          <cell r="E158" t="str">
            <v>Church (Government Assisted)</v>
          </cell>
          <cell r="F158" t="str">
            <v>Atchin</v>
          </cell>
          <cell r="G158" t="str">
            <v>Malampa</v>
          </cell>
          <cell r="H158" t="str">
            <v>0085063001</v>
          </cell>
          <cell r="I158" t="str">
            <v>CHENARD PRIMARY SCHOOL</v>
          </cell>
          <cell r="J158" t="str">
            <v>PS</v>
          </cell>
          <cell r="K158" t="str">
            <v>No</v>
          </cell>
          <cell r="L158" t="str">
            <v xml:space="preserve">1 2 3 4 5 6 </v>
          </cell>
          <cell r="M158">
            <v>37</v>
          </cell>
          <cell r="N158">
            <v>8900</v>
          </cell>
          <cell r="O158">
            <v>329300</v>
          </cell>
          <cell r="P158">
            <v>98790</v>
          </cell>
          <cell r="R158">
            <v>98790</v>
          </cell>
          <cell r="S158">
            <v>0</v>
          </cell>
          <cell r="T158">
            <v>98790</v>
          </cell>
          <cell r="U158">
            <v>98790</v>
          </cell>
        </row>
        <row r="159">
          <cell r="B159" t="str">
            <v>044316</v>
          </cell>
          <cell r="C159" t="str">
            <v>Craig Cove</v>
          </cell>
          <cell r="D159" t="str">
            <v>FRE</v>
          </cell>
          <cell r="E159" t="str">
            <v>Church (Government Assisted)</v>
          </cell>
          <cell r="F159" t="str">
            <v>Ambrym</v>
          </cell>
          <cell r="G159" t="str">
            <v>Malampa</v>
          </cell>
          <cell r="H159" t="str">
            <v>0085070001</v>
          </cell>
          <cell r="I159" t="str">
            <v>GRAIG COVE PRIMARY SCHOOL</v>
          </cell>
          <cell r="J159" t="str">
            <v>PS</v>
          </cell>
          <cell r="K159" t="str">
            <v>No</v>
          </cell>
          <cell r="L159" t="str">
            <v xml:space="preserve">1 2 3 4 5 6 </v>
          </cell>
          <cell r="M159">
            <v>35</v>
          </cell>
          <cell r="N159">
            <v>8900</v>
          </cell>
          <cell r="O159">
            <v>311500</v>
          </cell>
          <cell r="P159">
            <v>93450</v>
          </cell>
          <cell r="R159">
            <v>93450</v>
          </cell>
          <cell r="S159">
            <v>0</v>
          </cell>
          <cell r="T159">
            <v>93450</v>
          </cell>
          <cell r="U159">
            <v>93450</v>
          </cell>
        </row>
        <row r="160">
          <cell r="B160" t="str">
            <v>042918</v>
          </cell>
          <cell r="C160" t="str">
            <v>Daodobo English</v>
          </cell>
          <cell r="D160" t="str">
            <v>ENG</v>
          </cell>
          <cell r="E160" t="str">
            <v>Government of Vanuatu</v>
          </cell>
          <cell r="F160" t="str">
            <v>Malekula</v>
          </cell>
          <cell r="G160" t="str">
            <v>Malampa</v>
          </cell>
          <cell r="H160" t="str">
            <v>0091493001</v>
          </cell>
          <cell r="I160" t="str">
            <v>DUADOBO ENGLISH PRIMARY SCHOOL</v>
          </cell>
          <cell r="J160" t="str">
            <v>PS</v>
          </cell>
          <cell r="K160" t="str">
            <v>No</v>
          </cell>
          <cell r="L160" t="str">
            <v xml:space="preserve">1 2 3 4 5 6 </v>
          </cell>
          <cell r="M160">
            <v>41</v>
          </cell>
          <cell r="N160">
            <v>8900</v>
          </cell>
          <cell r="O160">
            <v>364900</v>
          </cell>
          <cell r="P160">
            <v>109470</v>
          </cell>
          <cell r="R160">
            <v>109470</v>
          </cell>
          <cell r="S160">
            <v>0</v>
          </cell>
          <cell r="T160">
            <v>109470</v>
          </cell>
          <cell r="U160">
            <v>109470</v>
          </cell>
        </row>
        <row r="161">
          <cell r="B161" t="str">
            <v>042917</v>
          </cell>
          <cell r="C161" t="str">
            <v>Daodobo French</v>
          </cell>
          <cell r="D161" t="str">
            <v>FRE</v>
          </cell>
          <cell r="E161" t="str">
            <v>Government of Vanuatu</v>
          </cell>
          <cell r="F161" t="str">
            <v>Malekula</v>
          </cell>
          <cell r="G161" t="str">
            <v>Malampa</v>
          </cell>
          <cell r="H161" t="str">
            <v>0085144001</v>
          </cell>
          <cell r="I161" t="str">
            <v>DAUDOBO FRENCH PRIMARY SCHOOL</v>
          </cell>
          <cell r="J161" t="str">
            <v>PS</v>
          </cell>
          <cell r="K161" t="str">
            <v>No</v>
          </cell>
          <cell r="L161" t="str">
            <v xml:space="preserve">1 2 3 4 5 6 </v>
          </cell>
          <cell r="M161">
            <v>19</v>
          </cell>
          <cell r="N161">
            <v>8900</v>
          </cell>
          <cell r="O161">
            <v>169100</v>
          </cell>
          <cell r="P161">
            <v>50730</v>
          </cell>
          <cell r="R161">
            <v>50730</v>
          </cell>
          <cell r="S161">
            <v>0</v>
          </cell>
          <cell r="T161">
            <v>50730</v>
          </cell>
          <cell r="U161">
            <v>50730</v>
          </cell>
        </row>
        <row r="162">
          <cell r="B162" t="str">
            <v>042919</v>
          </cell>
          <cell r="C162" t="str">
            <v>Dixon</v>
          </cell>
          <cell r="D162" t="str">
            <v>FRE</v>
          </cell>
          <cell r="E162" t="str">
            <v>Church (Government Assisted)</v>
          </cell>
          <cell r="F162" t="str">
            <v>Malekula</v>
          </cell>
          <cell r="G162" t="str">
            <v>Malampa</v>
          </cell>
          <cell r="H162" t="str">
            <v>0085067001</v>
          </cell>
          <cell r="I162" t="str">
            <v>DIXON PRIMARY SCHOOL</v>
          </cell>
          <cell r="J162" t="str">
            <v>PS</v>
          </cell>
          <cell r="K162" t="str">
            <v>No</v>
          </cell>
          <cell r="L162" t="str">
            <v xml:space="preserve">1 2 3 4 5 6 </v>
          </cell>
          <cell r="M162">
            <v>50</v>
          </cell>
          <cell r="N162">
            <v>8900</v>
          </cell>
          <cell r="O162">
            <v>445000</v>
          </cell>
          <cell r="P162">
            <v>133500</v>
          </cell>
          <cell r="R162">
            <v>133500</v>
          </cell>
          <cell r="S162">
            <v>0</v>
          </cell>
          <cell r="T162">
            <v>133500</v>
          </cell>
          <cell r="U162">
            <v>133500</v>
          </cell>
        </row>
        <row r="163">
          <cell r="B163" t="str">
            <v>044320</v>
          </cell>
          <cell r="C163" t="str">
            <v>Fanla</v>
          </cell>
          <cell r="D163" t="str">
            <v>FRE</v>
          </cell>
          <cell r="E163" t="str">
            <v>Government of Vanuatu</v>
          </cell>
          <cell r="F163" t="str">
            <v>Ambrym</v>
          </cell>
          <cell r="G163" t="str">
            <v>Malampa</v>
          </cell>
          <cell r="H163" t="str">
            <v>0085130001</v>
          </cell>
          <cell r="I163" t="str">
            <v>FANLA PRIMARY SCHOOL</v>
          </cell>
          <cell r="J163" t="str">
            <v>PS</v>
          </cell>
          <cell r="K163" t="str">
            <v>No</v>
          </cell>
          <cell r="L163" t="str">
            <v xml:space="preserve">1 2 3 4 5 6 </v>
          </cell>
          <cell r="M163">
            <v>29</v>
          </cell>
          <cell r="N163">
            <v>8900</v>
          </cell>
          <cell r="O163">
            <v>258100</v>
          </cell>
          <cell r="P163">
            <v>77430</v>
          </cell>
          <cell r="R163">
            <v>77430</v>
          </cell>
          <cell r="S163">
            <v>0</v>
          </cell>
          <cell r="T163">
            <v>77430</v>
          </cell>
          <cell r="U163">
            <v>77430</v>
          </cell>
        </row>
        <row r="164">
          <cell r="B164" t="str">
            <v>042921</v>
          </cell>
          <cell r="C164" t="str">
            <v>Faralao</v>
          </cell>
          <cell r="D164" t="str">
            <v>FRE</v>
          </cell>
          <cell r="E164" t="str">
            <v>Government of Vanuatu</v>
          </cell>
          <cell r="F164" t="str">
            <v>Malekula</v>
          </cell>
          <cell r="G164" t="str">
            <v>Malampa</v>
          </cell>
          <cell r="H164" t="str">
            <v>0085048001</v>
          </cell>
          <cell r="I164" t="str">
            <v>FARALAO SCHOOL</v>
          </cell>
          <cell r="J164" t="str">
            <v>PS</v>
          </cell>
          <cell r="K164" t="str">
            <v>No</v>
          </cell>
          <cell r="L164" t="str">
            <v xml:space="preserve">1 2 3 4 5 6 </v>
          </cell>
          <cell r="M164">
            <v>64</v>
          </cell>
          <cell r="N164">
            <v>8900</v>
          </cell>
          <cell r="O164">
            <v>569600</v>
          </cell>
          <cell r="P164">
            <v>170880</v>
          </cell>
          <cell r="R164">
            <v>170880</v>
          </cell>
          <cell r="S164">
            <v>0</v>
          </cell>
          <cell r="T164">
            <v>170880</v>
          </cell>
          <cell r="U164">
            <v>170880</v>
          </cell>
        </row>
        <row r="165">
          <cell r="B165" t="str">
            <v>042922</v>
          </cell>
          <cell r="C165" t="str">
            <v>Farun (Kalwai)</v>
          </cell>
          <cell r="D165" t="str">
            <v>ENG</v>
          </cell>
          <cell r="E165" t="str">
            <v>Government of Vanuatu</v>
          </cell>
          <cell r="F165" t="str">
            <v>Malekula</v>
          </cell>
          <cell r="G165" t="str">
            <v>Malampa</v>
          </cell>
          <cell r="H165" t="str">
            <v>0085046001</v>
          </cell>
          <cell r="I165" t="str">
            <v>FARUN PRIMARY SCHOOL</v>
          </cell>
          <cell r="J165" t="str">
            <v>PS</v>
          </cell>
          <cell r="K165" t="str">
            <v>No</v>
          </cell>
          <cell r="L165" t="str">
            <v xml:space="preserve">1 2 3 4 5 6 </v>
          </cell>
          <cell r="M165">
            <v>95</v>
          </cell>
          <cell r="N165">
            <v>8900</v>
          </cell>
          <cell r="O165">
            <v>845500</v>
          </cell>
          <cell r="P165">
            <v>253650</v>
          </cell>
          <cell r="R165">
            <v>253650</v>
          </cell>
          <cell r="S165">
            <v>0</v>
          </cell>
          <cell r="T165">
            <v>253650</v>
          </cell>
          <cell r="U165">
            <v>253650</v>
          </cell>
        </row>
        <row r="166">
          <cell r="B166" t="str">
            <v>044323</v>
          </cell>
          <cell r="C166" t="str">
            <v>Fonteng</v>
          </cell>
          <cell r="D166" t="str">
            <v>ENG</v>
          </cell>
          <cell r="E166" t="str">
            <v>Church (Government Assisted)</v>
          </cell>
          <cell r="F166" t="str">
            <v>Ambrym</v>
          </cell>
          <cell r="G166" t="str">
            <v>Malampa</v>
          </cell>
          <cell r="H166" t="str">
            <v>0098413001</v>
          </cell>
          <cell r="I166" t="str">
            <v>FONTENG PRIMARY SCHOOL</v>
          </cell>
          <cell r="J166" t="str">
            <v>PS</v>
          </cell>
          <cell r="K166" t="str">
            <v>No</v>
          </cell>
          <cell r="L166" t="str">
            <v xml:space="preserve">1 2 3 4 5 6 </v>
          </cell>
          <cell r="M166">
            <v>30</v>
          </cell>
          <cell r="N166">
            <v>8900</v>
          </cell>
          <cell r="O166">
            <v>267000</v>
          </cell>
          <cell r="P166">
            <v>80100</v>
          </cell>
          <cell r="R166">
            <v>80100</v>
          </cell>
          <cell r="S166">
            <v>0</v>
          </cell>
          <cell r="T166">
            <v>80100</v>
          </cell>
          <cell r="U166">
            <v>80100</v>
          </cell>
        </row>
        <row r="167">
          <cell r="B167" t="str">
            <v>042924</v>
          </cell>
          <cell r="C167" t="str">
            <v>Galilee</v>
          </cell>
          <cell r="D167" t="str">
            <v>ENG</v>
          </cell>
          <cell r="E167" t="str">
            <v>Church (Government Assisted)</v>
          </cell>
          <cell r="F167" t="str">
            <v>Malekula</v>
          </cell>
          <cell r="G167" t="str">
            <v>Malampa</v>
          </cell>
          <cell r="H167" t="str">
            <v>0098396001</v>
          </cell>
          <cell r="I167" t="str">
            <v>GALILEE PRIMARY SCHOOL</v>
          </cell>
          <cell r="J167" t="str">
            <v>PS</v>
          </cell>
          <cell r="K167" t="str">
            <v>No</v>
          </cell>
          <cell r="L167" t="str">
            <v xml:space="preserve">1 2 3 4 5 6 </v>
          </cell>
          <cell r="M167">
            <v>33</v>
          </cell>
          <cell r="N167">
            <v>8900</v>
          </cell>
          <cell r="O167">
            <v>293700</v>
          </cell>
          <cell r="P167">
            <v>88110</v>
          </cell>
          <cell r="R167">
            <v>88110</v>
          </cell>
          <cell r="S167">
            <v>0</v>
          </cell>
          <cell r="T167">
            <v>88110</v>
          </cell>
          <cell r="U167">
            <v>88110</v>
          </cell>
        </row>
        <row r="168">
          <cell r="B168" t="str">
            <v>042926</v>
          </cell>
          <cell r="C168" t="str">
            <v>Kamai</v>
          </cell>
          <cell r="D168" t="str">
            <v>FRE</v>
          </cell>
          <cell r="E168" t="str">
            <v>Government of Vanuatu</v>
          </cell>
          <cell r="F168" t="str">
            <v>Malekula</v>
          </cell>
          <cell r="G168" t="str">
            <v>Malampa</v>
          </cell>
          <cell r="H168" t="str">
            <v>0085135001</v>
          </cell>
          <cell r="I168" t="str">
            <v>KAMAI PRIMARY SCHOOL</v>
          </cell>
          <cell r="J168" t="str">
            <v>PS</v>
          </cell>
          <cell r="K168" t="str">
            <v>No</v>
          </cell>
          <cell r="L168" t="str">
            <v xml:space="preserve">1 2 3 4 5 6 </v>
          </cell>
          <cell r="M168">
            <v>151</v>
          </cell>
          <cell r="N168">
            <v>8900</v>
          </cell>
          <cell r="O168">
            <v>1343900</v>
          </cell>
          <cell r="P168">
            <v>403170</v>
          </cell>
          <cell r="R168">
            <v>403170</v>
          </cell>
          <cell r="S168">
            <v>0</v>
          </cell>
          <cell r="T168">
            <v>403170</v>
          </cell>
          <cell r="U168">
            <v>403170</v>
          </cell>
        </row>
        <row r="169">
          <cell r="B169" t="str">
            <v>042928</v>
          </cell>
          <cell r="C169" t="str">
            <v>Laindua</v>
          </cell>
          <cell r="D169" t="str">
            <v>ENG</v>
          </cell>
          <cell r="E169" t="str">
            <v>Government of Vanuatu</v>
          </cell>
          <cell r="F169" t="str">
            <v>Malekula</v>
          </cell>
          <cell r="G169" t="str">
            <v>Malampa</v>
          </cell>
          <cell r="H169" t="str">
            <v>0085083001</v>
          </cell>
          <cell r="I169" t="str">
            <v>LAINDUA PRIMARY SCHOOL</v>
          </cell>
          <cell r="J169" t="str">
            <v>PS</v>
          </cell>
          <cell r="K169" t="str">
            <v>No</v>
          </cell>
          <cell r="L169" t="str">
            <v xml:space="preserve">1 2 3 4 5 6 </v>
          </cell>
          <cell r="M169">
            <v>149</v>
          </cell>
          <cell r="N169">
            <v>8900</v>
          </cell>
          <cell r="O169">
            <v>1326100</v>
          </cell>
          <cell r="P169">
            <v>397830</v>
          </cell>
          <cell r="R169">
            <v>397830</v>
          </cell>
          <cell r="S169">
            <v>0</v>
          </cell>
          <cell r="T169">
            <v>397830</v>
          </cell>
          <cell r="U169">
            <v>397830</v>
          </cell>
        </row>
        <row r="170">
          <cell r="B170" t="str">
            <v>042927</v>
          </cell>
          <cell r="C170" t="str">
            <v>Lakatoro</v>
          </cell>
          <cell r="D170" t="str">
            <v>ENG</v>
          </cell>
          <cell r="E170" t="str">
            <v>Government of Vanuatu</v>
          </cell>
          <cell r="F170" t="str">
            <v>Malekula</v>
          </cell>
          <cell r="G170" t="str">
            <v>Malampa</v>
          </cell>
          <cell r="H170" t="str">
            <v>0085039001</v>
          </cell>
          <cell r="I170" t="str">
            <v>LAKATORO PRIMARY SCHOOL</v>
          </cell>
          <cell r="J170" t="str">
            <v>PS</v>
          </cell>
          <cell r="K170" t="str">
            <v>No</v>
          </cell>
          <cell r="L170" t="str">
            <v xml:space="preserve">1 2 3 4 5 6 </v>
          </cell>
          <cell r="M170">
            <v>218</v>
          </cell>
          <cell r="N170">
            <v>8900</v>
          </cell>
          <cell r="O170">
            <v>1940200</v>
          </cell>
          <cell r="P170">
            <v>582060</v>
          </cell>
          <cell r="R170">
            <v>582060</v>
          </cell>
          <cell r="S170">
            <v>0</v>
          </cell>
          <cell r="T170">
            <v>582060</v>
          </cell>
          <cell r="U170">
            <v>582060</v>
          </cell>
        </row>
        <row r="171">
          <cell r="B171" t="str">
            <v>044329</v>
          </cell>
          <cell r="C171" t="str">
            <v>Lalinda</v>
          </cell>
          <cell r="D171" t="str">
            <v>ENG</v>
          </cell>
          <cell r="E171" t="str">
            <v>Church (Government Assisted)</v>
          </cell>
          <cell r="F171" t="str">
            <v>Ambrym</v>
          </cell>
          <cell r="G171" t="str">
            <v>Malampa</v>
          </cell>
          <cell r="H171" t="str">
            <v>0098414001</v>
          </cell>
          <cell r="I171" t="str">
            <v>LALINDA PRIMARY SCHOOL</v>
          </cell>
          <cell r="J171" t="str">
            <v>PS</v>
          </cell>
          <cell r="K171" t="str">
            <v>No</v>
          </cell>
          <cell r="L171" t="str">
            <v xml:space="preserve">1 2 3 4 5 6 </v>
          </cell>
          <cell r="M171">
            <v>65</v>
          </cell>
          <cell r="N171">
            <v>8900</v>
          </cell>
          <cell r="O171">
            <v>578500</v>
          </cell>
          <cell r="P171">
            <v>173550</v>
          </cell>
          <cell r="R171">
            <v>173550</v>
          </cell>
          <cell r="S171">
            <v>0</v>
          </cell>
          <cell r="T171">
            <v>173550</v>
          </cell>
          <cell r="U171">
            <v>173550</v>
          </cell>
        </row>
        <row r="172">
          <cell r="B172" t="str">
            <v>0429317</v>
          </cell>
          <cell r="C172" t="str">
            <v>Lalkoko (Mae Sirbulbul)</v>
          </cell>
          <cell r="D172" t="str">
            <v>FRE</v>
          </cell>
          <cell r="E172" t="str">
            <v>Government of Vanuatu</v>
          </cell>
          <cell r="F172" t="str">
            <v>Malekula</v>
          </cell>
          <cell r="G172" t="str">
            <v>Malampa</v>
          </cell>
          <cell r="H172" t="str">
            <v>0085098001</v>
          </cell>
          <cell r="I172" t="str">
            <v>LALKOKO PRIMARY SCHOOL</v>
          </cell>
          <cell r="J172" t="str">
            <v>PS</v>
          </cell>
          <cell r="K172" t="str">
            <v>No</v>
          </cell>
          <cell r="L172" t="str">
            <v xml:space="preserve">1 2 3 4 5 6 </v>
          </cell>
          <cell r="M172">
            <v>118</v>
          </cell>
          <cell r="N172">
            <v>8900</v>
          </cell>
          <cell r="O172">
            <v>1050200</v>
          </cell>
          <cell r="P172">
            <v>315060</v>
          </cell>
          <cell r="R172">
            <v>315060</v>
          </cell>
          <cell r="S172">
            <v>0</v>
          </cell>
          <cell r="T172">
            <v>315060</v>
          </cell>
          <cell r="U172">
            <v>315060</v>
          </cell>
        </row>
        <row r="173">
          <cell r="B173" t="str">
            <v>042931</v>
          </cell>
          <cell r="C173" t="str">
            <v>Lambubu</v>
          </cell>
          <cell r="D173" t="str">
            <v>ENG</v>
          </cell>
          <cell r="E173" t="str">
            <v>Government of Vanuatu</v>
          </cell>
          <cell r="F173" t="str">
            <v>Malekula</v>
          </cell>
          <cell r="G173" t="str">
            <v>Malampa</v>
          </cell>
          <cell r="H173" t="str">
            <v>0085081001</v>
          </cell>
          <cell r="I173" t="str">
            <v>LAMBUMBU BAY PRIMARY SCHOOL</v>
          </cell>
          <cell r="J173" t="str">
            <v>PS</v>
          </cell>
          <cell r="K173" t="str">
            <v>No</v>
          </cell>
          <cell r="L173" t="str">
            <v xml:space="preserve">1 2 3 4 5 6 </v>
          </cell>
          <cell r="M173">
            <v>141</v>
          </cell>
          <cell r="N173">
            <v>8900</v>
          </cell>
          <cell r="O173">
            <v>1254900</v>
          </cell>
          <cell r="P173">
            <v>376470</v>
          </cell>
          <cell r="R173">
            <v>376470</v>
          </cell>
          <cell r="S173">
            <v>0</v>
          </cell>
          <cell r="T173">
            <v>376470</v>
          </cell>
          <cell r="U173">
            <v>376470</v>
          </cell>
        </row>
        <row r="174">
          <cell r="B174" t="str">
            <v>044433</v>
          </cell>
          <cell r="C174" t="str">
            <v>Lehili</v>
          </cell>
          <cell r="D174" t="str">
            <v>FRE</v>
          </cell>
          <cell r="E174" t="str">
            <v>Government of Vanuatu</v>
          </cell>
          <cell r="F174" t="str">
            <v>Paama</v>
          </cell>
          <cell r="G174" t="str">
            <v>Malampa</v>
          </cell>
          <cell r="H174" t="str">
            <v>0085025001</v>
          </cell>
          <cell r="I174" t="str">
            <v>LEHILI PRIMARY SCHOOL</v>
          </cell>
          <cell r="J174" t="str">
            <v>PS</v>
          </cell>
          <cell r="K174" t="str">
            <v>No</v>
          </cell>
          <cell r="L174" t="str">
            <v xml:space="preserve">1 2 3 4 5 6 </v>
          </cell>
          <cell r="M174">
            <v>31</v>
          </cell>
          <cell r="N174">
            <v>8900</v>
          </cell>
          <cell r="O174">
            <v>275900</v>
          </cell>
          <cell r="P174">
            <v>82770</v>
          </cell>
          <cell r="R174">
            <v>82770</v>
          </cell>
          <cell r="S174">
            <v>0</v>
          </cell>
          <cell r="T174">
            <v>82770</v>
          </cell>
          <cell r="U174">
            <v>82770</v>
          </cell>
        </row>
        <row r="175">
          <cell r="B175" t="str">
            <v>0429358</v>
          </cell>
          <cell r="C175" t="str">
            <v>Lekan SDA</v>
          </cell>
          <cell r="D175" t="str">
            <v>ENG</v>
          </cell>
          <cell r="E175" t="str">
            <v>Church (Government Assisted)</v>
          </cell>
          <cell r="F175" t="str">
            <v>Malekula</v>
          </cell>
          <cell r="G175" t="str">
            <v>Malampa</v>
          </cell>
          <cell r="H175" t="str">
            <v>0139002001</v>
          </cell>
          <cell r="I175" t="str">
            <v>LEKAN PRIMARY SCHOOL</v>
          </cell>
          <cell r="J175" t="str">
            <v>PS</v>
          </cell>
          <cell r="K175" t="str">
            <v>No</v>
          </cell>
          <cell r="L175" t="str">
            <v xml:space="preserve">1 2 3 4 5 6 </v>
          </cell>
          <cell r="M175">
            <v>57</v>
          </cell>
          <cell r="N175">
            <v>8900</v>
          </cell>
          <cell r="O175">
            <v>507300</v>
          </cell>
          <cell r="P175">
            <v>152190</v>
          </cell>
          <cell r="R175">
            <v>152190</v>
          </cell>
          <cell r="S175">
            <v>0</v>
          </cell>
          <cell r="T175">
            <v>152190</v>
          </cell>
          <cell r="U175">
            <v>152190</v>
          </cell>
        </row>
        <row r="176">
          <cell r="B176" t="str">
            <v>044335</v>
          </cell>
          <cell r="C176" t="str">
            <v>Leleut</v>
          </cell>
          <cell r="D176" t="str">
            <v>ENG</v>
          </cell>
          <cell r="E176" t="str">
            <v>Government of Vanuatu</v>
          </cell>
          <cell r="F176" t="str">
            <v>Ambrym</v>
          </cell>
          <cell r="G176" t="str">
            <v>Malampa</v>
          </cell>
          <cell r="H176" t="str">
            <v>0085129001</v>
          </cell>
          <cell r="I176" t="str">
            <v>LELEUT PRIMARY SCHOOL</v>
          </cell>
          <cell r="J176" t="str">
            <v>PS</v>
          </cell>
          <cell r="K176" t="str">
            <v>No</v>
          </cell>
          <cell r="L176" t="str">
            <v xml:space="preserve">1 2 3 4 5 6 </v>
          </cell>
          <cell r="M176">
            <v>57</v>
          </cell>
          <cell r="N176">
            <v>8900</v>
          </cell>
          <cell r="O176">
            <v>507300</v>
          </cell>
          <cell r="P176">
            <v>152190</v>
          </cell>
          <cell r="R176">
            <v>152190</v>
          </cell>
          <cell r="S176">
            <v>0</v>
          </cell>
          <cell r="T176">
            <v>152190</v>
          </cell>
          <cell r="U176">
            <v>152190</v>
          </cell>
        </row>
        <row r="177">
          <cell r="B177" t="str">
            <v>044497</v>
          </cell>
          <cell r="C177" t="str">
            <v>Lerawo</v>
          </cell>
          <cell r="D177" t="str">
            <v>ENG</v>
          </cell>
          <cell r="E177" t="str">
            <v>Government of Vanuatu</v>
          </cell>
          <cell r="F177" t="str">
            <v>Malekula</v>
          </cell>
          <cell r="G177" t="str">
            <v>Malampa</v>
          </cell>
          <cell r="H177" t="str">
            <v>0098410001</v>
          </cell>
          <cell r="I177" t="str">
            <v>LERAWO PRIMARY SCHOOL</v>
          </cell>
          <cell r="J177" t="str">
            <v>PS</v>
          </cell>
          <cell r="K177" t="str">
            <v>No</v>
          </cell>
          <cell r="L177" t="str">
            <v xml:space="preserve">1 2 3 4 5 6 </v>
          </cell>
          <cell r="M177">
            <v>43</v>
          </cell>
          <cell r="N177">
            <v>8900</v>
          </cell>
          <cell r="O177">
            <v>382700</v>
          </cell>
          <cell r="P177">
            <v>114810</v>
          </cell>
          <cell r="R177">
            <v>114810</v>
          </cell>
          <cell r="S177">
            <v>0</v>
          </cell>
          <cell r="T177">
            <v>114810</v>
          </cell>
          <cell r="U177">
            <v>114810</v>
          </cell>
        </row>
        <row r="178">
          <cell r="B178" t="str">
            <v>042936</v>
          </cell>
          <cell r="C178" t="str">
            <v>Leviamp</v>
          </cell>
          <cell r="D178" t="str">
            <v>ENG</v>
          </cell>
          <cell r="E178" t="str">
            <v>Government of Vanuatu</v>
          </cell>
          <cell r="F178" t="str">
            <v>Malekula</v>
          </cell>
          <cell r="G178" t="str">
            <v>Malampa</v>
          </cell>
          <cell r="H178" t="str">
            <v>0085102001</v>
          </cell>
          <cell r="I178" t="str">
            <v>LEVIAMP PRIMARY SCHOOL</v>
          </cell>
          <cell r="J178" t="str">
            <v>PS</v>
          </cell>
          <cell r="K178" t="str">
            <v>No</v>
          </cell>
          <cell r="L178" t="str">
            <v xml:space="preserve">1 2 3 4 5 6 </v>
          </cell>
          <cell r="M178">
            <v>133</v>
          </cell>
          <cell r="N178">
            <v>8900</v>
          </cell>
          <cell r="O178">
            <v>1183700</v>
          </cell>
          <cell r="P178">
            <v>355110</v>
          </cell>
          <cell r="R178">
            <v>355110</v>
          </cell>
          <cell r="S178">
            <v>0</v>
          </cell>
          <cell r="T178">
            <v>355110</v>
          </cell>
          <cell r="U178">
            <v>355110</v>
          </cell>
        </row>
        <row r="179">
          <cell r="B179" t="str">
            <v>044337</v>
          </cell>
          <cell r="C179" t="str">
            <v>Linbul</v>
          </cell>
          <cell r="D179" t="str">
            <v>ENG</v>
          </cell>
          <cell r="E179" t="str">
            <v>Church (Government Assisted)</v>
          </cell>
          <cell r="F179" t="str">
            <v>Ambrym</v>
          </cell>
          <cell r="G179" t="str">
            <v>Malampa</v>
          </cell>
          <cell r="H179" t="str">
            <v>0098416001</v>
          </cell>
          <cell r="I179" t="str">
            <v>LINBUL PRIMARY SCHOOL</v>
          </cell>
          <cell r="J179" t="str">
            <v>PS</v>
          </cell>
          <cell r="K179" t="str">
            <v>No</v>
          </cell>
          <cell r="L179" t="str">
            <v xml:space="preserve">1 2 3 4 5 6 </v>
          </cell>
          <cell r="M179">
            <v>72</v>
          </cell>
          <cell r="N179">
            <v>8900</v>
          </cell>
          <cell r="O179">
            <v>640800</v>
          </cell>
          <cell r="P179">
            <v>192240</v>
          </cell>
          <cell r="R179">
            <v>192240</v>
          </cell>
          <cell r="S179">
            <v>0</v>
          </cell>
          <cell r="T179">
            <v>192240</v>
          </cell>
          <cell r="U179">
            <v>192240</v>
          </cell>
        </row>
        <row r="180">
          <cell r="B180" t="str">
            <v>042938</v>
          </cell>
          <cell r="C180" t="str">
            <v>Lingarak</v>
          </cell>
          <cell r="D180" t="str">
            <v>ENG</v>
          </cell>
          <cell r="E180" t="str">
            <v>Government of Vanuatu</v>
          </cell>
          <cell r="F180" t="str">
            <v>Malekula</v>
          </cell>
          <cell r="G180" t="str">
            <v>Malampa</v>
          </cell>
          <cell r="H180" t="str">
            <v>0085037001</v>
          </cell>
          <cell r="I180" t="str">
            <v>LINGARAK PRIMARY SCHOOL</v>
          </cell>
          <cell r="J180" t="str">
            <v>PS</v>
          </cell>
          <cell r="K180" t="str">
            <v>No</v>
          </cell>
          <cell r="L180" t="str">
            <v xml:space="preserve">1 2 3 4 5 6 </v>
          </cell>
          <cell r="M180">
            <v>145</v>
          </cell>
          <cell r="N180">
            <v>8900</v>
          </cell>
          <cell r="O180">
            <v>1290500</v>
          </cell>
          <cell r="P180">
            <v>387150</v>
          </cell>
          <cell r="R180">
            <v>387150</v>
          </cell>
          <cell r="S180">
            <v>0</v>
          </cell>
          <cell r="T180">
            <v>387150</v>
          </cell>
          <cell r="U180">
            <v>387150</v>
          </cell>
        </row>
        <row r="181">
          <cell r="B181" t="str">
            <v>044439</v>
          </cell>
          <cell r="C181" t="str">
            <v>Liro</v>
          </cell>
          <cell r="D181" t="str">
            <v>ENG</v>
          </cell>
          <cell r="E181" t="str">
            <v>Church (Government Assisted)</v>
          </cell>
          <cell r="F181" t="str">
            <v>Paama</v>
          </cell>
          <cell r="G181" t="str">
            <v>Malampa</v>
          </cell>
          <cell r="H181" t="str">
            <v>0085032001</v>
          </cell>
          <cell r="I181" t="str">
            <v>LIRO PRIMARY SCHOOL</v>
          </cell>
          <cell r="J181" t="str">
            <v>PS</v>
          </cell>
          <cell r="K181" t="str">
            <v>No</v>
          </cell>
          <cell r="L181" t="str">
            <v xml:space="preserve">1 2 3 4 5 6 </v>
          </cell>
          <cell r="M181">
            <v>77</v>
          </cell>
          <cell r="N181">
            <v>8900</v>
          </cell>
          <cell r="O181">
            <v>685300</v>
          </cell>
          <cell r="P181">
            <v>205590</v>
          </cell>
          <cell r="R181">
            <v>205590</v>
          </cell>
          <cell r="S181">
            <v>0</v>
          </cell>
          <cell r="T181">
            <v>205590</v>
          </cell>
          <cell r="U181">
            <v>205590</v>
          </cell>
        </row>
        <row r="182">
          <cell r="B182" t="str">
            <v>044340</v>
          </cell>
          <cell r="C182" t="str">
            <v>Lolibulo</v>
          </cell>
          <cell r="D182" t="str">
            <v>FRE</v>
          </cell>
          <cell r="E182" t="str">
            <v>Government of Vanuatu</v>
          </cell>
          <cell r="F182" t="str">
            <v>Ambrym</v>
          </cell>
          <cell r="G182" t="str">
            <v>Malampa</v>
          </cell>
          <cell r="H182" t="str">
            <v>0085000001</v>
          </cell>
          <cell r="I182" t="str">
            <v>LOLIBULO PRIMARY SCHOOL</v>
          </cell>
          <cell r="J182" t="str">
            <v>PS</v>
          </cell>
          <cell r="K182" t="str">
            <v>No</v>
          </cell>
          <cell r="L182" t="str">
            <v xml:space="preserve">1 2 3 4 5 6 </v>
          </cell>
          <cell r="M182">
            <v>44</v>
          </cell>
          <cell r="N182">
            <v>8900</v>
          </cell>
          <cell r="O182">
            <v>391600</v>
          </cell>
          <cell r="P182">
            <v>117480</v>
          </cell>
          <cell r="R182">
            <v>117480</v>
          </cell>
          <cell r="S182">
            <v>0</v>
          </cell>
          <cell r="T182">
            <v>117480</v>
          </cell>
          <cell r="U182">
            <v>117480</v>
          </cell>
        </row>
        <row r="183">
          <cell r="B183" t="str">
            <v>0443422</v>
          </cell>
          <cell r="C183" t="str">
            <v>Lonmelfaran</v>
          </cell>
          <cell r="D183" t="str">
            <v>ENG</v>
          </cell>
          <cell r="E183" t="str">
            <v>Government of Vanuatu</v>
          </cell>
          <cell r="F183" t="str">
            <v>Ambrym</v>
          </cell>
          <cell r="G183" t="str">
            <v>Malampa</v>
          </cell>
          <cell r="H183" t="str">
            <v>0203739001</v>
          </cell>
          <cell r="I183" t="str">
            <v>LONMELFARAN</v>
          </cell>
          <cell r="J183" t="str">
            <v>PS</v>
          </cell>
          <cell r="K183" t="str">
            <v>No</v>
          </cell>
          <cell r="L183" t="str">
            <v xml:space="preserve">1 2 3 4 5 6 </v>
          </cell>
          <cell r="M183">
            <v>55</v>
          </cell>
          <cell r="N183">
            <v>8900</v>
          </cell>
          <cell r="O183">
            <v>489500</v>
          </cell>
          <cell r="P183">
            <v>146850</v>
          </cell>
          <cell r="R183">
            <v>146850</v>
          </cell>
          <cell r="S183">
            <v>0</v>
          </cell>
          <cell r="T183">
            <v>146850</v>
          </cell>
          <cell r="U183">
            <v>146850</v>
          </cell>
        </row>
        <row r="184">
          <cell r="B184" t="str">
            <v>044442</v>
          </cell>
          <cell r="C184" t="str">
            <v>Luvil</v>
          </cell>
          <cell r="D184" t="str">
            <v>ENG</v>
          </cell>
          <cell r="E184" t="str">
            <v>Government of Vanuatu</v>
          </cell>
          <cell r="F184" t="str">
            <v>Paama</v>
          </cell>
          <cell r="G184" t="str">
            <v>Malampa</v>
          </cell>
          <cell r="H184" t="str">
            <v>0085034001</v>
          </cell>
          <cell r="I184" t="str">
            <v>LUVIL PRIMARY SCHOOL</v>
          </cell>
          <cell r="J184" t="str">
            <v>PS</v>
          </cell>
          <cell r="K184" t="str">
            <v>No</v>
          </cell>
          <cell r="L184" t="str">
            <v xml:space="preserve">1 2 3 4 5 6 </v>
          </cell>
          <cell r="M184">
            <v>39</v>
          </cell>
          <cell r="N184">
            <v>8900</v>
          </cell>
          <cell r="O184">
            <v>347100</v>
          </cell>
          <cell r="P184">
            <v>104130</v>
          </cell>
          <cell r="R184">
            <v>104130</v>
          </cell>
          <cell r="S184">
            <v>0</v>
          </cell>
          <cell r="T184">
            <v>104130</v>
          </cell>
          <cell r="U184">
            <v>104130</v>
          </cell>
        </row>
        <row r="185">
          <cell r="B185" t="str">
            <v>044043</v>
          </cell>
          <cell r="C185" t="str">
            <v>Luwoi</v>
          </cell>
          <cell r="D185" t="str">
            <v>ENG</v>
          </cell>
          <cell r="E185" t="str">
            <v>Government of Vanuatu</v>
          </cell>
          <cell r="F185" t="str">
            <v>Malekula</v>
          </cell>
          <cell r="G185" t="str">
            <v>Malampa</v>
          </cell>
          <cell r="H185" t="str">
            <v>0085099001</v>
          </cell>
          <cell r="I185" t="str">
            <v>LUWOI PRIMARY SCHOOL</v>
          </cell>
          <cell r="J185" t="str">
            <v>PS</v>
          </cell>
          <cell r="K185" t="str">
            <v>No</v>
          </cell>
          <cell r="L185" t="str">
            <v xml:space="preserve">1 2 3 4 5 6 </v>
          </cell>
          <cell r="M185">
            <v>111</v>
          </cell>
          <cell r="N185">
            <v>8900</v>
          </cell>
          <cell r="O185">
            <v>987900</v>
          </cell>
          <cell r="P185">
            <v>296370</v>
          </cell>
          <cell r="R185">
            <v>296370</v>
          </cell>
          <cell r="S185">
            <v>0</v>
          </cell>
          <cell r="T185">
            <v>296370</v>
          </cell>
          <cell r="U185">
            <v>296370</v>
          </cell>
        </row>
        <row r="186">
          <cell r="B186" t="str">
            <v>044346</v>
          </cell>
          <cell r="C186" t="str">
            <v>Magam</v>
          </cell>
          <cell r="D186" t="str">
            <v>ENG</v>
          </cell>
          <cell r="E186" t="str">
            <v>Government of Vanuatu</v>
          </cell>
          <cell r="F186" t="str">
            <v>Ambrym</v>
          </cell>
          <cell r="G186" t="str">
            <v>Malampa</v>
          </cell>
          <cell r="H186" t="str">
            <v>0085003001</v>
          </cell>
          <cell r="I186" t="str">
            <v>MAGAM PRIMARY SCHOOL</v>
          </cell>
          <cell r="J186" t="str">
            <v>PS</v>
          </cell>
          <cell r="K186" t="str">
            <v>No</v>
          </cell>
          <cell r="L186" t="str">
            <v xml:space="preserve">1 2 3 4 5 6 </v>
          </cell>
          <cell r="M186">
            <v>124</v>
          </cell>
          <cell r="N186">
            <v>8900</v>
          </cell>
          <cell r="O186">
            <v>1103600</v>
          </cell>
          <cell r="P186">
            <v>331080</v>
          </cell>
          <cell r="R186">
            <v>331080</v>
          </cell>
          <cell r="S186">
            <v>0</v>
          </cell>
          <cell r="T186">
            <v>331080</v>
          </cell>
          <cell r="U186">
            <v>331080</v>
          </cell>
        </row>
        <row r="187">
          <cell r="B187" t="str">
            <v>042945</v>
          </cell>
          <cell r="C187" t="str">
            <v>Malua Bay</v>
          </cell>
          <cell r="D187" t="str">
            <v>ENG</v>
          </cell>
          <cell r="E187" t="str">
            <v>Church (Government Assisted)</v>
          </cell>
          <cell r="F187" t="str">
            <v>Malekula</v>
          </cell>
          <cell r="G187" t="str">
            <v>Malampa</v>
          </cell>
          <cell r="H187" t="str">
            <v>0098418001</v>
          </cell>
          <cell r="I187" t="str">
            <v>MALUA BAY PRIMARY SCHOOL</v>
          </cell>
          <cell r="J187" t="str">
            <v>PS</v>
          </cell>
          <cell r="K187" t="str">
            <v>No</v>
          </cell>
          <cell r="L187" t="str">
            <v xml:space="preserve">1 2 3 4 5 6 </v>
          </cell>
          <cell r="M187">
            <v>64</v>
          </cell>
          <cell r="N187">
            <v>8900</v>
          </cell>
          <cell r="O187">
            <v>569600</v>
          </cell>
          <cell r="P187">
            <v>170880</v>
          </cell>
          <cell r="R187">
            <v>170880</v>
          </cell>
          <cell r="S187">
            <v>0</v>
          </cell>
          <cell r="T187">
            <v>170880</v>
          </cell>
          <cell r="U187">
            <v>170880</v>
          </cell>
        </row>
        <row r="188">
          <cell r="B188" t="str">
            <v>042948</v>
          </cell>
          <cell r="C188" t="str">
            <v>Matanvat</v>
          </cell>
          <cell r="D188" t="str">
            <v>ENG</v>
          </cell>
          <cell r="E188" t="str">
            <v>Government of Vanuatu</v>
          </cell>
          <cell r="F188" t="str">
            <v>Malekula</v>
          </cell>
          <cell r="G188" t="str">
            <v>Malampa</v>
          </cell>
          <cell r="H188" t="str">
            <v>0085084001</v>
          </cell>
          <cell r="I188" t="str">
            <v>MATANVAT PRIMARY SCHOOL</v>
          </cell>
          <cell r="J188" t="str">
            <v>PS</v>
          </cell>
          <cell r="K188" t="str">
            <v>No</v>
          </cell>
          <cell r="L188" t="str">
            <v xml:space="preserve">1 2 3 4 5 6 </v>
          </cell>
          <cell r="M188">
            <v>80</v>
          </cell>
          <cell r="N188">
            <v>8900</v>
          </cell>
          <cell r="O188">
            <v>712000</v>
          </cell>
          <cell r="P188">
            <v>213600</v>
          </cell>
          <cell r="R188">
            <v>213600</v>
          </cell>
          <cell r="S188">
            <v>0</v>
          </cell>
          <cell r="T188">
            <v>213600</v>
          </cell>
          <cell r="U188">
            <v>213600</v>
          </cell>
        </row>
        <row r="189">
          <cell r="B189" t="str">
            <v>044349</v>
          </cell>
          <cell r="C189" t="str">
            <v>Mbossung</v>
          </cell>
          <cell r="D189" t="str">
            <v>ENG</v>
          </cell>
          <cell r="E189" t="str">
            <v>Government of Vanuatu</v>
          </cell>
          <cell r="F189" t="str">
            <v>Ambrym</v>
          </cell>
          <cell r="G189" t="str">
            <v>Malampa</v>
          </cell>
          <cell r="H189" t="str">
            <v>0085006001</v>
          </cell>
          <cell r="I189" t="str">
            <v>MBOSSUNG PRIMARY SCHOOL</v>
          </cell>
          <cell r="J189" t="str">
            <v>PS</v>
          </cell>
          <cell r="K189" t="str">
            <v>No</v>
          </cell>
          <cell r="L189" t="str">
            <v xml:space="preserve">1 2 3 4 5 6 7 8 </v>
          </cell>
          <cell r="M189">
            <v>81</v>
          </cell>
          <cell r="N189">
            <v>8900</v>
          </cell>
          <cell r="O189">
            <v>720900</v>
          </cell>
          <cell r="P189">
            <v>216270</v>
          </cell>
          <cell r="R189">
            <v>216270</v>
          </cell>
          <cell r="S189">
            <v>0</v>
          </cell>
          <cell r="T189">
            <v>216270</v>
          </cell>
          <cell r="U189">
            <v>216270</v>
          </cell>
        </row>
        <row r="190">
          <cell r="B190" t="str">
            <v>044350</v>
          </cell>
          <cell r="C190" t="str">
            <v>Megamone</v>
          </cell>
          <cell r="D190" t="str">
            <v>ENG</v>
          </cell>
          <cell r="E190" t="str">
            <v>Government of Vanuatu</v>
          </cell>
          <cell r="F190" t="str">
            <v>Ambrym</v>
          </cell>
          <cell r="G190" t="str">
            <v>Malampa</v>
          </cell>
          <cell r="H190" t="str">
            <v>0085142001</v>
          </cell>
          <cell r="I190" t="str">
            <v>MEGAMONE PRIMARY SCHOOL</v>
          </cell>
          <cell r="J190" t="str">
            <v>PS</v>
          </cell>
          <cell r="K190" t="str">
            <v>No</v>
          </cell>
          <cell r="L190" t="str">
            <v xml:space="preserve">1 2 3 4 5 6 </v>
          </cell>
          <cell r="M190">
            <v>45</v>
          </cell>
          <cell r="N190">
            <v>8900</v>
          </cell>
          <cell r="O190">
            <v>400500</v>
          </cell>
          <cell r="P190">
            <v>120150</v>
          </cell>
          <cell r="R190">
            <v>120150</v>
          </cell>
          <cell r="S190">
            <v>0</v>
          </cell>
          <cell r="T190">
            <v>120150</v>
          </cell>
          <cell r="U190">
            <v>120150</v>
          </cell>
        </row>
        <row r="191">
          <cell r="B191" t="str">
            <v>042951</v>
          </cell>
          <cell r="C191" t="str">
            <v>Melworbank</v>
          </cell>
          <cell r="D191" t="str">
            <v>ENG</v>
          </cell>
          <cell r="E191" t="str">
            <v>Government of Vanuatu</v>
          </cell>
          <cell r="F191" t="str">
            <v>Malekula</v>
          </cell>
          <cell r="G191" t="str">
            <v>Malampa</v>
          </cell>
          <cell r="H191" t="str">
            <v>0084966001</v>
          </cell>
          <cell r="I191" t="str">
            <v>MELWORBANK PRIMARY SCHOOL</v>
          </cell>
          <cell r="J191" t="str">
            <v>PS</v>
          </cell>
          <cell r="K191" t="str">
            <v>No</v>
          </cell>
          <cell r="L191" t="str">
            <v xml:space="preserve">1 2 3 4 5 6 </v>
          </cell>
          <cell r="M191">
            <v>38</v>
          </cell>
          <cell r="N191">
            <v>8900</v>
          </cell>
          <cell r="O191">
            <v>338200</v>
          </cell>
          <cell r="P191">
            <v>101460</v>
          </cell>
          <cell r="R191">
            <v>101460</v>
          </cell>
          <cell r="S191">
            <v>0</v>
          </cell>
          <cell r="T191">
            <v>101460</v>
          </cell>
          <cell r="U191">
            <v>101460</v>
          </cell>
        </row>
        <row r="192">
          <cell r="B192" t="str">
            <v>042952</v>
          </cell>
          <cell r="C192" t="str">
            <v>Metune</v>
          </cell>
          <cell r="D192" t="str">
            <v>FRE</v>
          </cell>
          <cell r="E192" t="str">
            <v>Church (Government Assisted)</v>
          </cell>
          <cell r="F192" t="str">
            <v>Malekula</v>
          </cell>
          <cell r="G192" t="str">
            <v>Malampa</v>
          </cell>
          <cell r="H192" t="str">
            <v>0085131001</v>
          </cell>
          <cell r="I192" t="str">
            <v>METUNE PRIMARY SCHOOL</v>
          </cell>
          <cell r="J192" t="str">
            <v>PS</v>
          </cell>
          <cell r="K192" t="str">
            <v>No</v>
          </cell>
          <cell r="L192" t="str">
            <v xml:space="preserve">1 2 3 4 5 6 </v>
          </cell>
          <cell r="M192">
            <v>55</v>
          </cell>
          <cell r="N192">
            <v>8900</v>
          </cell>
          <cell r="O192">
            <v>489500</v>
          </cell>
          <cell r="P192">
            <v>146850</v>
          </cell>
          <cell r="R192">
            <v>146850</v>
          </cell>
          <cell r="S192">
            <v>0</v>
          </cell>
          <cell r="T192">
            <v>146850</v>
          </cell>
          <cell r="U192">
            <v>146850</v>
          </cell>
        </row>
        <row r="193">
          <cell r="B193" t="str">
            <v>043953</v>
          </cell>
          <cell r="C193" t="str">
            <v>Namaru</v>
          </cell>
          <cell r="D193" t="str">
            <v>ENG</v>
          </cell>
          <cell r="E193" t="str">
            <v>Government of Vanuatu</v>
          </cell>
          <cell r="F193" t="str">
            <v>Avock</v>
          </cell>
          <cell r="G193" t="str">
            <v>Malampa</v>
          </cell>
          <cell r="H193" t="str">
            <v>0085045001</v>
          </cell>
          <cell r="I193" t="str">
            <v>NAMARU PRIMARY SCHOOL</v>
          </cell>
          <cell r="J193" t="str">
            <v>PS</v>
          </cell>
          <cell r="K193" t="str">
            <v>No</v>
          </cell>
          <cell r="L193" t="str">
            <v xml:space="preserve">1 2 3 4 5 6 </v>
          </cell>
          <cell r="M193">
            <v>62</v>
          </cell>
          <cell r="N193">
            <v>8900</v>
          </cell>
          <cell r="O193">
            <v>551800</v>
          </cell>
          <cell r="P193">
            <v>165540</v>
          </cell>
          <cell r="R193">
            <v>165540</v>
          </cell>
          <cell r="S193">
            <v>0</v>
          </cell>
          <cell r="T193">
            <v>165540</v>
          </cell>
          <cell r="U193">
            <v>165540</v>
          </cell>
        </row>
        <row r="194">
          <cell r="B194" t="str">
            <v>042955</v>
          </cell>
          <cell r="C194" t="str">
            <v>Neramb</v>
          </cell>
          <cell r="D194" t="str">
            <v>ENG</v>
          </cell>
          <cell r="E194" t="str">
            <v>Government of Vanuatu</v>
          </cell>
          <cell r="F194" t="str">
            <v>Malekula</v>
          </cell>
          <cell r="G194" t="str">
            <v>Malampa</v>
          </cell>
          <cell r="H194" t="str">
            <v>0084969001</v>
          </cell>
          <cell r="I194" t="str">
            <v>NERAMB PRIMARY SCHOOL</v>
          </cell>
          <cell r="J194" t="str">
            <v>PS</v>
          </cell>
          <cell r="K194" t="str">
            <v>No</v>
          </cell>
          <cell r="L194" t="str">
            <v xml:space="preserve">1 2 3 4 5 6 </v>
          </cell>
          <cell r="M194">
            <v>255</v>
          </cell>
          <cell r="N194">
            <v>8900</v>
          </cell>
          <cell r="O194">
            <v>2269500</v>
          </cell>
          <cell r="P194">
            <v>680850</v>
          </cell>
          <cell r="R194">
            <v>680850</v>
          </cell>
          <cell r="S194">
            <v>0</v>
          </cell>
          <cell r="T194">
            <v>680850</v>
          </cell>
          <cell r="U194">
            <v>680850</v>
          </cell>
        </row>
        <row r="195">
          <cell r="B195" t="str">
            <v>042956</v>
          </cell>
          <cell r="C195" t="str">
            <v>Norsup</v>
          </cell>
          <cell r="D195" t="str">
            <v>FRE</v>
          </cell>
          <cell r="E195" t="str">
            <v>Government of Vanuatu</v>
          </cell>
          <cell r="F195" t="str">
            <v>Malekula</v>
          </cell>
          <cell r="G195" t="str">
            <v>Malampa</v>
          </cell>
          <cell r="H195" t="str">
            <v>0084973001</v>
          </cell>
          <cell r="I195" t="str">
            <v>NORSUP PRIMARY SCHOOL</v>
          </cell>
          <cell r="J195" t="str">
            <v>PS</v>
          </cell>
          <cell r="K195" t="str">
            <v>No</v>
          </cell>
          <cell r="L195" t="str">
            <v xml:space="preserve">1 2 3 4 5 6 </v>
          </cell>
          <cell r="M195">
            <v>215</v>
          </cell>
          <cell r="N195">
            <v>8900</v>
          </cell>
          <cell r="O195">
            <v>1913500</v>
          </cell>
          <cell r="P195">
            <v>574050</v>
          </cell>
          <cell r="R195">
            <v>574050</v>
          </cell>
          <cell r="S195">
            <v>0</v>
          </cell>
          <cell r="T195">
            <v>574050</v>
          </cell>
          <cell r="U195">
            <v>574050</v>
          </cell>
        </row>
        <row r="196">
          <cell r="B196" t="str">
            <v>042985</v>
          </cell>
          <cell r="C196" t="str">
            <v>Notre Dame de Walarano</v>
          </cell>
          <cell r="D196" t="str">
            <v>FRE</v>
          </cell>
          <cell r="E196" t="str">
            <v>Church (Government Assisted)</v>
          </cell>
          <cell r="F196" t="str">
            <v>Malekula</v>
          </cell>
          <cell r="G196" t="str">
            <v>Malampa</v>
          </cell>
          <cell r="H196" t="str">
            <v>0085057001</v>
          </cell>
          <cell r="I196" t="str">
            <v>WALA RANO/NOTRE DAMME PRIMARY SCHOOL</v>
          </cell>
          <cell r="J196" t="str">
            <v>PS</v>
          </cell>
          <cell r="K196" t="str">
            <v>No</v>
          </cell>
          <cell r="L196" t="str">
            <v xml:space="preserve">1 2 3 4 5 6 </v>
          </cell>
          <cell r="M196">
            <v>326</v>
          </cell>
          <cell r="N196">
            <v>8900</v>
          </cell>
          <cell r="O196">
            <v>2901400</v>
          </cell>
          <cell r="P196">
            <v>870420</v>
          </cell>
          <cell r="R196">
            <v>870420</v>
          </cell>
          <cell r="S196">
            <v>0</v>
          </cell>
          <cell r="T196">
            <v>870420</v>
          </cell>
          <cell r="U196">
            <v>870420</v>
          </cell>
        </row>
        <row r="197">
          <cell r="B197" t="str">
            <v>042958</v>
          </cell>
          <cell r="C197" t="str">
            <v>Orap</v>
          </cell>
          <cell r="D197" t="str">
            <v>FRE</v>
          </cell>
          <cell r="E197" t="str">
            <v>Church (Government Assisted)</v>
          </cell>
          <cell r="F197" t="str">
            <v>Malekula</v>
          </cell>
          <cell r="G197" t="str">
            <v>Malampa</v>
          </cell>
          <cell r="H197" t="str">
            <v>0085054001</v>
          </cell>
          <cell r="I197" t="str">
            <v>ECOLE PRIMAIRE FELD D'ORAP</v>
          </cell>
          <cell r="J197" t="str">
            <v>PS</v>
          </cell>
          <cell r="K197" t="str">
            <v>No</v>
          </cell>
          <cell r="L197" t="str">
            <v xml:space="preserve">1 2 3 4 5 6 </v>
          </cell>
          <cell r="M197">
            <v>123</v>
          </cell>
          <cell r="N197">
            <v>8900</v>
          </cell>
          <cell r="O197">
            <v>1094700</v>
          </cell>
          <cell r="P197">
            <v>328410</v>
          </cell>
          <cell r="R197">
            <v>328410</v>
          </cell>
          <cell r="S197">
            <v>0</v>
          </cell>
          <cell r="T197">
            <v>328410</v>
          </cell>
          <cell r="U197">
            <v>328410</v>
          </cell>
        </row>
        <row r="198">
          <cell r="B198" t="str">
            <v>044359</v>
          </cell>
          <cell r="C198" t="str">
            <v>Paamal</v>
          </cell>
          <cell r="D198" t="str">
            <v>FRE</v>
          </cell>
          <cell r="E198" t="str">
            <v>Church (Government Assisted)</v>
          </cell>
          <cell r="F198" t="str">
            <v>Ambrym</v>
          </cell>
          <cell r="G198" t="str">
            <v>Malampa</v>
          </cell>
          <cell r="H198" t="str">
            <v>0085066001</v>
          </cell>
          <cell r="I198" t="str">
            <v>PAAMAL PRIMARY SCHOOL</v>
          </cell>
          <cell r="J198" t="str">
            <v>PS</v>
          </cell>
          <cell r="K198" t="str">
            <v>No</v>
          </cell>
          <cell r="L198" t="str">
            <v xml:space="preserve">1 2 3 4 5 6 </v>
          </cell>
          <cell r="M198">
            <v>19</v>
          </cell>
          <cell r="N198">
            <v>8900</v>
          </cell>
          <cell r="O198">
            <v>169100</v>
          </cell>
          <cell r="Q198">
            <v>50730</v>
          </cell>
          <cell r="R198">
            <v>50730</v>
          </cell>
          <cell r="S198">
            <v>0</v>
          </cell>
          <cell r="T198">
            <v>101460</v>
          </cell>
          <cell r="U198">
            <v>101460</v>
          </cell>
        </row>
        <row r="199">
          <cell r="B199" t="str">
            <v>042960</v>
          </cell>
          <cell r="C199" t="str">
            <v>Pikayer</v>
          </cell>
          <cell r="D199" t="str">
            <v>FRE</v>
          </cell>
          <cell r="E199" t="str">
            <v>Church (Government Assisted)</v>
          </cell>
          <cell r="F199" t="str">
            <v>Malekula</v>
          </cell>
          <cell r="G199" t="str">
            <v>Malampa</v>
          </cell>
          <cell r="H199" t="str">
            <v>0085128001</v>
          </cell>
          <cell r="I199" t="str">
            <v>PIKAYER PRIMARY SCHOOL</v>
          </cell>
          <cell r="J199" t="str">
            <v>PS</v>
          </cell>
          <cell r="K199" t="str">
            <v>No</v>
          </cell>
          <cell r="L199" t="str">
            <v xml:space="preserve">1 2 3 4 5 6 </v>
          </cell>
          <cell r="M199">
            <v>34</v>
          </cell>
          <cell r="N199">
            <v>8900</v>
          </cell>
          <cell r="O199">
            <v>302600</v>
          </cell>
          <cell r="P199">
            <v>90780</v>
          </cell>
          <cell r="R199">
            <v>90780</v>
          </cell>
          <cell r="S199">
            <v>0</v>
          </cell>
          <cell r="T199">
            <v>90780</v>
          </cell>
          <cell r="U199">
            <v>90780</v>
          </cell>
        </row>
        <row r="200">
          <cell r="B200" t="str">
            <v>042961</v>
          </cell>
          <cell r="C200" t="str">
            <v>Pinapow</v>
          </cell>
          <cell r="D200" t="str">
            <v>ENG</v>
          </cell>
          <cell r="E200" t="str">
            <v>Government of Vanuatu</v>
          </cell>
          <cell r="F200" t="str">
            <v>Malekula</v>
          </cell>
          <cell r="G200" t="str">
            <v>Malampa</v>
          </cell>
          <cell r="H200" t="str">
            <v>0085100001</v>
          </cell>
          <cell r="I200" t="str">
            <v>PINAPOW PRIMARY SCHOOL</v>
          </cell>
          <cell r="J200" t="str">
            <v>PS</v>
          </cell>
          <cell r="K200" t="str">
            <v>No</v>
          </cell>
          <cell r="L200" t="str">
            <v xml:space="preserve">1 2 3 4 5 6 </v>
          </cell>
          <cell r="M200">
            <v>25</v>
          </cell>
          <cell r="N200">
            <v>8900</v>
          </cell>
          <cell r="O200">
            <v>222500</v>
          </cell>
          <cell r="P200">
            <v>66750</v>
          </cell>
          <cell r="R200">
            <v>66750</v>
          </cell>
          <cell r="S200">
            <v>0</v>
          </cell>
          <cell r="T200">
            <v>66750</v>
          </cell>
          <cell r="U200">
            <v>66750</v>
          </cell>
        </row>
        <row r="201">
          <cell r="B201" t="str">
            <v>0443336</v>
          </cell>
          <cell r="C201" t="str">
            <v>Port Vato</v>
          </cell>
          <cell r="D201" t="str">
            <v>ENG</v>
          </cell>
          <cell r="E201" t="str">
            <v>Government of Vanuatu</v>
          </cell>
          <cell r="F201" t="str">
            <v>Ambrym</v>
          </cell>
          <cell r="G201" t="str">
            <v>Malampa</v>
          </cell>
          <cell r="H201" t="str">
            <v>0085011001</v>
          </cell>
          <cell r="I201" t="str">
            <v>PORT VATO PRIMARY SCHOOL</v>
          </cell>
          <cell r="J201" t="str">
            <v>PS</v>
          </cell>
          <cell r="K201" t="str">
            <v>Yes</v>
          </cell>
          <cell r="L201" t="str">
            <v xml:space="preserve">1 2 3 4 5 6 </v>
          </cell>
          <cell r="M201">
            <v>63</v>
          </cell>
          <cell r="N201">
            <v>8900</v>
          </cell>
          <cell r="O201">
            <v>560700</v>
          </cell>
          <cell r="P201">
            <v>168210</v>
          </cell>
          <cell r="R201">
            <v>168210</v>
          </cell>
          <cell r="S201">
            <v>68000</v>
          </cell>
          <cell r="T201">
            <v>100210</v>
          </cell>
          <cell r="U201">
            <v>100210</v>
          </cell>
        </row>
        <row r="202">
          <cell r="B202" t="str">
            <v>044362</v>
          </cell>
          <cell r="C202" t="str">
            <v>Port Vato</v>
          </cell>
          <cell r="D202" t="str">
            <v>FRE</v>
          </cell>
          <cell r="E202" t="str">
            <v>Government of Vanuatu</v>
          </cell>
          <cell r="F202" t="str">
            <v>Ambrym</v>
          </cell>
          <cell r="G202" t="str">
            <v>Malampa</v>
          </cell>
          <cell r="H202" t="str">
            <v>0085011001</v>
          </cell>
          <cell r="I202" t="str">
            <v>PORT VATO PRIMARY SCHOOL</v>
          </cell>
          <cell r="J202" t="str">
            <v>PS</v>
          </cell>
          <cell r="K202" t="str">
            <v>Yes</v>
          </cell>
          <cell r="L202" t="str">
            <v xml:space="preserve">1 2 3 4 5 6 </v>
          </cell>
          <cell r="M202">
            <v>47</v>
          </cell>
          <cell r="N202">
            <v>8900</v>
          </cell>
          <cell r="O202">
            <v>418300</v>
          </cell>
          <cell r="P202">
            <v>125490</v>
          </cell>
          <cell r="R202">
            <v>125490</v>
          </cell>
          <cell r="S202">
            <v>25000</v>
          </cell>
          <cell r="T202">
            <v>100490</v>
          </cell>
          <cell r="U202">
            <v>100490</v>
          </cell>
        </row>
        <row r="203">
          <cell r="B203" t="str">
            <v>042963</v>
          </cell>
          <cell r="C203" t="str">
            <v>Rambeck</v>
          </cell>
          <cell r="D203" t="str">
            <v>FRE</v>
          </cell>
          <cell r="E203" t="str">
            <v>Church (Government Assisted)</v>
          </cell>
          <cell r="F203" t="str">
            <v>Malekula</v>
          </cell>
          <cell r="G203" t="str">
            <v>Malampa</v>
          </cell>
          <cell r="H203" t="str">
            <v>0085055001</v>
          </cell>
          <cell r="I203" t="str">
            <v>RAMBECK PRIMARY SCHOOL</v>
          </cell>
          <cell r="J203" t="str">
            <v>PS</v>
          </cell>
          <cell r="K203" t="str">
            <v>No</v>
          </cell>
          <cell r="L203" t="str">
            <v xml:space="preserve">1 2 3 4 5 6 </v>
          </cell>
          <cell r="M203">
            <v>28</v>
          </cell>
          <cell r="N203">
            <v>8900</v>
          </cell>
          <cell r="O203">
            <v>249200</v>
          </cell>
          <cell r="P203">
            <v>74760</v>
          </cell>
          <cell r="R203">
            <v>74760</v>
          </cell>
          <cell r="S203">
            <v>0</v>
          </cell>
          <cell r="T203">
            <v>74760</v>
          </cell>
          <cell r="U203">
            <v>74760</v>
          </cell>
        </row>
        <row r="204">
          <cell r="B204" t="str">
            <v>044364</v>
          </cell>
          <cell r="C204" t="str">
            <v>Ranon</v>
          </cell>
          <cell r="D204" t="str">
            <v>ENG</v>
          </cell>
          <cell r="E204" t="str">
            <v>Government of Vanuatu</v>
          </cell>
          <cell r="F204" t="str">
            <v>Ambrym</v>
          </cell>
          <cell r="G204" t="str">
            <v>Malampa</v>
          </cell>
          <cell r="H204" t="str">
            <v>0085050001</v>
          </cell>
          <cell r="I204" t="str">
            <v>RANON PRIMARY SCHOOL</v>
          </cell>
          <cell r="J204" t="str">
            <v>PS</v>
          </cell>
          <cell r="K204" t="str">
            <v>No</v>
          </cell>
          <cell r="L204" t="str">
            <v xml:space="preserve">1 2 3 4 5 6 </v>
          </cell>
          <cell r="M204">
            <v>78</v>
          </cell>
          <cell r="N204">
            <v>8900</v>
          </cell>
          <cell r="O204">
            <v>694200</v>
          </cell>
          <cell r="P204">
            <v>208260</v>
          </cell>
          <cell r="R204">
            <v>208260</v>
          </cell>
          <cell r="S204">
            <v>0</v>
          </cell>
          <cell r="T204">
            <v>208260</v>
          </cell>
          <cell r="U204">
            <v>208260</v>
          </cell>
        </row>
        <row r="205">
          <cell r="B205" t="str">
            <v>042973</v>
          </cell>
          <cell r="C205" t="str">
            <v>Rensarie (Tembibi)</v>
          </cell>
          <cell r="D205" t="str">
            <v>ENG</v>
          </cell>
          <cell r="E205" t="str">
            <v>Government of Vanuatu</v>
          </cell>
          <cell r="F205" t="str">
            <v>Malekula</v>
          </cell>
          <cell r="G205" t="str">
            <v>Malampa</v>
          </cell>
          <cell r="H205" t="str">
            <v>0084978001</v>
          </cell>
          <cell r="I205" t="str">
            <v>RENSARIE PRIMARY SCHOOL</v>
          </cell>
          <cell r="J205" t="str">
            <v>PS</v>
          </cell>
          <cell r="K205" t="str">
            <v>No</v>
          </cell>
          <cell r="L205" t="str">
            <v xml:space="preserve">1 2 3 4 5 6 </v>
          </cell>
          <cell r="M205">
            <v>134</v>
          </cell>
          <cell r="N205">
            <v>8900</v>
          </cell>
          <cell r="O205">
            <v>1192600</v>
          </cell>
          <cell r="P205">
            <v>357780</v>
          </cell>
          <cell r="R205">
            <v>357780</v>
          </cell>
          <cell r="S205">
            <v>0</v>
          </cell>
          <cell r="T205">
            <v>357780</v>
          </cell>
          <cell r="U205">
            <v>357780</v>
          </cell>
        </row>
        <row r="206">
          <cell r="B206" t="str">
            <v>042993</v>
          </cell>
          <cell r="C206" t="str">
            <v>Roromai</v>
          </cell>
          <cell r="D206" t="str">
            <v>ENG</v>
          </cell>
          <cell r="E206" t="str">
            <v>Government of Vanuatu</v>
          </cell>
          <cell r="F206" t="str">
            <v>Ambrym</v>
          </cell>
          <cell r="G206" t="str">
            <v>Malampa</v>
          </cell>
          <cell r="H206" t="str">
            <v>0085074001</v>
          </cell>
          <cell r="I206" t="str">
            <v>ROROMAI PRIMARY SCHOOL</v>
          </cell>
          <cell r="J206" t="str">
            <v>PS</v>
          </cell>
          <cell r="K206" t="str">
            <v>No</v>
          </cell>
          <cell r="L206" t="str">
            <v xml:space="preserve">1 2 3 4 5 6 </v>
          </cell>
          <cell r="M206">
            <v>42</v>
          </cell>
          <cell r="N206">
            <v>8900</v>
          </cell>
          <cell r="O206">
            <v>373800</v>
          </cell>
          <cell r="P206">
            <v>112140</v>
          </cell>
          <cell r="R206">
            <v>112140</v>
          </cell>
          <cell r="S206">
            <v>0</v>
          </cell>
          <cell r="T206">
            <v>112140</v>
          </cell>
          <cell r="U206">
            <v>112140</v>
          </cell>
        </row>
        <row r="207">
          <cell r="B207" t="str">
            <v>042965</v>
          </cell>
          <cell r="C207" t="str">
            <v>Sanesup</v>
          </cell>
          <cell r="D207" t="str">
            <v>ENG</v>
          </cell>
          <cell r="E207" t="str">
            <v>Government of Vanuatu</v>
          </cell>
          <cell r="F207" t="str">
            <v>Malekula</v>
          </cell>
          <cell r="G207" t="str">
            <v>Malampa</v>
          </cell>
          <cell r="H207" t="str">
            <v>0085085001</v>
          </cell>
          <cell r="I207" t="str">
            <v>SANESUP PRIMARY SCHOOL</v>
          </cell>
          <cell r="J207" t="str">
            <v>PS</v>
          </cell>
          <cell r="K207" t="str">
            <v>No</v>
          </cell>
          <cell r="L207" t="str">
            <v xml:space="preserve">1 2 3 4 5 6 </v>
          </cell>
          <cell r="M207">
            <v>152</v>
          </cell>
          <cell r="N207">
            <v>8900</v>
          </cell>
          <cell r="O207">
            <v>1352800</v>
          </cell>
          <cell r="P207">
            <v>405840</v>
          </cell>
          <cell r="R207">
            <v>405840</v>
          </cell>
          <cell r="S207">
            <v>0</v>
          </cell>
          <cell r="T207">
            <v>405840</v>
          </cell>
          <cell r="U207">
            <v>405840</v>
          </cell>
        </row>
        <row r="208">
          <cell r="B208" t="str">
            <v>043867</v>
          </cell>
          <cell r="C208" t="str">
            <v>Sangalai</v>
          </cell>
          <cell r="D208" t="str">
            <v>ENG</v>
          </cell>
          <cell r="E208" t="str">
            <v>Government of Vanuatu</v>
          </cell>
          <cell r="F208" t="str">
            <v>Maskelyns</v>
          </cell>
          <cell r="G208" t="str">
            <v>Malampa</v>
          </cell>
          <cell r="H208" t="str">
            <v>0084995001</v>
          </cell>
          <cell r="I208" t="str">
            <v>SANGALAI PRIMARY SCHOOL</v>
          </cell>
          <cell r="J208" t="str">
            <v>PS</v>
          </cell>
          <cell r="K208" t="str">
            <v>No</v>
          </cell>
          <cell r="L208" t="str">
            <v xml:space="preserve">1 2 3 4 5 6 </v>
          </cell>
          <cell r="M208">
            <v>162</v>
          </cell>
          <cell r="N208">
            <v>8900</v>
          </cell>
          <cell r="O208">
            <v>1441800</v>
          </cell>
          <cell r="P208">
            <v>432540</v>
          </cell>
          <cell r="R208">
            <v>432540</v>
          </cell>
          <cell r="S208">
            <v>0</v>
          </cell>
          <cell r="T208">
            <v>432540</v>
          </cell>
          <cell r="U208">
            <v>432540</v>
          </cell>
        </row>
        <row r="209">
          <cell r="B209" t="str">
            <v>044468</v>
          </cell>
          <cell r="C209" t="str">
            <v>Selusa</v>
          </cell>
          <cell r="D209" t="str">
            <v>ENG</v>
          </cell>
          <cell r="E209" t="str">
            <v>Government of Vanuatu</v>
          </cell>
          <cell r="F209" t="str">
            <v>Paama</v>
          </cell>
          <cell r="G209" t="str">
            <v>Malampa</v>
          </cell>
          <cell r="H209" t="str">
            <v>0085134001</v>
          </cell>
          <cell r="I209" t="str">
            <v>SELUSA PRIMARY SCHOOL</v>
          </cell>
          <cell r="J209" t="str">
            <v>PS</v>
          </cell>
          <cell r="K209" t="str">
            <v>No</v>
          </cell>
          <cell r="L209" t="str">
            <v xml:space="preserve">1 2 3 4 5 6 </v>
          </cell>
          <cell r="M209">
            <v>19</v>
          </cell>
          <cell r="N209">
            <v>8900</v>
          </cell>
          <cell r="O209">
            <v>169100</v>
          </cell>
          <cell r="P209">
            <v>50730</v>
          </cell>
          <cell r="R209">
            <v>50730</v>
          </cell>
          <cell r="S209">
            <v>0</v>
          </cell>
          <cell r="T209">
            <v>50730</v>
          </cell>
          <cell r="U209">
            <v>50730</v>
          </cell>
        </row>
        <row r="210">
          <cell r="B210" t="str">
            <v>044369</v>
          </cell>
          <cell r="C210" t="str">
            <v>Senai</v>
          </cell>
          <cell r="D210" t="str">
            <v>ENG</v>
          </cell>
          <cell r="E210" t="str">
            <v>Government of Vanuatu</v>
          </cell>
          <cell r="F210" t="str">
            <v>Ambrym</v>
          </cell>
          <cell r="G210" t="str">
            <v>Malampa</v>
          </cell>
          <cell r="H210" t="str">
            <v>0085051001</v>
          </cell>
          <cell r="I210" t="str">
            <v>SENAI PRIMARY SCHOOL</v>
          </cell>
          <cell r="J210" t="str">
            <v>PS</v>
          </cell>
          <cell r="K210" t="str">
            <v>No</v>
          </cell>
          <cell r="L210" t="str">
            <v xml:space="preserve">1 2 3 4 5 6 </v>
          </cell>
          <cell r="M210">
            <v>95</v>
          </cell>
          <cell r="N210">
            <v>8900</v>
          </cell>
          <cell r="O210">
            <v>845500</v>
          </cell>
          <cell r="P210">
            <v>253650</v>
          </cell>
          <cell r="R210">
            <v>253650</v>
          </cell>
          <cell r="S210">
            <v>0</v>
          </cell>
          <cell r="T210">
            <v>253650</v>
          </cell>
          <cell r="U210">
            <v>253650</v>
          </cell>
        </row>
        <row r="211">
          <cell r="B211" t="str">
            <v>044370</v>
          </cell>
          <cell r="C211" t="str">
            <v>Sessivi</v>
          </cell>
          <cell r="D211" t="str">
            <v>FRE</v>
          </cell>
          <cell r="E211" t="str">
            <v>Church (Government Assisted)</v>
          </cell>
          <cell r="F211" t="str">
            <v>Ambrym</v>
          </cell>
          <cell r="G211" t="str">
            <v>Malampa</v>
          </cell>
          <cell r="H211" t="str">
            <v>0085065001</v>
          </cell>
          <cell r="I211" t="str">
            <v>SESSIVI PRIMARY SCHOOL</v>
          </cell>
          <cell r="J211" t="str">
            <v>PS</v>
          </cell>
          <cell r="K211" t="str">
            <v>No</v>
          </cell>
          <cell r="L211" t="str">
            <v xml:space="preserve">1 2 3 4 5 6 </v>
          </cell>
          <cell r="M211">
            <v>135</v>
          </cell>
          <cell r="N211">
            <v>8900</v>
          </cell>
          <cell r="O211">
            <v>1201500</v>
          </cell>
          <cell r="Q211">
            <v>360450</v>
          </cell>
          <cell r="R211">
            <v>360450</v>
          </cell>
          <cell r="S211">
            <v>0</v>
          </cell>
          <cell r="T211">
            <v>720900</v>
          </cell>
          <cell r="U211">
            <v>720900</v>
          </cell>
        </row>
        <row r="212">
          <cell r="B212" t="str">
            <v>042971</v>
          </cell>
          <cell r="C212" t="str">
            <v>South West Bay</v>
          </cell>
          <cell r="D212" t="str">
            <v>ENG</v>
          </cell>
          <cell r="E212" t="str">
            <v>Church (Government Assisted)</v>
          </cell>
          <cell r="F212" t="str">
            <v>Malekula</v>
          </cell>
          <cell r="G212" t="str">
            <v>Malampa</v>
          </cell>
          <cell r="H212" t="str">
            <v>0085086001</v>
          </cell>
          <cell r="I212" t="str">
            <v>SOUTHWEST BAY PRIMARY SCHOOL</v>
          </cell>
          <cell r="J212" t="str">
            <v>PS</v>
          </cell>
          <cell r="K212" t="str">
            <v>No</v>
          </cell>
          <cell r="L212" t="str">
            <v xml:space="preserve">1 2 3 4 5 6 </v>
          </cell>
          <cell r="M212">
            <v>125</v>
          </cell>
          <cell r="N212">
            <v>8900</v>
          </cell>
          <cell r="O212">
            <v>1112500</v>
          </cell>
          <cell r="P212">
            <v>333750</v>
          </cell>
          <cell r="R212">
            <v>333750</v>
          </cell>
          <cell r="S212">
            <v>0</v>
          </cell>
          <cell r="T212">
            <v>333750</v>
          </cell>
          <cell r="U212">
            <v>333750</v>
          </cell>
        </row>
        <row r="213">
          <cell r="B213" t="str">
            <v>042930</v>
          </cell>
          <cell r="C213" t="str">
            <v>St. Pierre Chanel (Lamap)</v>
          </cell>
          <cell r="D213" t="str">
            <v>FRE</v>
          </cell>
          <cell r="E213" t="str">
            <v>Church (Government Assisted)</v>
          </cell>
          <cell r="F213" t="str">
            <v>Malekula</v>
          </cell>
          <cell r="G213" t="str">
            <v>Malampa</v>
          </cell>
          <cell r="H213" t="str">
            <v>0085053001</v>
          </cell>
          <cell r="I213" t="str">
            <v>ECOLE SAINT PIERRE CHANNEL</v>
          </cell>
          <cell r="J213" t="str">
            <v>PS</v>
          </cell>
          <cell r="K213" t="str">
            <v>No</v>
          </cell>
          <cell r="L213" t="str">
            <v xml:space="preserve">1 2 3 4 5 6 </v>
          </cell>
          <cell r="M213">
            <v>311</v>
          </cell>
          <cell r="N213">
            <v>8900</v>
          </cell>
          <cell r="O213">
            <v>2767900</v>
          </cell>
          <cell r="P213">
            <v>830370</v>
          </cell>
          <cell r="R213">
            <v>830370</v>
          </cell>
          <cell r="S213">
            <v>0</v>
          </cell>
          <cell r="T213">
            <v>830370</v>
          </cell>
          <cell r="U213">
            <v>830370</v>
          </cell>
        </row>
        <row r="214">
          <cell r="B214" t="str">
            <v>042944</v>
          </cell>
          <cell r="C214" t="str">
            <v>Ste Therese de Mae</v>
          </cell>
          <cell r="D214" t="str">
            <v>FRE</v>
          </cell>
          <cell r="E214" t="str">
            <v>Church (Government Assisted)</v>
          </cell>
          <cell r="F214" t="str">
            <v>Malekula</v>
          </cell>
          <cell r="G214" t="str">
            <v>Malampa</v>
          </cell>
          <cell r="H214" t="str">
            <v>0085127001</v>
          </cell>
          <cell r="I214" t="str">
            <v>MAE PRIMARY SCHOOL</v>
          </cell>
          <cell r="J214" t="str">
            <v>PS</v>
          </cell>
          <cell r="K214" t="str">
            <v>No</v>
          </cell>
          <cell r="L214" t="str">
            <v xml:space="preserve">1 2 3 4 5 6 </v>
          </cell>
          <cell r="M214">
            <v>86</v>
          </cell>
          <cell r="N214">
            <v>8900</v>
          </cell>
          <cell r="O214">
            <v>765400</v>
          </cell>
          <cell r="P214">
            <v>229620</v>
          </cell>
          <cell r="R214">
            <v>229620</v>
          </cell>
          <cell r="S214">
            <v>0</v>
          </cell>
          <cell r="T214">
            <v>229620</v>
          </cell>
          <cell r="U214">
            <v>229620</v>
          </cell>
        </row>
        <row r="215">
          <cell r="B215" t="str">
            <v>042972</v>
          </cell>
          <cell r="C215" t="str">
            <v>Tautu</v>
          </cell>
          <cell r="D215" t="str">
            <v>ENG</v>
          </cell>
          <cell r="E215" t="str">
            <v>Government of Vanuatu</v>
          </cell>
          <cell r="F215" t="str">
            <v>Malekula</v>
          </cell>
          <cell r="G215" t="str">
            <v>Malampa</v>
          </cell>
          <cell r="H215" t="str">
            <v>0085038001</v>
          </cell>
          <cell r="I215" t="str">
            <v>TAUTU PRIMARY SCHOOL</v>
          </cell>
          <cell r="J215" t="str">
            <v>PS</v>
          </cell>
          <cell r="K215" t="str">
            <v>No</v>
          </cell>
          <cell r="L215" t="str">
            <v xml:space="preserve">1 2 3 4 5 6 </v>
          </cell>
          <cell r="M215">
            <v>151</v>
          </cell>
          <cell r="N215">
            <v>8900</v>
          </cell>
          <cell r="O215">
            <v>1343900</v>
          </cell>
          <cell r="P215">
            <v>403170</v>
          </cell>
          <cell r="R215">
            <v>403170</v>
          </cell>
          <cell r="S215">
            <v>0</v>
          </cell>
          <cell r="T215">
            <v>403170</v>
          </cell>
          <cell r="U215">
            <v>403170</v>
          </cell>
        </row>
        <row r="216">
          <cell r="B216" t="str">
            <v>042975</v>
          </cell>
          <cell r="C216" t="str">
            <v>Tisman</v>
          </cell>
          <cell r="D216" t="str">
            <v>ENG</v>
          </cell>
          <cell r="E216" t="str">
            <v>Government of Vanuatu</v>
          </cell>
          <cell r="F216" t="str">
            <v>Malekula</v>
          </cell>
          <cell r="G216" t="str">
            <v>Malampa</v>
          </cell>
          <cell r="H216" t="str">
            <v>0084981001</v>
          </cell>
          <cell r="I216" t="str">
            <v>TISMAN PRIMARY SCHOOL</v>
          </cell>
          <cell r="J216" t="str">
            <v>PS</v>
          </cell>
          <cell r="K216" t="str">
            <v>No</v>
          </cell>
          <cell r="L216" t="str">
            <v xml:space="preserve">1 2 3 4 5 6 </v>
          </cell>
          <cell r="M216">
            <v>227</v>
          </cell>
          <cell r="N216">
            <v>8900</v>
          </cell>
          <cell r="O216">
            <v>2020300</v>
          </cell>
          <cell r="P216">
            <v>606090</v>
          </cell>
          <cell r="R216">
            <v>606090</v>
          </cell>
          <cell r="S216">
            <v>0</v>
          </cell>
          <cell r="T216">
            <v>606090</v>
          </cell>
          <cell r="U216">
            <v>606090</v>
          </cell>
        </row>
        <row r="217">
          <cell r="B217" t="str">
            <v>044376</v>
          </cell>
          <cell r="C217" t="str">
            <v>Tobol</v>
          </cell>
          <cell r="D217" t="str">
            <v>FRE</v>
          </cell>
          <cell r="E217" t="str">
            <v>Church (Government Assisted)</v>
          </cell>
          <cell r="F217" t="str">
            <v>Ambrym</v>
          </cell>
          <cell r="G217" t="str">
            <v>Malampa</v>
          </cell>
          <cell r="H217" t="str">
            <v>0085068001</v>
          </cell>
          <cell r="I217" t="str">
            <v>TOBOL PRIMARY SCHOOL</v>
          </cell>
          <cell r="J217" t="str">
            <v>PS</v>
          </cell>
          <cell r="K217" t="str">
            <v>No</v>
          </cell>
          <cell r="L217" t="str">
            <v xml:space="preserve">1 2 3 4 5 6 </v>
          </cell>
          <cell r="M217">
            <v>97</v>
          </cell>
          <cell r="N217">
            <v>8900</v>
          </cell>
          <cell r="O217">
            <v>863300</v>
          </cell>
          <cell r="P217">
            <v>258990</v>
          </cell>
          <cell r="R217">
            <v>258990</v>
          </cell>
          <cell r="S217">
            <v>0</v>
          </cell>
          <cell r="T217">
            <v>258990</v>
          </cell>
          <cell r="U217">
            <v>258990</v>
          </cell>
        </row>
        <row r="218">
          <cell r="B218" t="str">
            <v>043177</v>
          </cell>
          <cell r="C218" t="str">
            <v>Topaen</v>
          </cell>
          <cell r="D218" t="str">
            <v>ENG</v>
          </cell>
          <cell r="E218" t="str">
            <v>Government of Vanuatu</v>
          </cell>
          <cell r="F218" t="str">
            <v>Atchin</v>
          </cell>
          <cell r="G218" t="str">
            <v>Malampa</v>
          </cell>
          <cell r="H218" t="str">
            <v>0098419001</v>
          </cell>
          <cell r="I218" t="str">
            <v>TOPAEN COMMUNITY PRIMARY SCHOOL</v>
          </cell>
          <cell r="J218" t="str">
            <v>PS</v>
          </cell>
          <cell r="K218" t="str">
            <v>No</v>
          </cell>
          <cell r="L218" t="str">
            <v xml:space="preserve">1 2 3 4 5 6 </v>
          </cell>
          <cell r="M218">
            <v>139</v>
          </cell>
          <cell r="N218">
            <v>8900</v>
          </cell>
          <cell r="O218">
            <v>1237100</v>
          </cell>
          <cell r="P218">
            <v>371130</v>
          </cell>
          <cell r="R218">
            <v>371130</v>
          </cell>
          <cell r="S218">
            <v>0</v>
          </cell>
          <cell r="T218">
            <v>371130</v>
          </cell>
          <cell r="U218">
            <v>371130</v>
          </cell>
        </row>
        <row r="219">
          <cell r="B219" t="str">
            <v>042978</v>
          </cell>
          <cell r="C219" t="str">
            <v>Unmet</v>
          </cell>
          <cell r="D219" t="str">
            <v>FRE</v>
          </cell>
          <cell r="E219" t="str">
            <v>Church (Government Assisted)</v>
          </cell>
          <cell r="F219" t="str">
            <v>Malekula</v>
          </cell>
          <cell r="G219" t="str">
            <v>Malampa</v>
          </cell>
          <cell r="H219" t="str">
            <v>0085056001</v>
          </cell>
          <cell r="I219" t="str">
            <v>UNMET PRIMARY SCHOOL</v>
          </cell>
          <cell r="J219" t="str">
            <v>PS</v>
          </cell>
          <cell r="K219" t="str">
            <v>No</v>
          </cell>
          <cell r="L219" t="str">
            <v xml:space="preserve">1 2 3 4 5 6 </v>
          </cell>
          <cell r="M219">
            <v>293</v>
          </cell>
          <cell r="N219">
            <v>8900</v>
          </cell>
          <cell r="O219">
            <v>2607700</v>
          </cell>
          <cell r="P219">
            <v>782310</v>
          </cell>
          <cell r="R219">
            <v>782310</v>
          </cell>
          <cell r="S219">
            <v>0</v>
          </cell>
          <cell r="T219">
            <v>782310</v>
          </cell>
          <cell r="U219">
            <v>782310</v>
          </cell>
        </row>
        <row r="220">
          <cell r="B220" t="str">
            <v>042979</v>
          </cell>
          <cell r="C220" t="str">
            <v>Uripiv</v>
          </cell>
          <cell r="D220" t="str">
            <v>ENG</v>
          </cell>
          <cell r="E220" t="str">
            <v>Government of Vanuatu</v>
          </cell>
          <cell r="F220" t="str">
            <v>Uripiv</v>
          </cell>
          <cell r="G220" t="str">
            <v>Malampa</v>
          </cell>
          <cell r="H220" t="str">
            <v>0085043001</v>
          </cell>
          <cell r="I220" t="str">
            <v>URIPIV PRIMARY SCHOOL</v>
          </cell>
          <cell r="J220" t="str">
            <v>PS</v>
          </cell>
          <cell r="K220" t="str">
            <v>No</v>
          </cell>
          <cell r="L220" t="str">
            <v xml:space="preserve">1 2 3 4 5 6 </v>
          </cell>
          <cell r="M220">
            <v>101</v>
          </cell>
          <cell r="N220">
            <v>8900</v>
          </cell>
          <cell r="O220">
            <v>898900</v>
          </cell>
          <cell r="P220">
            <v>269670</v>
          </cell>
          <cell r="R220">
            <v>269670</v>
          </cell>
          <cell r="S220">
            <v>0</v>
          </cell>
          <cell r="T220">
            <v>269670</v>
          </cell>
          <cell r="U220">
            <v>269670</v>
          </cell>
        </row>
        <row r="221">
          <cell r="B221" t="str">
            <v>042980</v>
          </cell>
          <cell r="C221" t="str">
            <v>Vanruru</v>
          </cell>
          <cell r="D221" t="str">
            <v>ENG</v>
          </cell>
          <cell r="E221" t="str">
            <v>Government of Vanuatu</v>
          </cell>
          <cell r="F221" t="str">
            <v>Malekula</v>
          </cell>
          <cell r="G221" t="str">
            <v>Malampa</v>
          </cell>
          <cell r="H221" t="str">
            <v>0084984001</v>
          </cell>
          <cell r="I221" t="str">
            <v>VANRURU PRIMARY SCHOOL</v>
          </cell>
          <cell r="J221" t="str">
            <v>PS</v>
          </cell>
          <cell r="K221" t="str">
            <v>No</v>
          </cell>
          <cell r="L221" t="str">
            <v xml:space="preserve">1 2 3 4 5 6 </v>
          </cell>
          <cell r="M221">
            <v>70</v>
          </cell>
          <cell r="N221">
            <v>8900</v>
          </cell>
          <cell r="O221">
            <v>623000</v>
          </cell>
          <cell r="P221">
            <v>186900</v>
          </cell>
          <cell r="R221">
            <v>186900</v>
          </cell>
          <cell r="S221">
            <v>0</v>
          </cell>
          <cell r="T221">
            <v>186900</v>
          </cell>
          <cell r="U221">
            <v>186900</v>
          </cell>
        </row>
        <row r="222">
          <cell r="B222" t="str">
            <v>043081</v>
          </cell>
          <cell r="C222" t="str">
            <v>Vao Ilot</v>
          </cell>
          <cell r="D222" t="str">
            <v>FRE</v>
          </cell>
          <cell r="E222" t="str">
            <v>Church (Government Assisted)</v>
          </cell>
          <cell r="F222" t="str">
            <v>Vao</v>
          </cell>
          <cell r="G222" t="str">
            <v>Malampa</v>
          </cell>
          <cell r="H222" t="str">
            <v>0085059001</v>
          </cell>
          <cell r="I222" t="str">
            <v>VAO ILOT PRIMARY SCHOOL</v>
          </cell>
          <cell r="J222" t="str">
            <v>PS</v>
          </cell>
          <cell r="K222" t="str">
            <v>No</v>
          </cell>
          <cell r="L222" t="str">
            <v xml:space="preserve">1 2 3 4 5 6 </v>
          </cell>
          <cell r="M222">
            <v>333</v>
          </cell>
          <cell r="N222">
            <v>8900</v>
          </cell>
          <cell r="O222">
            <v>2963700</v>
          </cell>
          <cell r="P222">
            <v>889110</v>
          </cell>
          <cell r="R222">
            <v>889110</v>
          </cell>
          <cell r="S222">
            <v>0</v>
          </cell>
          <cell r="T222">
            <v>889110</v>
          </cell>
          <cell r="U222">
            <v>889110</v>
          </cell>
        </row>
        <row r="223">
          <cell r="B223" t="str">
            <v>044482</v>
          </cell>
          <cell r="C223" t="str">
            <v>Vauleli</v>
          </cell>
          <cell r="D223" t="str">
            <v>ENG</v>
          </cell>
          <cell r="E223" t="str">
            <v>Government of Vanuatu</v>
          </cell>
          <cell r="F223" t="str">
            <v>Paama</v>
          </cell>
          <cell r="G223" t="str">
            <v>Malampa</v>
          </cell>
          <cell r="H223" t="str">
            <v>0085075001</v>
          </cell>
          <cell r="I223" t="str">
            <v>VAULELI PRIMARY SCHOOL</v>
          </cell>
          <cell r="J223" t="str">
            <v>PS</v>
          </cell>
          <cell r="K223" t="str">
            <v>No</v>
          </cell>
          <cell r="L223" t="str">
            <v xml:space="preserve">1 2 3 4 5 6 </v>
          </cell>
          <cell r="M223">
            <v>28</v>
          </cell>
          <cell r="N223">
            <v>8900</v>
          </cell>
          <cell r="O223">
            <v>249200</v>
          </cell>
          <cell r="P223">
            <v>74760</v>
          </cell>
          <cell r="R223">
            <v>74760</v>
          </cell>
          <cell r="S223">
            <v>0</v>
          </cell>
          <cell r="T223">
            <v>74760</v>
          </cell>
          <cell r="U223">
            <v>74760</v>
          </cell>
        </row>
        <row r="224">
          <cell r="B224" t="str">
            <v>042903</v>
          </cell>
          <cell r="C224" t="str">
            <v>Vellow</v>
          </cell>
          <cell r="D224" t="str">
            <v>FRE</v>
          </cell>
          <cell r="E224" t="str">
            <v>Government of Vanuatu</v>
          </cell>
          <cell r="F224" t="str">
            <v>Malekula</v>
          </cell>
          <cell r="G224" t="str">
            <v>Malampa</v>
          </cell>
          <cell r="H224" t="str">
            <v>0085096001</v>
          </cell>
          <cell r="I224" t="str">
            <v>VELOW PRIMARY SCHOOL</v>
          </cell>
          <cell r="J224" t="str">
            <v>PS</v>
          </cell>
          <cell r="K224" t="str">
            <v>No</v>
          </cell>
          <cell r="L224" t="str">
            <v xml:space="preserve">1 2 3 4 5 6 </v>
          </cell>
          <cell r="M224">
            <v>94</v>
          </cell>
          <cell r="N224">
            <v>8900</v>
          </cell>
          <cell r="O224">
            <v>836600</v>
          </cell>
          <cell r="P224">
            <v>250980</v>
          </cell>
          <cell r="R224">
            <v>250980</v>
          </cell>
          <cell r="S224">
            <v>0</v>
          </cell>
          <cell r="T224">
            <v>250980</v>
          </cell>
          <cell r="U224">
            <v>250980</v>
          </cell>
        </row>
        <row r="225">
          <cell r="B225" t="str">
            <v>042983</v>
          </cell>
          <cell r="C225" t="str">
            <v>Vinmavis</v>
          </cell>
          <cell r="D225" t="str">
            <v>ENG</v>
          </cell>
          <cell r="E225" t="str">
            <v>Government of Vanuatu</v>
          </cell>
          <cell r="F225" t="str">
            <v>Malekula</v>
          </cell>
          <cell r="G225" t="str">
            <v>Malampa</v>
          </cell>
          <cell r="H225" t="str">
            <v>0084988001</v>
          </cell>
          <cell r="I225" t="str">
            <v>VINMAVIS PRIMARY SCHOOL</v>
          </cell>
          <cell r="J225" t="str">
            <v>PS</v>
          </cell>
          <cell r="K225" t="str">
            <v>No</v>
          </cell>
          <cell r="L225" t="str">
            <v xml:space="preserve">1 2 3 4 5 6 </v>
          </cell>
          <cell r="M225">
            <v>61</v>
          </cell>
          <cell r="N225">
            <v>8900</v>
          </cell>
          <cell r="O225">
            <v>542900</v>
          </cell>
          <cell r="P225">
            <v>162870</v>
          </cell>
          <cell r="R225">
            <v>162870</v>
          </cell>
          <cell r="S225">
            <v>0</v>
          </cell>
          <cell r="T225">
            <v>162870</v>
          </cell>
          <cell r="U225">
            <v>162870</v>
          </cell>
        </row>
        <row r="226">
          <cell r="B226" t="str">
            <v>044414</v>
          </cell>
          <cell r="C226" t="str">
            <v>Vutekai</v>
          </cell>
          <cell r="D226" t="str">
            <v>FRE</v>
          </cell>
          <cell r="E226" t="str">
            <v>Government of Vanuatu</v>
          </cell>
          <cell r="F226" t="str">
            <v>Paama</v>
          </cell>
          <cell r="G226" t="str">
            <v>Malampa</v>
          </cell>
          <cell r="H226" t="str">
            <v>0085019001</v>
          </cell>
          <cell r="I226" t="str">
            <v>VUTEKAI PRIMARY SCHOOL</v>
          </cell>
          <cell r="J226" t="str">
            <v>PS</v>
          </cell>
          <cell r="K226" t="str">
            <v>No</v>
          </cell>
          <cell r="L226" t="str">
            <v xml:space="preserve">1 2 3 4 5 6 </v>
          </cell>
          <cell r="M226">
            <v>18</v>
          </cell>
          <cell r="N226">
            <v>8900</v>
          </cell>
          <cell r="O226">
            <v>160200</v>
          </cell>
          <cell r="P226">
            <v>48060</v>
          </cell>
          <cell r="R226">
            <v>48060</v>
          </cell>
          <cell r="S226">
            <v>0</v>
          </cell>
          <cell r="T226">
            <v>48060</v>
          </cell>
          <cell r="U226">
            <v>48060</v>
          </cell>
        </row>
        <row r="227">
          <cell r="B227" t="str">
            <v>042986</v>
          </cell>
          <cell r="C227" t="str">
            <v>Wiaru</v>
          </cell>
          <cell r="D227" t="str">
            <v>FRE</v>
          </cell>
          <cell r="E227" t="str">
            <v>Church (Government Assisted)</v>
          </cell>
          <cell r="F227" t="str">
            <v>Malekula</v>
          </cell>
          <cell r="G227" t="str">
            <v>Malampa</v>
          </cell>
          <cell r="H227" t="str">
            <v>0087034001</v>
          </cell>
          <cell r="I227" t="str">
            <v>WIARU PRIMARY SCHOOL</v>
          </cell>
          <cell r="J227" t="str">
            <v>PS</v>
          </cell>
          <cell r="K227" t="str">
            <v>No</v>
          </cell>
          <cell r="L227" t="str">
            <v xml:space="preserve">1 2 3 4 5 6 </v>
          </cell>
          <cell r="M227">
            <v>23</v>
          </cell>
          <cell r="N227">
            <v>8900</v>
          </cell>
          <cell r="O227">
            <v>204700</v>
          </cell>
          <cell r="P227">
            <v>61410</v>
          </cell>
          <cell r="R227">
            <v>61410</v>
          </cell>
          <cell r="S227">
            <v>0</v>
          </cell>
          <cell r="T227">
            <v>61410</v>
          </cell>
          <cell r="U227">
            <v>61410</v>
          </cell>
        </row>
        <row r="228">
          <cell r="B228" t="str">
            <v>042987</v>
          </cell>
          <cell r="C228" t="str">
            <v>Wilak</v>
          </cell>
          <cell r="D228" t="str">
            <v>FRE</v>
          </cell>
          <cell r="E228" t="str">
            <v>Government of Vanuatu</v>
          </cell>
          <cell r="F228" t="str">
            <v>Malekula</v>
          </cell>
          <cell r="G228" t="str">
            <v>Malampa</v>
          </cell>
          <cell r="H228" t="str">
            <v>0085132001</v>
          </cell>
          <cell r="I228" t="str">
            <v>WAILAK PRIMARY SCHOOL</v>
          </cell>
          <cell r="J228" t="str">
            <v>PS</v>
          </cell>
          <cell r="K228" t="str">
            <v>No</v>
          </cell>
          <cell r="L228" t="str">
            <v xml:space="preserve">1 2 3 4 5 6 </v>
          </cell>
          <cell r="M228">
            <v>29</v>
          </cell>
          <cell r="N228">
            <v>8900</v>
          </cell>
          <cell r="O228">
            <v>258100</v>
          </cell>
          <cell r="P228">
            <v>77430</v>
          </cell>
          <cell r="R228">
            <v>77430</v>
          </cell>
          <cell r="S228">
            <v>0</v>
          </cell>
          <cell r="T228">
            <v>77430</v>
          </cell>
          <cell r="U228">
            <v>77430</v>
          </cell>
        </row>
        <row r="229">
          <cell r="B229" t="str">
            <v>042988</v>
          </cell>
          <cell r="C229" t="str">
            <v>Winn</v>
          </cell>
          <cell r="D229" t="str">
            <v>ENG</v>
          </cell>
          <cell r="E229" t="str">
            <v>Church (Government Assisted)</v>
          </cell>
          <cell r="F229" t="str">
            <v>Malekula</v>
          </cell>
          <cell r="G229" t="str">
            <v>Malampa</v>
          </cell>
          <cell r="H229" t="str">
            <v>0098415001</v>
          </cell>
          <cell r="I229" t="str">
            <v>WINN PRIMARY SCHOOL</v>
          </cell>
          <cell r="J229" t="str">
            <v>PS</v>
          </cell>
          <cell r="K229" t="str">
            <v>No</v>
          </cell>
          <cell r="L229" t="str">
            <v xml:space="preserve">1 2 3 4 5 6 </v>
          </cell>
          <cell r="M229">
            <v>39</v>
          </cell>
          <cell r="N229">
            <v>8900</v>
          </cell>
          <cell r="O229">
            <v>347100</v>
          </cell>
          <cell r="P229">
            <v>104130</v>
          </cell>
          <cell r="R229">
            <v>104130</v>
          </cell>
          <cell r="S229">
            <v>0</v>
          </cell>
          <cell r="T229">
            <v>104130</v>
          </cell>
          <cell r="U229">
            <v>104130</v>
          </cell>
        </row>
        <row r="230">
          <cell r="B230" t="str">
            <v>042989</v>
          </cell>
          <cell r="C230" t="str">
            <v>Womul</v>
          </cell>
          <cell r="D230" t="str">
            <v>FRE</v>
          </cell>
          <cell r="E230" t="str">
            <v>Church (Government Assisted)</v>
          </cell>
          <cell r="F230" t="str">
            <v>Malekula</v>
          </cell>
          <cell r="G230" t="str">
            <v>Malampa</v>
          </cell>
          <cell r="H230" t="str">
            <v>0087035001</v>
          </cell>
          <cell r="I230" t="str">
            <v>WOMOUL PRIMARY SCHOOL</v>
          </cell>
          <cell r="J230" t="str">
            <v>PS</v>
          </cell>
          <cell r="K230" t="str">
            <v>No</v>
          </cell>
          <cell r="L230" t="str">
            <v xml:space="preserve">1 2 3 4 5 6 </v>
          </cell>
          <cell r="M230">
            <v>54</v>
          </cell>
          <cell r="N230">
            <v>8900</v>
          </cell>
          <cell r="O230">
            <v>480600</v>
          </cell>
          <cell r="P230">
            <v>144180</v>
          </cell>
          <cell r="R230">
            <v>144180</v>
          </cell>
          <cell r="S230">
            <v>0</v>
          </cell>
          <cell r="T230">
            <v>144180</v>
          </cell>
          <cell r="U230">
            <v>144180</v>
          </cell>
        </row>
        <row r="231">
          <cell r="B231" t="str">
            <v>042990</v>
          </cell>
          <cell r="C231" t="str">
            <v>Wora</v>
          </cell>
          <cell r="D231" t="str">
            <v>ENG</v>
          </cell>
          <cell r="E231" t="str">
            <v>Government of Vanuatu</v>
          </cell>
          <cell r="F231" t="str">
            <v>Malekula</v>
          </cell>
          <cell r="G231" t="str">
            <v>Malampa</v>
          </cell>
          <cell r="H231" t="str">
            <v>0085047001</v>
          </cell>
          <cell r="I231" t="str">
            <v>WORA PRIMARY SCHOOL</v>
          </cell>
          <cell r="J231" t="str">
            <v>PS</v>
          </cell>
          <cell r="K231" t="str">
            <v>No</v>
          </cell>
          <cell r="L231" t="str">
            <v xml:space="preserve">1 2 3 4 5 6 </v>
          </cell>
          <cell r="M231">
            <v>98</v>
          </cell>
          <cell r="N231">
            <v>8900</v>
          </cell>
          <cell r="O231">
            <v>872200</v>
          </cell>
          <cell r="P231">
            <v>261660</v>
          </cell>
          <cell r="R231">
            <v>261660</v>
          </cell>
          <cell r="S231">
            <v>0</v>
          </cell>
          <cell r="T231">
            <v>261660</v>
          </cell>
          <cell r="U231">
            <v>261660</v>
          </cell>
        </row>
        <row r="232">
          <cell r="B232" t="str">
            <v>044391</v>
          </cell>
          <cell r="C232" t="str">
            <v>Wuro</v>
          </cell>
          <cell r="D232" t="str">
            <v>ENG</v>
          </cell>
          <cell r="E232" t="str">
            <v>Government of Vanuatu</v>
          </cell>
          <cell r="F232" t="str">
            <v>Ambrym</v>
          </cell>
          <cell r="G232" t="str">
            <v>Malampa</v>
          </cell>
          <cell r="H232" t="str">
            <v>0085073001</v>
          </cell>
          <cell r="I232" t="str">
            <v>WURO PRIMARY SCHOOL</v>
          </cell>
          <cell r="J232" t="str">
            <v>PS</v>
          </cell>
          <cell r="K232" t="str">
            <v>No</v>
          </cell>
          <cell r="L232" t="str">
            <v xml:space="preserve">1 2 3 4 5 6 7 8 </v>
          </cell>
          <cell r="M232">
            <v>63</v>
          </cell>
          <cell r="N232">
            <v>8900</v>
          </cell>
          <cell r="O232">
            <v>560700</v>
          </cell>
          <cell r="P232">
            <v>168210</v>
          </cell>
          <cell r="R232">
            <v>168210</v>
          </cell>
          <cell r="S232">
            <v>0</v>
          </cell>
          <cell r="T232">
            <v>168210</v>
          </cell>
          <cell r="U232">
            <v>168210</v>
          </cell>
        </row>
        <row r="233">
          <cell r="B233" t="str">
            <v>054601</v>
          </cell>
          <cell r="C233" t="str">
            <v>Akama</v>
          </cell>
          <cell r="D233" t="str">
            <v>ENG</v>
          </cell>
          <cell r="E233" t="str">
            <v>Government of Vanuatu</v>
          </cell>
          <cell r="F233" t="str">
            <v>Epi</v>
          </cell>
          <cell r="G233" t="str">
            <v>Shefa</v>
          </cell>
          <cell r="H233" t="str">
            <v>0084788001</v>
          </cell>
          <cell r="I233" t="str">
            <v>AKAMA PRIMARY SCHOOL</v>
          </cell>
          <cell r="J233" t="str">
            <v>PS</v>
          </cell>
          <cell r="K233" t="str">
            <v>No</v>
          </cell>
          <cell r="L233" t="str">
            <v xml:space="preserve">1 2 3 4 5 6 7 8 </v>
          </cell>
          <cell r="M233">
            <v>148</v>
          </cell>
          <cell r="N233">
            <v>8900</v>
          </cell>
          <cell r="O233">
            <v>1317200</v>
          </cell>
          <cell r="P233">
            <v>395160</v>
          </cell>
          <cell r="R233">
            <v>395160</v>
          </cell>
          <cell r="S233">
            <v>0</v>
          </cell>
          <cell r="T233">
            <v>395160</v>
          </cell>
          <cell r="U233">
            <v>395160</v>
          </cell>
        </row>
        <row r="234">
          <cell r="B234" t="str">
            <v>0557446</v>
          </cell>
          <cell r="C234" t="str">
            <v>Amaronea</v>
          </cell>
          <cell r="D234" t="str">
            <v>ENG</v>
          </cell>
          <cell r="E234" t="str">
            <v>Government of Vanuatu</v>
          </cell>
          <cell r="F234" t="str">
            <v>Nguna</v>
          </cell>
          <cell r="G234" t="str">
            <v>Shefa</v>
          </cell>
          <cell r="H234" t="str">
            <v>0207934002</v>
          </cell>
          <cell r="I234" t="str">
            <v>AMARONEA PRIMARY SCHOOL</v>
          </cell>
          <cell r="J234" t="str">
            <v>PS</v>
          </cell>
          <cell r="K234" t="str">
            <v>No</v>
          </cell>
          <cell r="L234" t="str">
            <v xml:space="preserve">PreSchool 1 2 3 4 5 6 </v>
          </cell>
          <cell r="M234">
            <v>32</v>
          </cell>
          <cell r="N234">
            <v>8900</v>
          </cell>
          <cell r="O234">
            <v>284800</v>
          </cell>
          <cell r="P234">
            <v>85440</v>
          </cell>
          <cell r="R234">
            <v>85440</v>
          </cell>
          <cell r="S234">
            <v>0</v>
          </cell>
          <cell r="T234">
            <v>85440</v>
          </cell>
          <cell r="U234">
            <v>85440</v>
          </cell>
        </row>
        <row r="235">
          <cell r="B235" t="str">
            <v>050201</v>
          </cell>
          <cell r="C235" t="str">
            <v>Anabrou Primary</v>
          </cell>
          <cell r="D235" t="str">
            <v>FRE</v>
          </cell>
          <cell r="E235" t="str">
            <v>Church (Government Assisted)</v>
          </cell>
          <cell r="F235" t="str">
            <v>Efate</v>
          </cell>
          <cell r="G235" t="str">
            <v>Shefa</v>
          </cell>
          <cell r="H235" t="str">
            <v>0084752001</v>
          </cell>
          <cell r="I235" t="str">
            <v>ECOLE PUBLIQUE ANABROU</v>
          </cell>
          <cell r="J235" t="str">
            <v>PS</v>
          </cell>
          <cell r="K235" t="str">
            <v>No</v>
          </cell>
          <cell r="L235" t="str">
            <v xml:space="preserve">1 2 3 4 5 6 7 8 </v>
          </cell>
          <cell r="M235">
            <v>488</v>
          </cell>
          <cell r="N235">
            <v>8900</v>
          </cell>
          <cell r="O235">
            <v>4343200</v>
          </cell>
          <cell r="P235">
            <v>1302960</v>
          </cell>
          <cell r="R235">
            <v>1302960</v>
          </cell>
          <cell r="S235">
            <v>0</v>
          </cell>
          <cell r="T235">
            <v>1302960</v>
          </cell>
          <cell r="U235">
            <v>1302960</v>
          </cell>
        </row>
        <row r="236">
          <cell r="B236" t="str">
            <v>0554511</v>
          </cell>
          <cell r="C236" t="str">
            <v>Beverly Hills Primary</v>
          </cell>
          <cell r="D236" t="str">
            <v>ENG</v>
          </cell>
          <cell r="E236" t="str">
            <v>Government of Vanuatu</v>
          </cell>
          <cell r="F236" t="str">
            <v>Efate</v>
          </cell>
          <cell r="G236" t="str">
            <v>Shefa</v>
          </cell>
          <cell r="H236" t="str">
            <v>0010580001</v>
          </cell>
          <cell r="I236" t="str">
            <v>SHEFA PEB</v>
          </cell>
          <cell r="J236" t="str">
            <v>PS</v>
          </cell>
          <cell r="K236" t="str">
            <v>No</v>
          </cell>
          <cell r="L236" t="str">
            <v xml:space="preserve">1 2 3 4 5 6 </v>
          </cell>
          <cell r="M236">
            <v>178</v>
          </cell>
          <cell r="N236">
            <v>8900</v>
          </cell>
          <cell r="O236">
            <v>1584200</v>
          </cell>
          <cell r="Q236">
            <v>475260</v>
          </cell>
          <cell r="R236">
            <v>475260</v>
          </cell>
          <cell r="T236">
            <v>950520</v>
          </cell>
          <cell r="U236">
            <v>950520</v>
          </cell>
        </row>
        <row r="237">
          <cell r="B237" t="str">
            <v>054607</v>
          </cell>
          <cell r="C237" t="str">
            <v>Bonkovio</v>
          </cell>
          <cell r="D237" t="str">
            <v>FRE</v>
          </cell>
          <cell r="E237" t="str">
            <v>Government of Vanuatu</v>
          </cell>
          <cell r="F237" t="str">
            <v>Epi</v>
          </cell>
          <cell r="G237" t="str">
            <v>Shefa</v>
          </cell>
          <cell r="H237" t="str">
            <v>0084761001</v>
          </cell>
          <cell r="I237" t="str">
            <v>ECOLE PUBLIQUE BONKOVIO</v>
          </cell>
          <cell r="J237" t="str">
            <v>PS</v>
          </cell>
          <cell r="K237" t="str">
            <v>No</v>
          </cell>
          <cell r="L237" t="str">
            <v xml:space="preserve">1 2 3 4 5 6 7 8 </v>
          </cell>
          <cell r="M237">
            <v>115</v>
          </cell>
          <cell r="N237">
            <v>8900</v>
          </cell>
          <cell r="O237">
            <v>1023500</v>
          </cell>
          <cell r="P237">
            <v>307050</v>
          </cell>
          <cell r="R237">
            <v>307050</v>
          </cell>
          <cell r="S237">
            <v>0</v>
          </cell>
          <cell r="T237">
            <v>307050</v>
          </cell>
          <cell r="U237">
            <v>307050</v>
          </cell>
        </row>
        <row r="238">
          <cell r="B238" t="str">
            <v>054608</v>
          </cell>
          <cell r="C238" t="str">
            <v>Burumba</v>
          </cell>
          <cell r="D238" t="str">
            <v>FRE</v>
          </cell>
          <cell r="E238" t="str">
            <v>Government of Vanuatu</v>
          </cell>
          <cell r="F238" t="str">
            <v>Epi</v>
          </cell>
          <cell r="G238" t="str">
            <v>Shefa</v>
          </cell>
          <cell r="H238" t="str">
            <v>0084762001</v>
          </cell>
          <cell r="I238" t="str">
            <v>ECOLE PUBLIQUE BURUMBA</v>
          </cell>
          <cell r="J238" t="str">
            <v>PS</v>
          </cell>
          <cell r="K238" t="str">
            <v>Yes</v>
          </cell>
          <cell r="L238" t="str">
            <v xml:space="preserve">1 2 3 4 5 6 </v>
          </cell>
          <cell r="M238">
            <v>85</v>
          </cell>
          <cell r="N238">
            <v>8900</v>
          </cell>
          <cell r="O238">
            <v>756500</v>
          </cell>
          <cell r="P238">
            <v>226950</v>
          </cell>
          <cell r="R238">
            <v>226950</v>
          </cell>
          <cell r="S238">
            <v>0</v>
          </cell>
          <cell r="T238">
            <v>226950</v>
          </cell>
          <cell r="U238">
            <v>226950</v>
          </cell>
        </row>
        <row r="239">
          <cell r="B239" t="str">
            <v>050202</v>
          </cell>
          <cell r="C239" t="str">
            <v>Central Primary</v>
          </cell>
          <cell r="D239" t="str">
            <v>ENG</v>
          </cell>
          <cell r="E239" t="str">
            <v>Government of Vanuatu</v>
          </cell>
          <cell r="F239" t="str">
            <v>Efate</v>
          </cell>
          <cell r="G239" t="str">
            <v>Shefa</v>
          </cell>
          <cell r="H239" t="str">
            <v>0084753001</v>
          </cell>
          <cell r="I239" t="str">
            <v>CENTRAL PRIMARY SCHOOL</v>
          </cell>
          <cell r="J239" t="str">
            <v>PS</v>
          </cell>
          <cell r="K239" t="str">
            <v>No</v>
          </cell>
          <cell r="L239" t="str">
            <v xml:space="preserve">1 2 3 4 5 6 </v>
          </cell>
          <cell r="M239">
            <v>445</v>
          </cell>
          <cell r="N239">
            <v>8900</v>
          </cell>
          <cell r="O239">
            <v>3960500</v>
          </cell>
          <cell r="P239">
            <v>1188150</v>
          </cell>
          <cell r="R239">
            <v>1188150</v>
          </cell>
          <cell r="S239">
            <v>0</v>
          </cell>
          <cell r="T239">
            <v>1188150</v>
          </cell>
          <cell r="U239">
            <v>1188150</v>
          </cell>
        </row>
        <row r="240">
          <cell r="B240" t="str">
            <v>050203</v>
          </cell>
          <cell r="C240" t="str">
            <v>Centre Ville</v>
          </cell>
          <cell r="D240" t="str">
            <v>FRE</v>
          </cell>
          <cell r="E240" t="str">
            <v>Government of Vanuatu</v>
          </cell>
          <cell r="F240" t="str">
            <v>Efate</v>
          </cell>
          <cell r="G240" t="str">
            <v>Shefa</v>
          </cell>
          <cell r="H240" t="str">
            <v>0084811001</v>
          </cell>
          <cell r="I240" t="str">
            <v>ECOLE PUBLIQUE CENTRE VILLE</v>
          </cell>
          <cell r="J240" t="str">
            <v>PS</v>
          </cell>
          <cell r="K240" t="str">
            <v>Yes</v>
          </cell>
          <cell r="L240" t="str">
            <v xml:space="preserve">1 2 3 4 5 6 </v>
          </cell>
          <cell r="M240">
            <v>391</v>
          </cell>
          <cell r="N240">
            <v>8900</v>
          </cell>
          <cell r="O240">
            <v>3479900</v>
          </cell>
          <cell r="P240">
            <v>1043970</v>
          </cell>
          <cell r="R240">
            <v>1043970</v>
          </cell>
          <cell r="S240">
            <v>0</v>
          </cell>
          <cell r="T240">
            <v>1043970</v>
          </cell>
          <cell r="U240">
            <v>1043970</v>
          </cell>
        </row>
        <row r="241">
          <cell r="B241" t="str">
            <v>0554412</v>
          </cell>
          <cell r="C241" t="str">
            <v>Club Hippique French Primary</v>
          </cell>
          <cell r="D241" t="str">
            <v>FRE</v>
          </cell>
          <cell r="E241" t="str">
            <v>Church (Government Assisted)</v>
          </cell>
          <cell r="F241" t="str">
            <v>Efate</v>
          </cell>
          <cell r="G241" t="str">
            <v>Shefa</v>
          </cell>
          <cell r="H241" t="str">
            <v>0140903001</v>
          </cell>
          <cell r="I241" t="str">
            <v>ECOLE FELP FRANCAISE DE CLUB HIPPIQUE</v>
          </cell>
          <cell r="J241" t="str">
            <v>PS</v>
          </cell>
          <cell r="K241" t="str">
            <v>No</v>
          </cell>
          <cell r="L241" t="str">
            <v xml:space="preserve">1 2 3 4 5 6 </v>
          </cell>
          <cell r="M241">
            <v>114</v>
          </cell>
          <cell r="N241">
            <v>8900</v>
          </cell>
          <cell r="O241">
            <v>1014600</v>
          </cell>
          <cell r="P241">
            <v>304380</v>
          </cell>
          <cell r="R241">
            <v>304380</v>
          </cell>
          <cell r="S241">
            <v>0</v>
          </cell>
          <cell r="T241">
            <v>304380</v>
          </cell>
          <cell r="U241">
            <v>304380</v>
          </cell>
        </row>
        <row r="242">
          <cell r="B242" t="str">
            <v>054909</v>
          </cell>
          <cell r="C242" t="str">
            <v>Coconak</v>
          </cell>
          <cell r="D242" t="str">
            <v>ENG</v>
          </cell>
          <cell r="E242" t="str">
            <v>Government of Vanuatu</v>
          </cell>
          <cell r="F242" t="str">
            <v>Tongariki</v>
          </cell>
          <cell r="G242" t="str">
            <v>Shefa</v>
          </cell>
          <cell r="H242" t="str">
            <v>0084779001</v>
          </cell>
          <cell r="I242" t="str">
            <v>COCONAK PRIMARY SCHOOL</v>
          </cell>
          <cell r="J242" t="str">
            <v>PS</v>
          </cell>
          <cell r="K242" t="str">
            <v>No</v>
          </cell>
          <cell r="L242" t="str">
            <v xml:space="preserve">1 2 3 4 5 6 </v>
          </cell>
          <cell r="M242">
            <v>77</v>
          </cell>
          <cell r="N242">
            <v>8900</v>
          </cell>
          <cell r="O242">
            <v>685300</v>
          </cell>
          <cell r="P242">
            <v>205590</v>
          </cell>
          <cell r="R242">
            <v>205590</v>
          </cell>
          <cell r="S242">
            <v>0</v>
          </cell>
          <cell r="T242">
            <v>205590</v>
          </cell>
          <cell r="U242">
            <v>205590</v>
          </cell>
        </row>
        <row r="243">
          <cell r="B243" t="str">
            <v>055410</v>
          </cell>
          <cell r="C243" t="str">
            <v>Ekipe Primary</v>
          </cell>
          <cell r="D243" t="str">
            <v>ENG</v>
          </cell>
          <cell r="E243" t="str">
            <v>Government of Vanuatu</v>
          </cell>
          <cell r="F243" t="str">
            <v>Efate</v>
          </cell>
          <cell r="G243" t="str">
            <v>Shefa</v>
          </cell>
          <cell r="H243" t="str">
            <v>0084812001</v>
          </cell>
          <cell r="I243" t="str">
            <v>EKIPE PRIMARY SCHOOL</v>
          </cell>
          <cell r="J243" t="str">
            <v>PS</v>
          </cell>
          <cell r="K243" t="str">
            <v>No</v>
          </cell>
          <cell r="L243" t="str">
            <v xml:space="preserve">1 2 3 4 5 6 7 8 </v>
          </cell>
          <cell r="M243">
            <v>150</v>
          </cell>
          <cell r="N243">
            <v>8900</v>
          </cell>
          <cell r="O243">
            <v>1335000</v>
          </cell>
          <cell r="P243">
            <v>400500</v>
          </cell>
          <cell r="R243">
            <v>400500</v>
          </cell>
          <cell r="S243">
            <v>0</v>
          </cell>
          <cell r="T243">
            <v>400500</v>
          </cell>
          <cell r="U243">
            <v>400500</v>
          </cell>
        </row>
        <row r="244">
          <cell r="B244" t="str">
            <v>055412</v>
          </cell>
          <cell r="C244" t="str">
            <v>Ekonak Primary</v>
          </cell>
          <cell r="D244" t="str">
            <v>ENG</v>
          </cell>
          <cell r="E244" t="str">
            <v>Government of Vanuatu</v>
          </cell>
          <cell r="F244" t="str">
            <v>Efate</v>
          </cell>
          <cell r="G244" t="str">
            <v>Shefa</v>
          </cell>
          <cell r="H244" t="str">
            <v>0084793001</v>
          </cell>
          <cell r="I244" t="str">
            <v>EKONAK PRIMARY SCHOOL</v>
          </cell>
          <cell r="J244" t="str">
            <v>PS</v>
          </cell>
          <cell r="K244" t="str">
            <v>No</v>
          </cell>
          <cell r="L244" t="str">
            <v xml:space="preserve">1 2 3 4 5 6 </v>
          </cell>
          <cell r="M244">
            <v>119</v>
          </cell>
          <cell r="N244">
            <v>8900</v>
          </cell>
          <cell r="O244">
            <v>1059100</v>
          </cell>
          <cell r="P244">
            <v>317730</v>
          </cell>
          <cell r="R244">
            <v>317730</v>
          </cell>
          <cell r="S244">
            <v>0</v>
          </cell>
          <cell r="T244">
            <v>317730</v>
          </cell>
          <cell r="U244">
            <v>317730</v>
          </cell>
        </row>
        <row r="245">
          <cell r="B245" t="str">
            <v>055713</v>
          </cell>
          <cell r="C245" t="str">
            <v>Eles Primary</v>
          </cell>
          <cell r="D245" t="str">
            <v>ENG</v>
          </cell>
          <cell r="E245" t="str">
            <v>Government of Vanuatu</v>
          </cell>
          <cell r="F245" t="str">
            <v>Nguna</v>
          </cell>
          <cell r="G245" t="str">
            <v>Shefa</v>
          </cell>
          <cell r="H245" t="str">
            <v>0084805001</v>
          </cell>
          <cell r="I245" t="str">
            <v>ELES PRIMARY SCHOOL</v>
          </cell>
          <cell r="J245" t="str">
            <v>PS</v>
          </cell>
          <cell r="K245" t="str">
            <v>Yes</v>
          </cell>
          <cell r="L245" t="str">
            <v xml:space="preserve">1 2 3 4 5 6 </v>
          </cell>
          <cell r="M245">
            <v>188</v>
          </cell>
          <cell r="N245">
            <v>8900</v>
          </cell>
          <cell r="O245">
            <v>1673200</v>
          </cell>
          <cell r="P245">
            <v>501960</v>
          </cell>
          <cell r="R245">
            <v>501960</v>
          </cell>
          <cell r="S245">
            <v>0</v>
          </cell>
          <cell r="T245">
            <v>501960</v>
          </cell>
          <cell r="U245">
            <v>501960</v>
          </cell>
        </row>
        <row r="246">
          <cell r="B246" t="str">
            <v>055415</v>
          </cell>
          <cell r="C246" t="str">
            <v>Erakor English</v>
          </cell>
          <cell r="D246" t="str">
            <v>ENG</v>
          </cell>
          <cell r="E246" t="str">
            <v>Government of Vanuatu</v>
          </cell>
          <cell r="F246" t="str">
            <v>Efate</v>
          </cell>
          <cell r="G246" t="str">
            <v>Shefa</v>
          </cell>
          <cell r="H246" t="str">
            <v>0084813001</v>
          </cell>
          <cell r="I246" t="str">
            <v>ERAKOR PRIMARY SCHOOL</v>
          </cell>
          <cell r="J246" t="str">
            <v>PS</v>
          </cell>
          <cell r="K246" t="str">
            <v>Yes</v>
          </cell>
          <cell r="L246" t="str">
            <v xml:space="preserve">1 2 3 4 5 6 </v>
          </cell>
          <cell r="M246">
            <v>287</v>
          </cell>
          <cell r="N246">
            <v>8900</v>
          </cell>
          <cell r="O246">
            <v>2554300</v>
          </cell>
          <cell r="P246">
            <v>766290</v>
          </cell>
          <cell r="R246">
            <v>766290</v>
          </cell>
          <cell r="S246">
            <v>0</v>
          </cell>
          <cell r="T246">
            <v>766290</v>
          </cell>
          <cell r="U246">
            <v>766290</v>
          </cell>
        </row>
        <row r="247">
          <cell r="B247" t="str">
            <v>055416</v>
          </cell>
          <cell r="C247" t="str">
            <v>Erakor French</v>
          </cell>
          <cell r="D247" t="str">
            <v>FRE</v>
          </cell>
          <cell r="E247" t="str">
            <v>Government of Vanuatu</v>
          </cell>
          <cell r="F247" t="str">
            <v>Efate</v>
          </cell>
          <cell r="G247" t="str">
            <v>Shefa</v>
          </cell>
          <cell r="H247" t="str">
            <v>0084813001</v>
          </cell>
          <cell r="I247" t="str">
            <v>ERAKOR PRIMARY SCHOOL</v>
          </cell>
          <cell r="J247" t="str">
            <v>PS</v>
          </cell>
          <cell r="K247" t="str">
            <v>Yes</v>
          </cell>
          <cell r="L247" t="str">
            <v xml:space="preserve">1 2 3 4 5 6 7 8 </v>
          </cell>
          <cell r="M247">
            <v>191</v>
          </cell>
          <cell r="N247">
            <v>8900</v>
          </cell>
          <cell r="O247">
            <v>1699900</v>
          </cell>
          <cell r="P247">
            <v>509970</v>
          </cell>
          <cell r="R247">
            <v>509970</v>
          </cell>
          <cell r="S247">
            <v>0</v>
          </cell>
          <cell r="T247">
            <v>509970</v>
          </cell>
          <cell r="U247">
            <v>509970</v>
          </cell>
        </row>
        <row r="248">
          <cell r="B248" t="str">
            <v>055414</v>
          </cell>
          <cell r="C248" t="str">
            <v>Eratap Primary</v>
          </cell>
          <cell r="D248" t="str">
            <v>ENG</v>
          </cell>
          <cell r="E248" t="str">
            <v>Government of Vanuatu</v>
          </cell>
          <cell r="F248" t="str">
            <v>Efate</v>
          </cell>
          <cell r="G248" t="str">
            <v>Shefa</v>
          </cell>
          <cell r="H248" t="str">
            <v>0084796001</v>
          </cell>
          <cell r="I248" t="str">
            <v>ERATAP PRIMARY SCHOOL</v>
          </cell>
          <cell r="J248" t="str">
            <v>PS</v>
          </cell>
          <cell r="K248" t="str">
            <v>No</v>
          </cell>
          <cell r="L248" t="str">
            <v xml:space="preserve">1 2 3 4 5 6 7 8 </v>
          </cell>
          <cell r="M248">
            <v>322</v>
          </cell>
          <cell r="N248">
            <v>8900</v>
          </cell>
          <cell r="O248">
            <v>2865800</v>
          </cell>
          <cell r="P248">
            <v>859740</v>
          </cell>
          <cell r="R248">
            <v>859740</v>
          </cell>
          <cell r="S248">
            <v>0</v>
          </cell>
          <cell r="T248">
            <v>859740</v>
          </cell>
          <cell r="U248">
            <v>859740</v>
          </cell>
        </row>
        <row r="249">
          <cell r="B249" t="str">
            <v>054817</v>
          </cell>
          <cell r="C249" t="str">
            <v>Ere Primary</v>
          </cell>
          <cell r="D249" t="str">
            <v>ENG</v>
          </cell>
          <cell r="E249" t="str">
            <v>Government of Vanuatu</v>
          </cell>
          <cell r="F249" t="str">
            <v>Tongoa</v>
          </cell>
          <cell r="G249" t="str">
            <v>Shefa</v>
          </cell>
          <cell r="H249" t="str">
            <v>0084771001</v>
          </cell>
          <cell r="I249" t="str">
            <v>ERE PRIMARY SCHOOL</v>
          </cell>
          <cell r="J249" t="str">
            <v>PS</v>
          </cell>
          <cell r="K249" t="str">
            <v>No</v>
          </cell>
          <cell r="L249" t="str">
            <v xml:space="preserve">1 2 3 4 5 6 </v>
          </cell>
          <cell r="M249">
            <v>88</v>
          </cell>
          <cell r="N249">
            <v>8900</v>
          </cell>
          <cell r="O249">
            <v>783200</v>
          </cell>
          <cell r="P249">
            <v>234960</v>
          </cell>
          <cell r="R249">
            <v>234960</v>
          </cell>
          <cell r="S249">
            <v>0</v>
          </cell>
          <cell r="T249">
            <v>234960</v>
          </cell>
          <cell r="U249">
            <v>234960</v>
          </cell>
        </row>
        <row r="250">
          <cell r="B250" t="str">
            <v>0554379</v>
          </cell>
          <cell r="C250" t="str">
            <v>Esnaar Primary</v>
          </cell>
          <cell r="D250" t="str">
            <v>FRE</v>
          </cell>
          <cell r="E250" t="str">
            <v>Government of Vanuatu</v>
          </cell>
          <cell r="F250" t="str">
            <v>Efate</v>
          </cell>
          <cell r="G250" t="str">
            <v>Shefa</v>
          </cell>
          <cell r="H250" t="str">
            <v>0084757001</v>
          </cell>
          <cell r="I250" t="str">
            <v>ECOLE PUBLIQUE ESNAAR</v>
          </cell>
          <cell r="J250" t="str">
            <v>PS</v>
          </cell>
          <cell r="K250" t="str">
            <v>Yes</v>
          </cell>
          <cell r="L250" t="str">
            <v xml:space="preserve">1 2 3 4 5 6 </v>
          </cell>
          <cell r="M250">
            <v>149</v>
          </cell>
          <cell r="N250">
            <v>8900</v>
          </cell>
          <cell r="O250">
            <v>1326100</v>
          </cell>
          <cell r="P250">
            <v>397830</v>
          </cell>
          <cell r="R250">
            <v>397830</v>
          </cell>
          <cell r="S250">
            <v>0</v>
          </cell>
          <cell r="T250">
            <v>397830</v>
          </cell>
          <cell r="U250">
            <v>397830</v>
          </cell>
        </row>
        <row r="251">
          <cell r="B251" t="str">
            <v>0554406</v>
          </cell>
          <cell r="C251" t="str">
            <v>Etas Community</v>
          </cell>
          <cell r="D251" t="str">
            <v>ENG</v>
          </cell>
          <cell r="E251" t="str">
            <v>Church (Government Assisted)</v>
          </cell>
          <cell r="F251" t="str">
            <v>Efate</v>
          </cell>
          <cell r="G251" t="str">
            <v>Shefa</v>
          </cell>
          <cell r="H251" t="str">
            <v>0144373001</v>
          </cell>
          <cell r="I251" t="str">
            <v>ETAS COMMUNITY PRIMARY SCHOOL</v>
          </cell>
          <cell r="J251" t="str">
            <v>PS</v>
          </cell>
          <cell r="K251" t="str">
            <v>No</v>
          </cell>
          <cell r="L251" t="str">
            <v xml:space="preserve">1 2 3 4 5 6 </v>
          </cell>
          <cell r="M251">
            <v>409</v>
          </cell>
          <cell r="N251">
            <v>8900</v>
          </cell>
          <cell r="O251">
            <v>3640100</v>
          </cell>
          <cell r="P251">
            <v>1092030</v>
          </cell>
          <cell r="R251">
            <v>1092030</v>
          </cell>
          <cell r="S251">
            <v>0</v>
          </cell>
          <cell r="T251">
            <v>1092030</v>
          </cell>
          <cell r="U251">
            <v>1092030</v>
          </cell>
        </row>
        <row r="252">
          <cell r="B252" t="str">
            <v>055418</v>
          </cell>
          <cell r="C252" t="str">
            <v>Eton Primary</v>
          </cell>
          <cell r="D252" t="str">
            <v>ENG</v>
          </cell>
          <cell r="E252" t="str">
            <v>Government of Vanuatu</v>
          </cell>
          <cell r="F252" t="str">
            <v>Efate</v>
          </cell>
          <cell r="G252" t="str">
            <v>Shefa</v>
          </cell>
          <cell r="H252" t="str">
            <v>0084797001</v>
          </cell>
          <cell r="I252" t="str">
            <v>ETON PRIMARY SCHOOL</v>
          </cell>
          <cell r="J252" t="str">
            <v>PS</v>
          </cell>
          <cell r="K252" t="str">
            <v>No</v>
          </cell>
          <cell r="L252" t="str">
            <v xml:space="preserve">1 2 3 4 5 6 7 8 </v>
          </cell>
          <cell r="M252">
            <v>200</v>
          </cell>
          <cell r="N252">
            <v>8900</v>
          </cell>
          <cell r="O252">
            <v>1780000</v>
          </cell>
          <cell r="P252">
            <v>534000</v>
          </cell>
          <cell r="R252">
            <v>534000</v>
          </cell>
          <cell r="S252">
            <v>0</v>
          </cell>
          <cell r="T252">
            <v>534000</v>
          </cell>
          <cell r="U252">
            <v>534000</v>
          </cell>
        </row>
        <row r="253">
          <cell r="B253" t="str">
            <v>050206</v>
          </cell>
          <cell r="C253" t="str">
            <v>Freswota English</v>
          </cell>
          <cell r="D253" t="str">
            <v>ENG</v>
          </cell>
          <cell r="E253" t="str">
            <v>Government of Vanuatu</v>
          </cell>
          <cell r="F253" t="str">
            <v>Efate</v>
          </cell>
          <cell r="G253" t="str">
            <v>Shefa</v>
          </cell>
          <cell r="H253" t="str">
            <v>0084754001</v>
          </cell>
          <cell r="I253" t="str">
            <v>FRESH WOTA PRIMARY SCHOOL</v>
          </cell>
          <cell r="J253" t="str">
            <v>PS</v>
          </cell>
          <cell r="K253" t="str">
            <v>Yes</v>
          </cell>
          <cell r="L253" t="str">
            <v xml:space="preserve">1 2 3 4 5 6 7 8 </v>
          </cell>
          <cell r="M253">
            <v>525</v>
          </cell>
          <cell r="N253">
            <v>8900</v>
          </cell>
          <cell r="O253">
            <v>4672500</v>
          </cell>
          <cell r="P253">
            <v>1401750</v>
          </cell>
          <cell r="R253">
            <v>1401750</v>
          </cell>
          <cell r="S253">
            <v>0</v>
          </cell>
          <cell r="T253">
            <v>1401750</v>
          </cell>
          <cell r="U253">
            <v>1401750</v>
          </cell>
        </row>
        <row r="254">
          <cell r="B254" t="str">
            <v>050207</v>
          </cell>
          <cell r="C254" t="str">
            <v>Freswota French</v>
          </cell>
          <cell r="D254" t="str">
            <v>FRE</v>
          </cell>
          <cell r="E254" t="str">
            <v>Government of Vanuatu</v>
          </cell>
          <cell r="F254" t="str">
            <v>Efate</v>
          </cell>
          <cell r="G254" t="str">
            <v>Shefa</v>
          </cell>
          <cell r="H254" t="str">
            <v>0084754001</v>
          </cell>
          <cell r="I254" t="str">
            <v>FRESH WOTA PRIMARY SCHOOL</v>
          </cell>
          <cell r="J254" t="str">
            <v>PS</v>
          </cell>
          <cell r="K254" t="str">
            <v>Yes</v>
          </cell>
          <cell r="L254" t="str">
            <v xml:space="preserve">1 2 3 4 5 6 7 8 </v>
          </cell>
          <cell r="M254">
            <v>239</v>
          </cell>
          <cell r="N254">
            <v>8900</v>
          </cell>
          <cell r="O254">
            <v>2127100</v>
          </cell>
          <cell r="P254">
            <v>638130</v>
          </cell>
          <cell r="R254">
            <v>638130</v>
          </cell>
          <cell r="S254">
            <v>0</v>
          </cell>
          <cell r="T254">
            <v>638130</v>
          </cell>
          <cell r="U254">
            <v>638130</v>
          </cell>
        </row>
        <row r="255">
          <cell r="B255" t="str">
            <v>054821</v>
          </cell>
          <cell r="C255" t="str">
            <v>Hiwelo Primary</v>
          </cell>
          <cell r="D255" t="str">
            <v>ENG</v>
          </cell>
          <cell r="E255" t="str">
            <v>Government of Vanuatu</v>
          </cell>
          <cell r="F255" t="str">
            <v>Tongoa</v>
          </cell>
          <cell r="G255" t="str">
            <v>Shefa</v>
          </cell>
          <cell r="H255" t="str">
            <v>0084772001</v>
          </cell>
          <cell r="I255" t="str">
            <v>HIWELO PRIMARY SCHOOL</v>
          </cell>
          <cell r="J255" t="str">
            <v>PS</v>
          </cell>
          <cell r="K255" t="str">
            <v>No</v>
          </cell>
          <cell r="L255" t="str">
            <v xml:space="preserve">1 2 3 4 5 6 </v>
          </cell>
          <cell r="M255">
            <v>17</v>
          </cell>
          <cell r="N255">
            <v>8900</v>
          </cell>
          <cell r="O255">
            <v>151300</v>
          </cell>
          <cell r="P255">
            <v>45390</v>
          </cell>
          <cell r="R255">
            <v>45390</v>
          </cell>
          <cell r="S255">
            <v>0</v>
          </cell>
          <cell r="T255">
            <v>45390</v>
          </cell>
          <cell r="U255">
            <v>45390</v>
          </cell>
        </row>
        <row r="256">
          <cell r="B256" t="str">
            <v>056022</v>
          </cell>
          <cell r="C256" t="str">
            <v>Ifira English Primary</v>
          </cell>
          <cell r="D256" t="str">
            <v>ENG</v>
          </cell>
          <cell r="E256" t="str">
            <v>Government of Vanuatu</v>
          </cell>
          <cell r="F256" t="str">
            <v>Ifira</v>
          </cell>
          <cell r="G256" t="str">
            <v>Shefa</v>
          </cell>
          <cell r="H256" t="str">
            <v>0084723001</v>
          </cell>
          <cell r="I256" t="str">
            <v>IFIRA JUNIOR SECONDARY SCHOOL</v>
          </cell>
          <cell r="J256" t="str">
            <v>PS</v>
          </cell>
          <cell r="K256" t="str">
            <v>Yes</v>
          </cell>
          <cell r="L256" t="str">
            <v xml:space="preserve">1 2 3 4 5 6 </v>
          </cell>
          <cell r="M256">
            <v>123</v>
          </cell>
          <cell r="N256">
            <v>8900</v>
          </cell>
          <cell r="O256">
            <v>1094700</v>
          </cell>
          <cell r="P256">
            <v>328410</v>
          </cell>
          <cell r="R256">
            <v>328410</v>
          </cell>
          <cell r="S256">
            <v>0</v>
          </cell>
          <cell r="T256">
            <v>328410</v>
          </cell>
          <cell r="U256">
            <v>328410</v>
          </cell>
        </row>
        <row r="257">
          <cell r="B257" t="str">
            <v>054824</v>
          </cell>
          <cell r="C257" t="str">
            <v>Itakoma Primary</v>
          </cell>
          <cell r="D257" t="str">
            <v>FRE</v>
          </cell>
          <cell r="E257" t="str">
            <v>Government of Vanuatu</v>
          </cell>
          <cell r="F257" t="str">
            <v>Tongoa</v>
          </cell>
          <cell r="G257" t="str">
            <v>Shefa</v>
          </cell>
          <cell r="H257" t="str">
            <v>0084773001</v>
          </cell>
          <cell r="I257" t="str">
            <v>ECOLE PUBLIQUE ITAKOMA</v>
          </cell>
          <cell r="J257" t="str">
            <v>PS</v>
          </cell>
          <cell r="K257" t="str">
            <v>No</v>
          </cell>
          <cell r="L257" t="str">
            <v xml:space="preserve">1 2 3 4 5 6 7 8 </v>
          </cell>
          <cell r="M257">
            <v>63</v>
          </cell>
          <cell r="N257">
            <v>8900</v>
          </cell>
          <cell r="O257">
            <v>560700</v>
          </cell>
          <cell r="P257">
            <v>168210</v>
          </cell>
          <cell r="R257">
            <v>168210</v>
          </cell>
          <cell r="S257">
            <v>0</v>
          </cell>
          <cell r="T257">
            <v>168210</v>
          </cell>
          <cell r="U257">
            <v>168210</v>
          </cell>
        </row>
        <row r="258">
          <cell r="B258" t="str">
            <v>054825</v>
          </cell>
          <cell r="C258" t="str">
            <v>Katundaula Primary</v>
          </cell>
          <cell r="D258" t="str">
            <v>FRE</v>
          </cell>
          <cell r="E258" t="str">
            <v>Government of Vanuatu</v>
          </cell>
          <cell r="F258" t="str">
            <v>Tongoa</v>
          </cell>
          <cell r="G258" t="str">
            <v>Shefa</v>
          </cell>
          <cell r="H258" t="str">
            <v>0084775001</v>
          </cell>
          <cell r="I258" t="str">
            <v>ECOLE PUBLIQUE KUTUNDAULA</v>
          </cell>
          <cell r="J258" t="str">
            <v>PS</v>
          </cell>
          <cell r="K258" t="str">
            <v>No</v>
          </cell>
          <cell r="L258" t="str">
            <v xml:space="preserve">1 2 3 4 5 6 </v>
          </cell>
          <cell r="M258">
            <v>55</v>
          </cell>
          <cell r="N258">
            <v>8900</v>
          </cell>
          <cell r="O258">
            <v>489500</v>
          </cell>
          <cell r="P258">
            <v>146850</v>
          </cell>
          <cell r="R258">
            <v>146850</v>
          </cell>
          <cell r="S258">
            <v>0</v>
          </cell>
          <cell r="T258">
            <v>146850</v>
          </cell>
          <cell r="U258">
            <v>146850</v>
          </cell>
        </row>
        <row r="259">
          <cell r="B259" t="str">
            <v>050221</v>
          </cell>
          <cell r="C259" t="str">
            <v>Kawenu Primary</v>
          </cell>
          <cell r="D259" t="str">
            <v>ENG</v>
          </cell>
          <cell r="E259" t="str">
            <v>Government of Vanuatu</v>
          </cell>
          <cell r="F259" t="str">
            <v>Efate</v>
          </cell>
          <cell r="G259" t="str">
            <v>Shefa</v>
          </cell>
          <cell r="H259" t="str">
            <v>0084814001</v>
          </cell>
          <cell r="I259" t="str">
            <v>KAWENU PRIMARY SCHOOL</v>
          </cell>
          <cell r="J259" t="str">
            <v>PS</v>
          </cell>
          <cell r="K259" t="str">
            <v>No</v>
          </cell>
          <cell r="L259" t="str">
            <v xml:space="preserve">1 2 3 4 5 6 7 8 </v>
          </cell>
          <cell r="M259">
            <v>308</v>
          </cell>
          <cell r="N259">
            <v>8900</v>
          </cell>
          <cell r="O259">
            <v>2741200</v>
          </cell>
          <cell r="P259">
            <v>822360</v>
          </cell>
          <cell r="R259">
            <v>822360</v>
          </cell>
          <cell r="S259">
            <v>0</v>
          </cell>
          <cell r="T259">
            <v>822360</v>
          </cell>
          <cell r="U259">
            <v>822360</v>
          </cell>
        </row>
        <row r="260">
          <cell r="B260" t="str">
            <v>055426</v>
          </cell>
          <cell r="C260" t="str">
            <v>Lagon II/St. Joseph</v>
          </cell>
          <cell r="D260" t="str">
            <v>FRE</v>
          </cell>
          <cell r="E260" t="str">
            <v>Church (Government Assisted)</v>
          </cell>
          <cell r="F260" t="str">
            <v>Efate</v>
          </cell>
          <cell r="G260" t="str">
            <v>Shefa</v>
          </cell>
          <cell r="H260" t="str">
            <v>0084829001</v>
          </cell>
          <cell r="I260" t="str">
            <v>ST JOSEPH PRIMARY SCHOOL</v>
          </cell>
          <cell r="J260" t="str">
            <v>PS</v>
          </cell>
          <cell r="K260" t="str">
            <v>No</v>
          </cell>
          <cell r="L260" t="str">
            <v xml:space="preserve">1 2 3 4 5 6 </v>
          </cell>
          <cell r="M260">
            <v>380</v>
          </cell>
          <cell r="N260">
            <v>8900</v>
          </cell>
          <cell r="O260">
            <v>3382000</v>
          </cell>
          <cell r="P260">
            <v>1014600</v>
          </cell>
          <cell r="R260">
            <v>1014600</v>
          </cell>
          <cell r="S260">
            <v>0</v>
          </cell>
          <cell r="T260">
            <v>1014600</v>
          </cell>
          <cell r="U260">
            <v>1014600</v>
          </cell>
        </row>
        <row r="261">
          <cell r="B261" t="str">
            <v>054627</v>
          </cell>
          <cell r="C261" t="str">
            <v>Lamenu Primary</v>
          </cell>
          <cell r="D261" t="str">
            <v>ENG</v>
          </cell>
          <cell r="E261" t="str">
            <v>Government of Vanuatu</v>
          </cell>
          <cell r="F261" t="str">
            <v>Epi</v>
          </cell>
          <cell r="G261" t="str">
            <v>Shefa</v>
          </cell>
          <cell r="H261" t="str">
            <v>0084763001</v>
          </cell>
          <cell r="I261" t="str">
            <v>LAMENU PRIMARY SCHOOL</v>
          </cell>
          <cell r="J261" t="str">
            <v>PS</v>
          </cell>
          <cell r="K261" t="str">
            <v>No</v>
          </cell>
          <cell r="L261" t="str">
            <v xml:space="preserve">1 2 3 4 5 6 </v>
          </cell>
          <cell r="M261">
            <v>101</v>
          </cell>
          <cell r="N261">
            <v>8900</v>
          </cell>
          <cell r="O261">
            <v>898900</v>
          </cell>
          <cell r="P261">
            <v>269670</v>
          </cell>
          <cell r="R261">
            <v>269670</v>
          </cell>
          <cell r="S261">
            <v>0</v>
          </cell>
          <cell r="T261">
            <v>269670</v>
          </cell>
          <cell r="U261">
            <v>269670</v>
          </cell>
        </row>
        <row r="262">
          <cell r="B262" t="str">
            <v>055428</v>
          </cell>
          <cell r="C262" t="str">
            <v>Lausake Primary</v>
          </cell>
          <cell r="D262" t="str">
            <v>ENG</v>
          </cell>
          <cell r="E262" t="str">
            <v>Government of Vanuatu</v>
          </cell>
          <cell r="F262" t="str">
            <v>Emao</v>
          </cell>
          <cell r="G262" t="str">
            <v>Shefa</v>
          </cell>
          <cell r="H262" t="str">
            <v>0084798001</v>
          </cell>
          <cell r="I262" t="str">
            <v>LAUSAKE PRIMARY SCHOOL</v>
          </cell>
          <cell r="J262" t="str">
            <v>PS</v>
          </cell>
          <cell r="K262" t="str">
            <v>No</v>
          </cell>
          <cell r="L262" t="str">
            <v xml:space="preserve">1 2 3 4 5 6 </v>
          </cell>
          <cell r="M262">
            <v>83</v>
          </cell>
          <cell r="N262">
            <v>8900</v>
          </cell>
          <cell r="O262">
            <v>738700</v>
          </cell>
          <cell r="P262">
            <v>221610</v>
          </cell>
          <cell r="R262">
            <v>221610</v>
          </cell>
          <cell r="S262">
            <v>0</v>
          </cell>
          <cell r="T262">
            <v>221610</v>
          </cell>
          <cell r="U262">
            <v>221610</v>
          </cell>
        </row>
        <row r="263">
          <cell r="B263" t="str">
            <v>054629</v>
          </cell>
          <cell r="C263" t="str">
            <v>Lokopue</v>
          </cell>
          <cell r="D263" t="str">
            <v>FRE</v>
          </cell>
          <cell r="E263" t="str">
            <v>Government of Vanuatu</v>
          </cell>
          <cell r="F263" t="str">
            <v>Epi</v>
          </cell>
          <cell r="G263" t="str">
            <v>Shefa</v>
          </cell>
          <cell r="H263" t="str">
            <v>0084764001</v>
          </cell>
          <cell r="I263" t="str">
            <v>ECOLE PUBLIQUE LOKOPUE</v>
          </cell>
          <cell r="J263" t="str">
            <v>PS</v>
          </cell>
          <cell r="K263" t="str">
            <v>No</v>
          </cell>
          <cell r="L263" t="str">
            <v xml:space="preserve">1 2 3 4 5 6 </v>
          </cell>
          <cell r="M263">
            <v>46</v>
          </cell>
          <cell r="N263">
            <v>8900</v>
          </cell>
          <cell r="O263">
            <v>409400</v>
          </cell>
          <cell r="P263">
            <v>122820</v>
          </cell>
          <cell r="R263">
            <v>122820</v>
          </cell>
          <cell r="S263">
            <v>0</v>
          </cell>
          <cell r="T263">
            <v>122820</v>
          </cell>
          <cell r="U263">
            <v>122820</v>
          </cell>
        </row>
        <row r="264">
          <cell r="B264" t="str">
            <v>0554320</v>
          </cell>
          <cell r="C264" t="str">
            <v>Lonest (st Jean Marie Vianey Primaire)</v>
          </cell>
          <cell r="D264" t="str">
            <v>FRE</v>
          </cell>
          <cell r="E264" t="str">
            <v>Church (Government Assisted)</v>
          </cell>
          <cell r="F264" t="str">
            <v>Efate</v>
          </cell>
          <cell r="G264" t="str">
            <v>Shefa</v>
          </cell>
          <cell r="H264" t="str">
            <v>0084831001</v>
          </cell>
          <cell r="I264" t="str">
            <v>LONEST PRIMARY SCHOOL</v>
          </cell>
          <cell r="J264" t="str">
            <v>PS</v>
          </cell>
          <cell r="K264" t="str">
            <v>No</v>
          </cell>
          <cell r="L264" t="str">
            <v xml:space="preserve">1 2 3 4 5 6 </v>
          </cell>
          <cell r="M264">
            <v>99</v>
          </cell>
          <cell r="N264">
            <v>8900</v>
          </cell>
          <cell r="O264">
            <v>881100</v>
          </cell>
          <cell r="P264">
            <v>264330</v>
          </cell>
          <cell r="R264">
            <v>264330</v>
          </cell>
          <cell r="S264">
            <v>0</v>
          </cell>
          <cell r="T264">
            <v>264330</v>
          </cell>
          <cell r="U264">
            <v>264330</v>
          </cell>
        </row>
        <row r="265">
          <cell r="B265" t="str">
            <v>0546409</v>
          </cell>
          <cell r="C265" t="str">
            <v>Lopeni</v>
          </cell>
          <cell r="D265" t="str">
            <v>ENG</v>
          </cell>
          <cell r="E265" t="str">
            <v>Government of Vanuatu</v>
          </cell>
          <cell r="F265" t="str">
            <v>Epi</v>
          </cell>
          <cell r="G265" t="str">
            <v>Shefa</v>
          </cell>
          <cell r="H265" t="str">
            <v>0136285003</v>
          </cell>
          <cell r="I265" t="str">
            <v>LOPENI PRIMARY SCHOOL</v>
          </cell>
          <cell r="J265" t="str">
            <v>PS</v>
          </cell>
          <cell r="K265" t="str">
            <v>No</v>
          </cell>
          <cell r="L265" t="str">
            <v xml:space="preserve">1 2 3 4 5 6 </v>
          </cell>
          <cell r="M265">
            <v>169</v>
          </cell>
          <cell r="N265">
            <v>8900</v>
          </cell>
          <cell r="O265">
            <v>1504100</v>
          </cell>
          <cell r="P265">
            <v>451230</v>
          </cell>
          <cell r="R265">
            <v>451230</v>
          </cell>
          <cell r="S265">
            <v>0</v>
          </cell>
          <cell r="T265">
            <v>451230</v>
          </cell>
          <cell r="U265">
            <v>451230</v>
          </cell>
        </row>
        <row r="266">
          <cell r="B266" t="str">
            <v>054630</v>
          </cell>
          <cell r="C266" t="str">
            <v>Mabfilau Primary</v>
          </cell>
          <cell r="D266" t="str">
            <v>ENG</v>
          </cell>
          <cell r="E266" t="str">
            <v>Government of Vanuatu</v>
          </cell>
          <cell r="F266" t="str">
            <v>Epi</v>
          </cell>
          <cell r="G266" t="str">
            <v>Shefa</v>
          </cell>
          <cell r="H266" t="str">
            <v>0084789001</v>
          </cell>
          <cell r="I266" t="str">
            <v>MAFILAU PRIMARY SCHOOL</v>
          </cell>
          <cell r="J266" t="str">
            <v>PS</v>
          </cell>
          <cell r="K266" t="str">
            <v>No</v>
          </cell>
          <cell r="L266" t="str">
            <v xml:space="preserve">1 2 3 4 5 6 </v>
          </cell>
          <cell r="M266">
            <v>73</v>
          </cell>
          <cell r="N266">
            <v>8900</v>
          </cell>
          <cell r="O266">
            <v>649700</v>
          </cell>
          <cell r="P266">
            <v>194910</v>
          </cell>
          <cell r="R266">
            <v>194910</v>
          </cell>
          <cell r="S266">
            <v>0</v>
          </cell>
          <cell r="T266">
            <v>194910</v>
          </cell>
          <cell r="U266">
            <v>194910</v>
          </cell>
        </row>
        <row r="267">
          <cell r="B267" t="str">
            <v>055232</v>
          </cell>
          <cell r="C267" t="str">
            <v>Makira Primary</v>
          </cell>
          <cell r="D267" t="str">
            <v>ENG</v>
          </cell>
          <cell r="E267" t="str">
            <v>Government of Vanuatu</v>
          </cell>
          <cell r="F267" t="str">
            <v>Makira</v>
          </cell>
          <cell r="G267" t="str">
            <v>Shefa</v>
          </cell>
          <cell r="H267" t="str">
            <v>0084815001</v>
          </cell>
          <cell r="I267" t="str">
            <v>MAKIRA PRIMARY SCHOOL</v>
          </cell>
          <cell r="J267" t="str">
            <v>PS</v>
          </cell>
          <cell r="K267" t="str">
            <v>No</v>
          </cell>
          <cell r="L267" t="str">
            <v xml:space="preserve">1 2 3 4 5 6 </v>
          </cell>
          <cell r="M267">
            <v>30</v>
          </cell>
          <cell r="N267">
            <v>8900</v>
          </cell>
          <cell r="O267">
            <v>267000</v>
          </cell>
          <cell r="P267">
            <v>80100</v>
          </cell>
          <cell r="R267">
            <v>80100</v>
          </cell>
          <cell r="S267">
            <v>0</v>
          </cell>
          <cell r="T267">
            <v>80100</v>
          </cell>
          <cell r="U267">
            <v>80100</v>
          </cell>
        </row>
        <row r="268">
          <cell r="B268" t="str">
            <v>0554407</v>
          </cell>
          <cell r="C268" t="str">
            <v>Malasitabu Primary</v>
          </cell>
          <cell r="D268" t="str">
            <v>ENG</v>
          </cell>
          <cell r="E268" t="str">
            <v>Church (Government Assisted)</v>
          </cell>
          <cell r="F268" t="str">
            <v>Efate</v>
          </cell>
          <cell r="G268" t="str">
            <v>Shefa</v>
          </cell>
          <cell r="H268" t="str">
            <v>0144341001</v>
          </cell>
          <cell r="I268" t="str">
            <v>MALASITABU PRIMARY SCHOOL</v>
          </cell>
          <cell r="J268" t="str">
            <v>PS</v>
          </cell>
          <cell r="K268" t="str">
            <v>No</v>
          </cell>
          <cell r="L268" t="str">
            <v xml:space="preserve">1 2 3 4 5 6 </v>
          </cell>
          <cell r="M268">
            <v>208</v>
          </cell>
          <cell r="N268">
            <v>8900</v>
          </cell>
          <cell r="O268">
            <v>1851200</v>
          </cell>
          <cell r="P268">
            <v>555360</v>
          </cell>
          <cell r="R268">
            <v>555360</v>
          </cell>
          <cell r="S268">
            <v>0</v>
          </cell>
          <cell r="T268">
            <v>555360</v>
          </cell>
          <cell r="U268">
            <v>555360</v>
          </cell>
        </row>
        <row r="269">
          <cell r="B269" t="str">
            <v>055433</v>
          </cell>
          <cell r="C269" t="str">
            <v>Malatia Primary</v>
          </cell>
          <cell r="D269" t="str">
            <v>ENG</v>
          </cell>
          <cell r="E269" t="str">
            <v>Government of Vanuatu</v>
          </cell>
          <cell r="F269" t="str">
            <v>Efate</v>
          </cell>
          <cell r="G269" t="str">
            <v>Shefa</v>
          </cell>
          <cell r="H269" t="str">
            <v>0084816001</v>
          </cell>
          <cell r="I269" t="str">
            <v>MALATIA PRIMARY SCHOOL</v>
          </cell>
          <cell r="J269" t="str">
            <v>PS</v>
          </cell>
          <cell r="K269" t="str">
            <v>No</v>
          </cell>
          <cell r="L269" t="str">
            <v xml:space="preserve">1 2 3 4 5 6 </v>
          </cell>
          <cell r="M269">
            <v>88</v>
          </cell>
          <cell r="N269">
            <v>8900</v>
          </cell>
          <cell r="O269">
            <v>783200</v>
          </cell>
          <cell r="P269">
            <v>234960</v>
          </cell>
          <cell r="R269">
            <v>234960</v>
          </cell>
          <cell r="S269">
            <v>0</v>
          </cell>
          <cell r="T269">
            <v>234960</v>
          </cell>
          <cell r="U269">
            <v>234960</v>
          </cell>
        </row>
        <row r="270">
          <cell r="B270" t="str">
            <v>055435</v>
          </cell>
          <cell r="C270" t="str">
            <v>Mangarongo Primary</v>
          </cell>
          <cell r="D270" t="str">
            <v>ENG</v>
          </cell>
          <cell r="E270" t="str">
            <v>Government of Vanuatu</v>
          </cell>
          <cell r="F270" t="str">
            <v>Emao</v>
          </cell>
          <cell r="G270" t="str">
            <v>Shefa</v>
          </cell>
          <cell r="H270" t="str">
            <v>0084799001</v>
          </cell>
          <cell r="I270" t="str">
            <v>MANGARONGO PRIMARY SCHOOL</v>
          </cell>
          <cell r="J270" t="str">
            <v>PS</v>
          </cell>
          <cell r="K270" t="str">
            <v>No</v>
          </cell>
          <cell r="L270" t="str">
            <v xml:space="preserve">1 2 3 4 5 6 7 8 </v>
          </cell>
          <cell r="M270">
            <v>108</v>
          </cell>
          <cell r="N270">
            <v>8900</v>
          </cell>
          <cell r="O270">
            <v>961200</v>
          </cell>
          <cell r="P270">
            <v>288360</v>
          </cell>
          <cell r="R270">
            <v>288360</v>
          </cell>
          <cell r="S270">
            <v>0</v>
          </cell>
          <cell r="T270">
            <v>288360</v>
          </cell>
          <cell r="U270">
            <v>288360</v>
          </cell>
        </row>
        <row r="271">
          <cell r="B271" t="str">
            <v>055436</v>
          </cell>
          <cell r="C271" t="str">
            <v>Manua Primary</v>
          </cell>
          <cell r="D271" t="str">
            <v>ENG</v>
          </cell>
          <cell r="E271" t="str">
            <v>Government of Vanuatu</v>
          </cell>
          <cell r="F271" t="str">
            <v>Efate</v>
          </cell>
          <cell r="G271" t="str">
            <v>Shefa</v>
          </cell>
          <cell r="H271" t="str">
            <v>0084800001</v>
          </cell>
          <cell r="I271" t="str">
            <v>MANUA PRIMARY SCHOOL</v>
          </cell>
          <cell r="J271" t="str">
            <v>PS</v>
          </cell>
          <cell r="K271" t="str">
            <v>No</v>
          </cell>
          <cell r="L271" t="str">
            <v xml:space="preserve">1 2 3 4 5 6 7 8 </v>
          </cell>
          <cell r="M271">
            <v>275</v>
          </cell>
          <cell r="N271">
            <v>8900</v>
          </cell>
          <cell r="O271">
            <v>2447500</v>
          </cell>
          <cell r="P271">
            <v>734250</v>
          </cell>
          <cell r="R271">
            <v>734250</v>
          </cell>
          <cell r="S271">
            <v>0</v>
          </cell>
          <cell r="T271">
            <v>734250</v>
          </cell>
          <cell r="U271">
            <v>734250</v>
          </cell>
        </row>
        <row r="272">
          <cell r="B272" t="str">
            <v>0554355</v>
          </cell>
          <cell r="C272" t="str">
            <v>Maumau Primary</v>
          </cell>
          <cell r="D272" t="str">
            <v>ENG</v>
          </cell>
          <cell r="E272" t="str">
            <v>Church (Government Assisted)</v>
          </cell>
          <cell r="F272" t="str">
            <v>Efate</v>
          </cell>
          <cell r="G272" t="str">
            <v>Shefa</v>
          </cell>
          <cell r="H272" t="str">
            <v>0094551001</v>
          </cell>
          <cell r="I272" t="str">
            <v>MAMAU PRIMARY SCHOOL</v>
          </cell>
          <cell r="J272" t="str">
            <v>PS</v>
          </cell>
          <cell r="K272" t="str">
            <v>No</v>
          </cell>
          <cell r="L272" t="str">
            <v xml:space="preserve">1 2 3 4 5 6 </v>
          </cell>
          <cell r="M272">
            <v>106</v>
          </cell>
          <cell r="N272">
            <v>8900</v>
          </cell>
          <cell r="O272">
            <v>943400</v>
          </cell>
          <cell r="P272">
            <v>283020</v>
          </cell>
          <cell r="R272">
            <v>283020</v>
          </cell>
          <cell r="S272">
            <v>0</v>
          </cell>
          <cell r="T272">
            <v>283020</v>
          </cell>
          <cell r="U272">
            <v>283020</v>
          </cell>
        </row>
        <row r="273">
          <cell r="B273" t="str">
            <v>055439</v>
          </cell>
          <cell r="C273" t="str">
            <v>Melemaat Primary</v>
          </cell>
          <cell r="D273" t="str">
            <v>ENG</v>
          </cell>
          <cell r="E273" t="str">
            <v>Government of Vanuatu</v>
          </cell>
          <cell r="F273" t="str">
            <v>Efate</v>
          </cell>
          <cell r="G273" t="str">
            <v>Shefa</v>
          </cell>
          <cell r="H273" t="str">
            <v>0084819001</v>
          </cell>
          <cell r="I273" t="str">
            <v>MELEMAAT PRIMARY SCHOOL</v>
          </cell>
          <cell r="J273" t="str">
            <v>PS</v>
          </cell>
          <cell r="K273" t="str">
            <v>No</v>
          </cell>
          <cell r="L273" t="str">
            <v xml:space="preserve">1 2 3 4 5 6 7 8 </v>
          </cell>
          <cell r="M273">
            <v>426</v>
          </cell>
          <cell r="N273">
            <v>8900</v>
          </cell>
          <cell r="O273">
            <v>3791400</v>
          </cell>
          <cell r="P273">
            <v>1137420</v>
          </cell>
          <cell r="R273">
            <v>1137420</v>
          </cell>
          <cell r="S273">
            <v>0</v>
          </cell>
          <cell r="T273">
            <v>1137420</v>
          </cell>
          <cell r="U273">
            <v>1137420</v>
          </cell>
        </row>
        <row r="274">
          <cell r="B274" t="str">
            <v>0554411</v>
          </cell>
          <cell r="C274" t="str">
            <v>Nakuskasaru Primary</v>
          </cell>
          <cell r="D274" t="str">
            <v>ENG</v>
          </cell>
          <cell r="E274" t="str">
            <v>Government of Vanuatu</v>
          </cell>
          <cell r="F274" t="str">
            <v>Efate</v>
          </cell>
          <cell r="G274" t="str">
            <v>Shefa</v>
          </cell>
          <cell r="H274" t="str">
            <v>0138543001</v>
          </cell>
          <cell r="I274" t="str">
            <v>NAKUSKASARU PRIMARY SCHOOL</v>
          </cell>
          <cell r="J274" t="str">
            <v>PS</v>
          </cell>
          <cell r="K274" t="str">
            <v>No</v>
          </cell>
          <cell r="L274" t="str">
            <v xml:space="preserve">1 2 3 4 5 6 </v>
          </cell>
          <cell r="M274">
            <v>105</v>
          </cell>
          <cell r="N274">
            <v>8900</v>
          </cell>
          <cell r="O274">
            <v>934500</v>
          </cell>
          <cell r="P274">
            <v>280350</v>
          </cell>
          <cell r="R274">
            <v>280350</v>
          </cell>
          <cell r="S274">
            <v>0</v>
          </cell>
          <cell r="T274">
            <v>280350</v>
          </cell>
          <cell r="U274">
            <v>280350</v>
          </cell>
        </row>
        <row r="275">
          <cell r="B275" t="str">
            <v>054603</v>
          </cell>
          <cell r="C275" t="str">
            <v>Nalema (Amarana)</v>
          </cell>
          <cell r="D275" t="str">
            <v>ENG</v>
          </cell>
          <cell r="E275" t="str">
            <v>Government of Vanuatu</v>
          </cell>
          <cell r="F275" t="str">
            <v>Epi</v>
          </cell>
          <cell r="G275" t="str">
            <v>Shefa</v>
          </cell>
          <cell r="H275" t="str">
            <v>0084759001</v>
          </cell>
          <cell r="I275" t="str">
            <v>NALEMA PRIMARY SCHOOL</v>
          </cell>
          <cell r="J275" t="str">
            <v>PS</v>
          </cell>
          <cell r="K275" t="str">
            <v>No</v>
          </cell>
          <cell r="L275" t="str">
            <v xml:space="preserve">1 2 3 4 5 6 </v>
          </cell>
          <cell r="M275">
            <v>38</v>
          </cell>
          <cell r="N275">
            <v>8900</v>
          </cell>
          <cell r="O275">
            <v>338200</v>
          </cell>
          <cell r="Q275">
            <v>101460</v>
          </cell>
          <cell r="R275">
            <v>101460</v>
          </cell>
          <cell r="S275">
            <v>0</v>
          </cell>
          <cell r="T275">
            <v>202920</v>
          </cell>
          <cell r="U275">
            <v>202920</v>
          </cell>
        </row>
        <row r="276">
          <cell r="B276" t="str">
            <v>054841</v>
          </cell>
          <cell r="C276" t="str">
            <v>Naworaone Primary</v>
          </cell>
          <cell r="D276" t="str">
            <v>ENG</v>
          </cell>
          <cell r="E276" t="str">
            <v>Government of Vanuatu</v>
          </cell>
          <cell r="F276" t="str">
            <v>Tongoa</v>
          </cell>
          <cell r="G276" t="str">
            <v>Shefa</v>
          </cell>
          <cell r="H276" t="str">
            <v>0084776001</v>
          </cell>
          <cell r="I276" t="str">
            <v>NAWORAONE PRIMARY SCHOOL</v>
          </cell>
          <cell r="J276" t="str">
            <v>PS</v>
          </cell>
          <cell r="K276" t="str">
            <v>Yes</v>
          </cell>
          <cell r="L276" t="str">
            <v xml:space="preserve">1 2 3 4 5 6 </v>
          </cell>
          <cell r="M276">
            <v>136</v>
          </cell>
          <cell r="N276">
            <v>8900</v>
          </cell>
          <cell r="O276">
            <v>1210400</v>
          </cell>
          <cell r="P276">
            <v>363120</v>
          </cell>
          <cell r="R276">
            <v>363120</v>
          </cell>
          <cell r="S276">
            <v>0</v>
          </cell>
          <cell r="T276">
            <v>363120</v>
          </cell>
          <cell r="U276">
            <v>363120</v>
          </cell>
        </row>
        <row r="277">
          <cell r="B277" t="str">
            <v>054642</v>
          </cell>
          <cell r="C277" t="str">
            <v>Nikaura Primary</v>
          </cell>
          <cell r="D277" t="str">
            <v>ENG</v>
          </cell>
          <cell r="E277" t="str">
            <v>Government of Vanuatu</v>
          </cell>
          <cell r="F277" t="str">
            <v>Epi</v>
          </cell>
          <cell r="G277" t="str">
            <v>Shefa</v>
          </cell>
          <cell r="H277" t="str">
            <v>0084791001</v>
          </cell>
          <cell r="I277" t="str">
            <v>NIKAURA PRIMARY SCHOOL</v>
          </cell>
          <cell r="J277" t="str">
            <v>PS</v>
          </cell>
          <cell r="K277" t="str">
            <v>No</v>
          </cell>
          <cell r="L277" t="str">
            <v xml:space="preserve">1 2 3 4 5 6 7 8 </v>
          </cell>
          <cell r="M277">
            <v>106</v>
          </cell>
          <cell r="N277">
            <v>8900</v>
          </cell>
          <cell r="O277">
            <v>943400</v>
          </cell>
          <cell r="P277">
            <v>283020</v>
          </cell>
          <cell r="R277">
            <v>283020</v>
          </cell>
          <cell r="S277">
            <v>0</v>
          </cell>
          <cell r="T277">
            <v>283020</v>
          </cell>
          <cell r="U277">
            <v>283020</v>
          </cell>
        </row>
        <row r="278">
          <cell r="B278" t="str">
            <v>055145</v>
          </cell>
          <cell r="C278" t="str">
            <v>Nofo Primary</v>
          </cell>
          <cell r="D278" t="str">
            <v>ENG</v>
          </cell>
          <cell r="E278" t="str">
            <v>Government of Vanuatu</v>
          </cell>
          <cell r="F278" t="str">
            <v>Emae</v>
          </cell>
          <cell r="G278" t="str">
            <v>Shefa</v>
          </cell>
          <cell r="H278" t="str">
            <v>0084787001</v>
          </cell>
          <cell r="I278" t="str">
            <v>NOFO AND WORARANA PRIMARY SCHOOL</v>
          </cell>
          <cell r="J278" t="str">
            <v>PS</v>
          </cell>
          <cell r="K278" t="str">
            <v>No</v>
          </cell>
          <cell r="L278" t="str">
            <v xml:space="preserve">1 2 3 4 5 6 </v>
          </cell>
          <cell r="M278">
            <v>117</v>
          </cell>
          <cell r="N278">
            <v>8900</v>
          </cell>
          <cell r="O278">
            <v>1041300</v>
          </cell>
          <cell r="P278">
            <v>312390</v>
          </cell>
          <cell r="R278">
            <v>312390</v>
          </cell>
          <cell r="S278">
            <v>0</v>
          </cell>
          <cell r="T278">
            <v>312390</v>
          </cell>
          <cell r="U278">
            <v>312390</v>
          </cell>
        </row>
        <row r="279">
          <cell r="B279" t="str">
            <v>054844</v>
          </cell>
          <cell r="C279" t="str">
            <v>Nottage Primary</v>
          </cell>
          <cell r="D279" t="str">
            <v>ENG</v>
          </cell>
          <cell r="E279" t="str">
            <v>Government of Vanuatu</v>
          </cell>
          <cell r="F279" t="str">
            <v>Tongoa</v>
          </cell>
          <cell r="G279" t="str">
            <v>Shefa</v>
          </cell>
          <cell r="H279" t="str">
            <v>0084778001</v>
          </cell>
          <cell r="I279" t="str">
            <v>NOTTAGE PRIMARY SCHOOL</v>
          </cell>
          <cell r="J279" t="str">
            <v>PS</v>
          </cell>
          <cell r="K279" t="str">
            <v>No</v>
          </cell>
          <cell r="L279" t="str">
            <v xml:space="preserve">1 2 3 4 5 6 </v>
          </cell>
          <cell r="M279">
            <v>108</v>
          </cell>
          <cell r="N279">
            <v>8900</v>
          </cell>
          <cell r="O279">
            <v>961200</v>
          </cell>
          <cell r="P279">
            <v>288360</v>
          </cell>
          <cell r="R279">
            <v>288360</v>
          </cell>
          <cell r="S279">
            <v>0</v>
          </cell>
          <cell r="T279">
            <v>288360</v>
          </cell>
          <cell r="U279">
            <v>288360</v>
          </cell>
        </row>
        <row r="280">
          <cell r="B280" t="str">
            <v>0554393</v>
          </cell>
          <cell r="C280" t="str">
            <v>Nuakwanabu Primary</v>
          </cell>
          <cell r="D280" t="str">
            <v>ENG</v>
          </cell>
          <cell r="E280" t="str">
            <v>Government of Vanuatu</v>
          </cell>
          <cell r="F280" t="str">
            <v>Efate</v>
          </cell>
          <cell r="G280" t="str">
            <v>Shefa</v>
          </cell>
          <cell r="H280" t="str">
            <v>0131781001</v>
          </cell>
          <cell r="I280" t="str">
            <v>NUAKWANABU PRIMARY SCHOOL</v>
          </cell>
          <cell r="J280" t="str">
            <v>PS</v>
          </cell>
          <cell r="K280" t="str">
            <v>No</v>
          </cell>
          <cell r="L280" t="str">
            <v xml:space="preserve">1 2 3 4 5 6 </v>
          </cell>
          <cell r="M280">
            <v>128</v>
          </cell>
          <cell r="N280">
            <v>8900</v>
          </cell>
          <cell r="O280">
            <v>1139200</v>
          </cell>
          <cell r="P280">
            <v>341760</v>
          </cell>
          <cell r="R280">
            <v>341760</v>
          </cell>
          <cell r="S280">
            <v>0</v>
          </cell>
          <cell r="T280">
            <v>341760</v>
          </cell>
          <cell r="U280">
            <v>341760</v>
          </cell>
        </row>
        <row r="281">
          <cell r="B281" t="str">
            <v>055447</v>
          </cell>
          <cell r="C281" t="str">
            <v>Pango English Primary</v>
          </cell>
          <cell r="D281" t="str">
            <v>ENG</v>
          </cell>
          <cell r="E281" t="str">
            <v>Government of Vanuatu</v>
          </cell>
          <cell r="F281" t="str">
            <v>Efate</v>
          </cell>
          <cell r="G281" t="str">
            <v>Shefa</v>
          </cell>
          <cell r="H281" t="str">
            <v>0084802001</v>
          </cell>
          <cell r="I281" t="str">
            <v>PANGO PRIMARY SCHOOL</v>
          </cell>
          <cell r="J281" t="str">
            <v>PS</v>
          </cell>
          <cell r="K281" t="str">
            <v>No</v>
          </cell>
          <cell r="L281" t="str">
            <v xml:space="preserve">1 2 3 4 5 6 7 8 </v>
          </cell>
          <cell r="M281">
            <v>350</v>
          </cell>
          <cell r="N281">
            <v>8900</v>
          </cell>
          <cell r="O281">
            <v>3115000</v>
          </cell>
          <cell r="P281">
            <v>934500</v>
          </cell>
          <cell r="R281">
            <v>934500</v>
          </cell>
          <cell r="S281">
            <v>0</v>
          </cell>
          <cell r="T281">
            <v>934500</v>
          </cell>
          <cell r="U281">
            <v>934500</v>
          </cell>
        </row>
        <row r="282">
          <cell r="B282" t="str">
            <v>0554515</v>
          </cell>
          <cell r="C282" t="str">
            <v>Popowoh Primary</v>
          </cell>
          <cell r="D282" t="str">
            <v>ENG</v>
          </cell>
          <cell r="E282" t="str">
            <v>Government of Vanuatu</v>
          </cell>
          <cell r="F282" t="str">
            <v>Efate</v>
          </cell>
          <cell r="G282" t="str">
            <v>Shefa</v>
          </cell>
          <cell r="H282" t="str">
            <v>0010580001</v>
          </cell>
          <cell r="I282" t="str">
            <v>SHEFA PEB</v>
          </cell>
          <cell r="J282" t="str">
            <v>PS</v>
          </cell>
          <cell r="K282" t="str">
            <v>No</v>
          </cell>
          <cell r="L282" t="str">
            <v xml:space="preserve">1 2 3 4 5 6 </v>
          </cell>
          <cell r="M282">
            <v>55</v>
          </cell>
          <cell r="N282">
            <v>8900</v>
          </cell>
          <cell r="O282">
            <v>489500</v>
          </cell>
          <cell r="Q282">
            <v>146850</v>
          </cell>
          <cell r="R282">
            <v>146850</v>
          </cell>
          <cell r="T282">
            <v>293700</v>
          </cell>
          <cell r="U282">
            <v>293700</v>
          </cell>
        </row>
        <row r="283">
          <cell r="B283" t="str">
            <v>055450</v>
          </cell>
          <cell r="C283" t="str">
            <v>Roau Primary</v>
          </cell>
          <cell r="D283" t="str">
            <v>FRE</v>
          </cell>
          <cell r="E283" t="str">
            <v>Government of Vanuatu</v>
          </cell>
          <cell r="F283" t="str">
            <v>Efate</v>
          </cell>
          <cell r="G283" t="str">
            <v>Shefa</v>
          </cell>
          <cell r="H283" t="str">
            <v>0084823001</v>
          </cell>
          <cell r="I283" t="str">
            <v>ECOLE PUBLIQUE ROAU</v>
          </cell>
          <cell r="J283" t="str">
            <v>PS</v>
          </cell>
          <cell r="K283" t="str">
            <v>No</v>
          </cell>
          <cell r="L283" t="str">
            <v xml:space="preserve">1 2 3 4 5 6 7 8 </v>
          </cell>
          <cell r="M283">
            <v>62</v>
          </cell>
          <cell r="N283">
            <v>8900</v>
          </cell>
          <cell r="O283">
            <v>551800</v>
          </cell>
          <cell r="Q283">
            <v>165540</v>
          </cell>
          <cell r="R283">
            <v>165540</v>
          </cell>
          <cell r="S283">
            <v>0</v>
          </cell>
          <cell r="T283">
            <v>331080</v>
          </cell>
          <cell r="U283">
            <v>331080</v>
          </cell>
        </row>
        <row r="284">
          <cell r="B284" t="str">
            <v>054651</v>
          </cell>
          <cell r="C284" t="str">
            <v>Sara Primary</v>
          </cell>
          <cell r="D284" t="str">
            <v>ENG</v>
          </cell>
          <cell r="E284" t="str">
            <v>Government of Vanuatu</v>
          </cell>
          <cell r="F284" t="str">
            <v>Epi</v>
          </cell>
          <cell r="G284" t="str">
            <v>Shefa</v>
          </cell>
          <cell r="H284" t="str">
            <v>0084768001</v>
          </cell>
          <cell r="I284" t="str">
            <v>SARA PRIMARY SCHOOL</v>
          </cell>
          <cell r="J284" t="str">
            <v>PS</v>
          </cell>
          <cell r="K284" t="str">
            <v>No</v>
          </cell>
          <cell r="L284" t="str">
            <v xml:space="preserve">1 2 3 4 5 6 </v>
          </cell>
          <cell r="M284">
            <v>82</v>
          </cell>
          <cell r="N284">
            <v>8900</v>
          </cell>
          <cell r="O284">
            <v>729800</v>
          </cell>
          <cell r="P284">
            <v>218940</v>
          </cell>
          <cell r="R284">
            <v>218940</v>
          </cell>
          <cell r="S284">
            <v>0</v>
          </cell>
          <cell r="T284">
            <v>218940</v>
          </cell>
          <cell r="U284">
            <v>218940</v>
          </cell>
        </row>
        <row r="285">
          <cell r="B285" t="str">
            <v>0554328</v>
          </cell>
          <cell r="C285" t="str">
            <v>Sea Side Community Primary</v>
          </cell>
          <cell r="D285" t="str">
            <v>ENG</v>
          </cell>
          <cell r="E285" t="str">
            <v>Church (Government Assisted)</v>
          </cell>
          <cell r="F285" t="str">
            <v>Efate</v>
          </cell>
          <cell r="G285" t="str">
            <v>Shefa</v>
          </cell>
          <cell r="H285" t="str">
            <v>0087030001</v>
          </cell>
          <cell r="I285" t="str">
            <v>SEASIDE COMMUNITY SCHOOL</v>
          </cell>
          <cell r="J285" t="str">
            <v>PS</v>
          </cell>
          <cell r="K285" t="str">
            <v>Yes</v>
          </cell>
          <cell r="L285" t="str">
            <v xml:space="preserve">1 2 3 4 5 6 </v>
          </cell>
          <cell r="M285">
            <v>209</v>
          </cell>
          <cell r="N285">
            <v>8900</v>
          </cell>
          <cell r="O285">
            <v>1860100</v>
          </cell>
          <cell r="P285">
            <v>558030</v>
          </cell>
          <cell r="R285">
            <v>558030</v>
          </cell>
          <cell r="S285">
            <v>0</v>
          </cell>
          <cell r="T285">
            <v>558030</v>
          </cell>
          <cell r="U285">
            <v>558030</v>
          </cell>
        </row>
        <row r="286">
          <cell r="B286" t="str">
            <v>055052</v>
          </cell>
          <cell r="C286" t="str">
            <v>Senecol Primary</v>
          </cell>
          <cell r="D286" t="str">
            <v>ENG</v>
          </cell>
          <cell r="E286" t="str">
            <v>Government of Vanuatu</v>
          </cell>
          <cell r="F286" t="str">
            <v>Buninga</v>
          </cell>
          <cell r="G286" t="str">
            <v>Shefa</v>
          </cell>
          <cell r="H286" t="str">
            <v>0084824001</v>
          </cell>
          <cell r="I286" t="str">
            <v>SENECOL PRIMARY SCHOOL</v>
          </cell>
          <cell r="J286" t="str">
            <v>PS</v>
          </cell>
          <cell r="K286" t="str">
            <v>No</v>
          </cell>
          <cell r="L286" t="str">
            <v xml:space="preserve">1 2 3 4 5 6 </v>
          </cell>
          <cell r="M286">
            <v>15</v>
          </cell>
          <cell r="N286">
            <v>8900</v>
          </cell>
          <cell r="O286">
            <v>133500</v>
          </cell>
          <cell r="Q286">
            <v>42050</v>
          </cell>
          <cell r="R286">
            <v>40050</v>
          </cell>
          <cell r="S286">
            <v>0</v>
          </cell>
          <cell r="T286">
            <v>82100</v>
          </cell>
          <cell r="U286">
            <v>82100</v>
          </cell>
        </row>
        <row r="287">
          <cell r="B287" t="str">
            <v>050214</v>
          </cell>
          <cell r="C287" t="str">
            <v>Ste Jeanne d'Arc Port Vila</v>
          </cell>
          <cell r="D287" t="str">
            <v>FRE</v>
          </cell>
          <cell r="E287" t="str">
            <v>Church (Government Assisted)</v>
          </cell>
          <cell r="F287" t="str">
            <v>Efate</v>
          </cell>
          <cell r="G287" t="str">
            <v>Shefa</v>
          </cell>
          <cell r="H287" t="str">
            <v>0084830001</v>
          </cell>
          <cell r="I287" t="str">
            <v>ST JEANNE D'ARC PRIMARY SCHOOL</v>
          </cell>
          <cell r="J287" t="str">
            <v>PS</v>
          </cell>
          <cell r="K287" t="str">
            <v>No</v>
          </cell>
          <cell r="L287" t="str">
            <v xml:space="preserve">1 2 3 4 5 6 </v>
          </cell>
          <cell r="M287">
            <v>865</v>
          </cell>
          <cell r="N287">
            <v>8900</v>
          </cell>
          <cell r="O287">
            <v>7698500</v>
          </cell>
          <cell r="Q287">
            <v>2309550</v>
          </cell>
          <cell r="R287">
            <v>2309550</v>
          </cell>
          <cell r="S287">
            <v>0</v>
          </cell>
          <cell r="T287">
            <v>4619100</v>
          </cell>
          <cell r="U287">
            <v>4619100</v>
          </cell>
        </row>
        <row r="288">
          <cell r="B288" t="str">
            <v>055455</v>
          </cell>
          <cell r="C288" t="str">
            <v>Suango French</v>
          </cell>
          <cell r="D288" t="str">
            <v>FRE</v>
          </cell>
          <cell r="E288" t="str">
            <v>Government of Vanuatu</v>
          </cell>
          <cell r="F288" t="str">
            <v>Efate</v>
          </cell>
          <cell r="G288" t="str">
            <v>Shefa</v>
          </cell>
          <cell r="H288" t="str">
            <v>0084825001</v>
          </cell>
          <cell r="I288" t="str">
            <v>ECOLE PUBLIQUE DE SUANGO</v>
          </cell>
          <cell r="J288" t="str">
            <v>PS</v>
          </cell>
          <cell r="K288" t="str">
            <v>Yes</v>
          </cell>
          <cell r="L288" t="str">
            <v xml:space="preserve">1 2 3 4 5 6 </v>
          </cell>
          <cell r="M288">
            <v>240</v>
          </cell>
          <cell r="N288">
            <v>8900</v>
          </cell>
          <cell r="O288">
            <v>2136000</v>
          </cell>
          <cell r="P288">
            <v>640800</v>
          </cell>
          <cell r="R288">
            <v>640800</v>
          </cell>
          <cell r="S288">
            <v>0</v>
          </cell>
          <cell r="T288">
            <v>640800</v>
          </cell>
          <cell r="U288">
            <v>640800</v>
          </cell>
        </row>
        <row r="289">
          <cell r="B289" t="str">
            <v>054656</v>
          </cell>
          <cell r="C289" t="str">
            <v>Susana</v>
          </cell>
          <cell r="D289" t="str">
            <v>ENG</v>
          </cell>
          <cell r="E289" t="str">
            <v>Church (Government Assisted)</v>
          </cell>
          <cell r="F289" t="str">
            <v>Epi</v>
          </cell>
          <cell r="G289" t="str">
            <v>Shefa</v>
          </cell>
          <cell r="H289" t="str">
            <v>0097114001</v>
          </cell>
          <cell r="I289" t="str">
            <v>SUSANA MATE PRIMARY SCHOOL</v>
          </cell>
          <cell r="J289" t="str">
            <v>PS</v>
          </cell>
          <cell r="K289" t="str">
            <v>No</v>
          </cell>
          <cell r="L289" t="str">
            <v xml:space="preserve">1 2 3 4 5 6 </v>
          </cell>
          <cell r="M289">
            <v>122</v>
          </cell>
          <cell r="N289">
            <v>8900</v>
          </cell>
          <cell r="O289">
            <v>1085800</v>
          </cell>
          <cell r="P289">
            <v>325740</v>
          </cell>
          <cell r="R289">
            <v>325740</v>
          </cell>
          <cell r="S289">
            <v>0</v>
          </cell>
          <cell r="T289">
            <v>325740</v>
          </cell>
          <cell r="U289">
            <v>325740</v>
          </cell>
        </row>
        <row r="290">
          <cell r="B290" t="str">
            <v>055458</v>
          </cell>
          <cell r="C290" t="str">
            <v>Tangovawia</v>
          </cell>
          <cell r="D290" t="str">
            <v>ENG</v>
          </cell>
          <cell r="E290" t="str">
            <v>Government of Vanuatu</v>
          </cell>
          <cell r="F290" t="str">
            <v>Pele</v>
          </cell>
          <cell r="G290" t="str">
            <v>Shefa</v>
          </cell>
          <cell r="H290" t="str">
            <v>0084804001</v>
          </cell>
          <cell r="I290" t="str">
            <v>TANGOVAWIA PRIMARY SCHOOL</v>
          </cell>
          <cell r="J290" t="str">
            <v>PS</v>
          </cell>
          <cell r="K290" t="str">
            <v>No</v>
          </cell>
          <cell r="L290" t="str">
            <v xml:space="preserve">1 2 3 4 5 6 </v>
          </cell>
          <cell r="M290">
            <v>86</v>
          </cell>
          <cell r="N290">
            <v>8900</v>
          </cell>
          <cell r="O290">
            <v>765400</v>
          </cell>
          <cell r="P290">
            <v>229620</v>
          </cell>
          <cell r="R290">
            <v>229620</v>
          </cell>
          <cell r="S290">
            <v>0</v>
          </cell>
          <cell r="T290">
            <v>229620</v>
          </cell>
          <cell r="U290">
            <v>229620</v>
          </cell>
        </row>
        <row r="291">
          <cell r="B291" t="str">
            <v>055860</v>
          </cell>
          <cell r="C291" t="str">
            <v>Tasiriki</v>
          </cell>
          <cell r="D291" t="str">
            <v>ENG</v>
          </cell>
          <cell r="E291" t="str">
            <v>Government of Vanuatu</v>
          </cell>
          <cell r="F291" t="str">
            <v>Moso</v>
          </cell>
          <cell r="G291" t="str">
            <v>Shefa</v>
          </cell>
          <cell r="H291" t="str">
            <v>0084808001</v>
          </cell>
          <cell r="I291" t="str">
            <v>TASARIKI PRIMARY SCHOOL</v>
          </cell>
          <cell r="J291" t="str">
            <v>PS</v>
          </cell>
          <cell r="K291" t="str">
            <v>No</v>
          </cell>
          <cell r="L291" t="str">
            <v xml:space="preserve">1 2 3 4 5 6 </v>
          </cell>
          <cell r="M291">
            <v>123</v>
          </cell>
          <cell r="N291">
            <v>8900</v>
          </cell>
          <cell r="O291">
            <v>1094700</v>
          </cell>
          <cell r="P291">
            <v>328410</v>
          </cell>
          <cell r="R291">
            <v>328410</v>
          </cell>
          <cell r="S291">
            <v>0</v>
          </cell>
          <cell r="T291">
            <v>328410</v>
          </cell>
          <cell r="U291">
            <v>328410</v>
          </cell>
        </row>
        <row r="292">
          <cell r="B292" t="str">
            <v>050218</v>
          </cell>
          <cell r="C292" t="str">
            <v>Vila North</v>
          </cell>
          <cell r="D292" t="str">
            <v>ENG</v>
          </cell>
          <cell r="E292" t="str">
            <v>Government of Vanuatu</v>
          </cell>
          <cell r="F292" t="str">
            <v>Efate</v>
          </cell>
          <cell r="G292" t="str">
            <v>Shefa</v>
          </cell>
          <cell r="H292" t="str">
            <v>0084756001</v>
          </cell>
          <cell r="I292" t="str">
            <v>VILA NORTH SCHOOL</v>
          </cell>
          <cell r="J292" t="str">
            <v>PS</v>
          </cell>
          <cell r="K292" t="str">
            <v>Yes</v>
          </cell>
          <cell r="L292" t="str">
            <v xml:space="preserve">1 2 3 4 5 6 </v>
          </cell>
          <cell r="M292">
            <v>649</v>
          </cell>
          <cell r="N292">
            <v>8900</v>
          </cell>
          <cell r="O292">
            <v>5776100</v>
          </cell>
          <cell r="P292">
            <v>1732830</v>
          </cell>
          <cell r="R292">
            <v>1732830</v>
          </cell>
          <cell r="S292">
            <v>0</v>
          </cell>
          <cell r="T292">
            <v>1732830</v>
          </cell>
          <cell r="U292">
            <v>1732830</v>
          </cell>
        </row>
        <row r="293">
          <cell r="B293" t="str">
            <v>0546378</v>
          </cell>
          <cell r="C293" t="str">
            <v>Votlo</v>
          </cell>
          <cell r="D293" t="str">
            <v>FRE</v>
          </cell>
          <cell r="E293" t="str">
            <v>Government of Vanuatu</v>
          </cell>
          <cell r="F293" t="str">
            <v>Epi</v>
          </cell>
          <cell r="G293" t="str">
            <v>Shefa</v>
          </cell>
          <cell r="H293" t="str">
            <v>0098383001</v>
          </cell>
          <cell r="I293" t="str">
            <v>VOTLO PRIMARY SCHOOL</v>
          </cell>
          <cell r="J293" t="str">
            <v>PS</v>
          </cell>
          <cell r="K293" t="str">
            <v>No</v>
          </cell>
          <cell r="L293" t="str">
            <v xml:space="preserve">1 2 3 4 5 6 </v>
          </cell>
          <cell r="M293">
            <v>51</v>
          </cell>
          <cell r="N293">
            <v>8900</v>
          </cell>
          <cell r="O293">
            <v>453900</v>
          </cell>
          <cell r="P293">
            <v>136170</v>
          </cell>
          <cell r="R293">
            <v>136170</v>
          </cell>
          <cell r="S293">
            <v>0</v>
          </cell>
          <cell r="T293">
            <v>136170</v>
          </cell>
          <cell r="U293">
            <v>136170</v>
          </cell>
        </row>
        <row r="294">
          <cell r="B294" t="str">
            <v>055162</v>
          </cell>
          <cell r="C294" t="str">
            <v>Worarana</v>
          </cell>
          <cell r="D294" t="str">
            <v>FRE</v>
          </cell>
          <cell r="E294" t="str">
            <v>Government of Vanuatu</v>
          </cell>
          <cell r="F294" t="str">
            <v>Emae</v>
          </cell>
          <cell r="G294" t="str">
            <v>Shefa</v>
          </cell>
          <cell r="H294" t="str">
            <v>0084795001</v>
          </cell>
          <cell r="I294" t="str">
            <v>ECOLE PUBLIQUE WORARANA</v>
          </cell>
          <cell r="J294" t="str">
            <v>PS</v>
          </cell>
          <cell r="K294" t="str">
            <v>No</v>
          </cell>
          <cell r="L294" t="str">
            <v xml:space="preserve">1 2 3 4 5 6 </v>
          </cell>
          <cell r="M294">
            <v>51</v>
          </cell>
          <cell r="N294">
            <v>8900</v>
          </cell>
          <cell r="O294">
            <v>453900</v>
          </cell>
          <cell r="P294">
            <v>136170</v>
          </cell>
          <cell r="R294">
            <v>136170</v>
          </cell>
          <cell r="S294">
            <v>0</v>
          </cell>
          <cell r="T294">
            <v>136170</v>
          </cell>
          <cell r="U294">
            <v>136170</v>
          </cell>
        </row>
        <row r="295">
          <cell r="B295" t="str">
            <v>066491</v>
          </cell>
          <cell r="C295" t="str">
            <v>Day Spring</v>
          </cell>
          <cell r="D295" t="str">
            <v>ENG</v>
          </cell>
          <cell r="E295" t="str">
            <v>Government of Vanuatu</v>
          </cell>
          <cell r="F295" t="str">
            <v>Tanna</v>
          </cell>
          <cell r="G295" t="str">
            <v>Tafea</v>
          </cell>
          <cell r="H295" t="str">
            <v>0085005001</v>
          </cell>
          <cell r="I295" t="str">
            <v>DAY SPRING PRIMARY SCHOOL</v>
          </cell>
          <cell r="J295" t="str">
            <v>PS</v>
          </cell>
          <cell r="K295" t="str">
            <v>No</v>
          </cell>
          <cell r="L295" t="str">
            <v xml:space="preserve">1 2 3 4 5 6 </v>
          </cell>
          <cell r="M295">
            <v>89</v>
          </cell>
          <cell r="N295">
            <v>8900</v>
          </cell>
          <cell r="O295">
            <v>792100</v>
          </cell>
          <cell r="P295">
            <v>237630</v>
          </cell>
          <cell r="R295">
            <v>237630</v>
          </cell>
          <cell r="S295">
            <v>0</v>
          </cell>
          <cell r="T295">
            <v>237630</v>
          </cell>
          <cell r="U295">
            <v>237630</v>
          </cell>
        </row>
        <row r="296">
          <cell r="B296" t="str">
            <v>066304</v>
          </cell>
          <cell r="C296" t="str">
            <v>Dillon's Bay</v>
          </cell>
          <cell r="D296" t="str">
            <v>ENG</v>
          </cell>
          <cell r="E296" t="str">
            <v>Government of Vanuatu</v>
          </cell>
          <cell r="F296" t="str">
            <v>Erromango</v>
          </cell>
          <cell r="G296" t="str">
            <v>Tafea</v>
          </cell>
          <cell r="H296" t="str">
            <v>0084951001</v>
          </cell>
          <cell r="I296" t="str">
            <v>DILLON'S BAY PRIMARY SCHOOL</v>
          </cell>
          <cell r="J296" t="str">
            <v>PS</v>
          </cell>
          <cell r="K296" t="str">
            <v>Yes</v>
          </cell>
          <cell r="L296" t="str">
            <v xml:space="preserve">1 2 3 4 5 6 </v>
          </cell>
          <cell r="M296">
            <v>66</v>
          </cell>
          <cell r="N296">
            <v>8900</v>
          </cell>
          <cell r="O296">
            <v>587400</v>
          </cell>
          <cell r="P296">
            <v>176220</v>
          </cell>
          <cell r="R296">
            <v>176220</v>
          </cell>
          <cell r="S296">
            <v>0</v>
          </cell>
          <cell r="T296">
            <v>176220</v>
          </cell>
          <cell r="U296">
            <v>176220</v>
          </cell>
        </row>
        <row r="297">
          <cell r="B297" t="str">
            <v>066405</v>
          </cell>
          <cell r="C297" t="str">
            <v>Dillon's Bay</v>
          </cell>
          <cell r="D297" t="str">
            <v>FRE</v>
          </cell>
          <cell r="E297" t="str">
            <v>Government of Vanuatu</v>
          </cell>
          <cell r="F297" t="str">
            <v>Erromango</v>
          </cell>
          <cell r="G297" t="str">
            <v>Tafea</v>
          </cell>
          <cell r="H297" t="str">
            <v>0084951001</v>
          </cell>
          <cell r="I297" t="str">
            <v>DILLON'S BAY PRIMARY SCHOOL</v>
          </cell>
          <cell r="J297" t="str">
            <v>PS</v>
          </cell>
          <cell r="K297" t="str">
            <v>Yes</v>
          </cell>
          <cell r="L297" t="str">
            <v xml:space="preserve">1 2 3 4 5 6 </v>
          </cell>
          <cell r="M297">
            <v>46</v>
          </cell>
          <cell r="N297">
            <v>8900</v>
          </cell>
          <cell r="O297">
            <v>409400</v>
          </cell>
          <cell r="P297">
            <v>122820</v>
          </cell>
          <cell r="R297">
            <v>122820</v>
          </cell>
          <cell r="S297">
            <v>0</v>
          </cell>
          <cell r="T297">
            <v>122820</v>
          </cell>
          <cell r="U297">
            <v>122820</v>
          </cell>
        </row>
        <row r="298">
          <cell r="B298" t="str">
            <v>066406</v>
          </cell>
          <cell r="C298" t="str">
            <v>Dip Point</v>
          </cell>
          <cell r="D298" t="str">
            <v>ENG</v>
          </cell>
          <cell r="E298" t="str">
            <v>Government of Vanuatu</v>
          </cell>
          <cell r="F298" t="str">
            <v>Tanna</v>
          </cell>
          <cell r="G298" t="str">
            <v>Tafea</v>
          </cell>
          <cell r="H298" t="str">
            <v>0084954001</v>
          </cell>
          <cell r="I298" t="str">
            <v>DIP POINT PRIMARY SCHOOL</v>
          </cell>
          <cell r="J298" t="str">
            <v>PS</v>
          </cell>
          <cell r="K298" t="str">
            <v>No</v>
          </cell>
          <cell r="L298" t="str">
            <v xml:space="preserve">1 2 3 4 5 6 </v>
          </cell>
          <cell r="M298">
            <v>120</v>
          </cell>
          <cell r="N298">
            <v>8900</v>
          </cell>
          <cell r="O298">
            <v>1068000</v>
          </cell>
          <cell r="P298">
            <v>320400</v>
          </cell>
          <cell r="R298">
            <v>320400</v>
          </cell>
          <cell r="S298">
            <v>0</v>
          </cell>
          <cell r="T298">
            <v>320400</v>
          </cell>
          <cell r="U298">
            <v>320400</v>
          </cell>
        </row>
        <row r="299">
          <cell r="B299" t="str">
            <v>0664493</v>
          </cell>
          <cell r="C299" t="str">
            <v>Enekis</v>
          </cell>
          <cell r="D299" t="str">
            <v>ENG</v>
          </cell>
          <cell r="E299" t="str">
            <v>Church (Government Assisted)</v>
          </cell>
          <cell r="F299" t="str">
            <v>Tanna</v>
          </cell>
          <cell r="G299" t="str">
            <v>Tafea</v>
          </cell>
          <cell r="H299" t="str">
            <v>0098393001</v>
          </cell>
          <cell r="I299" t="str">
            <v>ENEKIS PRIMARY SCHOOL</v>
          </cell>
          <cell r="J299" t="str">
            <v>PS</v>
          </cell>
          <cell r="K299" t="str">
            <v>No</v>
          </cell>
          <cell r="L299" t="str">
            <v xml:space="preserve">1 2 3 4 5 6 </v>
          </cell>
          <cell r="M299">
            <v>123</v>
          </cell>
          <cell r="N299">
            <v>8900</v>
          </cell>
          <cell r="O299">
            <v>1094700</v>
          </cell>
          <cell r="P299">
            <v>328410</v>
          </cell>
          <cell r="R299">
            <v>328410</v>
          </cell>
          <cell r="S299">
            <v>0</v>
          </cell>
          <cell r="T299">
            <v>328410</v>
          </cell>
          <cell r="U299">
            <v>328410</v>
          </cell>
        </row>
        <row r="300">
          <cell r="B300" t="str">
            <v>066411</v>
          </cell>
          <cell r="C300" t="str">
            <v>Fetukai</v>
          </cell>
          <cell r="D300" t="str">
            <v>ENG</v>
          </cell>
          <cell r="E300" t="str">
            <v>Government of Vanuatu</v>
          </cell>
          <cell r="F300" t="str">
            <v>Tanna</v>
          </cell>
          <cell r="G300" t="str">
            <v>Tafea</v>
          </cell>
          <cell r="H300" t="str">
            <v>0084956001</v>
          </cell>
          <cell r="I300" t="str">
            <v>FETUKAI PRIMARY SCHOOL</v>
          </cell>
          <cell r="J300" t="str">
            <v>PS</v>
          </cell>
          <cell r="K300" t="str">
            <v>No</v>
          </cell>
          <cell r="L300" t="str">
            <v xml:space="preserve">1 2 3 4 5 6 7 8 </v>
          </cell>
          <cell r="M300">
            <v>241</v>
          </cell>
          <cell r="N300">
            <v>8900</v>
          </cell>
          <cell r="O300">
            <v>2144900</v>
          </cell>
          <cell r="P300">
            <v>643470</v>
          </cell>
          <cell r="R300">
            <v>643470</v>
          </cell>
          <cell r="S300">
            <v>0</v>
          </cell>
          <cell r="T300">
            <v>643470</v>
          </cell>
          <cell r="U300">
            <v>643470</v>
          </cell>
        </row>
        <row r="301">
          <cell r="B301" t="str">
            <v>066412</v>
          </cell>
          <cell r="C301" t="str">
            <v>Green Hill</v>
          </cell>
          <cell r="D301" t="str">
            <v>ENG</v>
          </cell>
          <cell r="E301" t="str">
            <v>Government of Vanuatu</v>
          </cell>
          <cell r="F301" t="str">
            <v>Tanna</v>
          </cell>
          <cell r="G301" t="str">
            <v>Tafea</v>
          </cell>
          <cell r="H301" t="str">
            <v>0085016001</v>
          </cell>
          <cell r="I301" t="str">
            <v>GREEN HILL PRIMARY SCHOOL</v>
          </cell>
          <cell r="J301" t="str">
            <v>PS</v>
          </cell>
          <cell r="K301" t="str">
            <v>Yes</v>
          </cell>
          <cell r="L301" t="str">
            <v xml:space="preserve">1 2 3 4 5 6 </v>
          </cell>
          <cell r="M301">
            <v>126</v>
          </cell>
          <cell r="N301">
            <v>8900</v>
          </cell>
          <cell r="O301">
            <v>1121400</v>
          </cell>
          <cell r="P301">
            <v>336420</v>
          </cell>
          <cell r="R301">
            <v>336420</v>
          </cell>
          <cell r="S301">
            <v>0</v>
          </cell>
          <cell r="T301">
            <v>336420</v>
          </cell>
          <cell r="U301">
            <v>336420</v>
          </cell>
        </row>
        <row r="302">
          <cell r="B302" t="str">
            <v>066416</v>
          </cell>
          <cell r="C302" t="str">
            <v>Ietap</v>
          </cell>
          <cell r="D302" t="str">
            <v>ENG</v>
          </cell>
          <cell r="E302" t="str">
            <v>Government of Vanuatu</v>
          </cell>
          <cell r="F302" t="str">
            <v>Tanna</v>
          </cell>
          <cell r="G302" t="str">
            <v>Tafea</v>
          </cell>
          <cell r="H302" t="str">
            <v>0084959001</v>
          </cell>
          <cell r="I302" t="str">
            <v>IETAP PRIMARY SCHOOL</v>
          </cell>
          <cell r="J302" t="str">
            <v>PS</v>
          </cell>
          <cell r="K302" t="str">
            <v>No</v>
          </cell>
          <cell r="L302" t="str">
            <v xml:space="preserve">1 2 3 4 5 6 </v>
          </cell>
          <cell r="M302">
            <v>488</v>
          </cell>
          <cell r="N302">
            <v>8900</v>
          </cell>
          <cell r="O302">
            <v>4343200</v>
          </cell>
          <cell r="Q302">
            <v>1302960</v>
          </cell>
          <cell r="R302">
            <v>1302960</v>
          </cell>
          <cell r="S302">
            <v>0</v>
          </cell>
          <cell r="T302">
            <v>2605920</v>
          </cell>
          <cell r="U302">
            <v>2605920</v>
          </cell>
        </row>
        <row r="303">
          <cell r="B303" t="str">
            <v>066417</v>
          </cell>
          <cell r="C303" t="str">
            <v>Ikahakahak</v>
          </cell>
          <cell r="D303" t="str">
            <v>FRE</v>
          </cell>
          <cell r="E303" t="str">
            <v>Church (Government Assisted)</v>
          </cell>
          <cell r="F303" t="str">
            <v>Tanna</v>
          </cell>
          <cell r="G303" t="str">
            <v>Tafea</v>
          </cell>
          <cell r="H303" t="str">
            <v>0085021001</v>
          </cell>
          <cell r="I303" t="str">
            <v>IKAHAKAHAK PRIMARY SCHOOL</v>
          </cell>
          <cell r="J303" t="str">
            <v>PS</v>
          </cell>
          <cell r="K303" t="str">
            <v>No</v>
          </cell>
          <cell r="L303" t="str">
            <v xml:space="preserve">1 2 3 4 5 6 </v>
          </cell>
          <cell r="M303">
            <v>150</v>
          </cell>
          <cell r="N303">
            <v>8900</v>
          </cell>
          <cell r="O303">
            <v>1335000</v>
          </cell>
          <cell r="Q303">
            <v>400500</v>
          </cell>
          <cell r="R303">
            <v>400500</v>
          </cell>
          <cell r="S303">
            <v>0</v>
          </cell>
          <cell r="T303">
            <v>801000</v>
          </cell>
          <cell r="U303">
            <v>801000</v>
          </cell>
        </row>
        <row r="304">
          <cell r="B304" t="str">
            <v>066418</v>
          </cell>
          <cell r="C304" t="str">
            <v>Ikiti</v>
          </cell>
          <cell r="D304" t="str">
            <v>FRE</v>
          </cell>
          <cell r="E304" t="str">
            <v>Church (Government Assisted)</v>
          </cell>
          <cell r="F304" t="str">
            <v>Tanna</v>
          </cell>
          <cell r="G304" t="str">
            <v>Tafea</v>
          </cell>
          <cell r="H304" t="str">
            <v>0085023001</v>
          </cell>
          <cell r="I304" t="str">
            <v>IKITI PRIMARY SCHOOL</v>
          </cell>
          <cell r="J304" t="str">
            <v>PS</v>
          </cell>
          <cell r="K304" t="str">
            <v>No</v>
          </cell>
          <cell r="L304" t="str">
            <v xml:space="preserve">1 2 3 4 5 6 </v>
          </cell>
          <cell r="M304">
            <v>231</v>
          </cell>
          <cell r="N304">
            <v>8900</v>
          </cell>
          <cell r="O304">
            <v>2055900</v>
          </cell>
          <cell r="P304">
            <v>616770</v>
          </cell>
          <cell r="R304">
            <v>616770</v>
          </cell>
          <cell r="S304">
            <v>0</v>
          </cell>
          <cell r="T304">
            <v>616770</v>
          </cell>
          <cell r="U304">
            <v>616770</v>
          </cell>
        </row>
        <row r="305">
          <cell r="B305" t="str">
            <v>066420</v>
          </cell>
          <cell r="C305" t="str">
            <v>Imaki</v>
          </cell>
          <cell r="D305" t="str">
            <v>FRE</v>
          </cell>
          <cell r="E305" t="str">
            <v>Church (Government Assisted)</v>
          </cell>
          <cell r="F305" t="str">
            <v>Tanna</v>
          </cell>
          <cell r="G305" t="str">
            <v>Tafea</v>
          </cell>
          <cell r="H305" t="str">
            <v>0085026001</v>
          </cell>
          <cell r="I305" t="str">
            <v>IMAKI PRIMARY SCHOOL</v>
          </cell>
          <cell r="J305" t="str">
            <v>PS</v>
          </cell>
          <cell r="K305" t="str">
            <v>No</v>
          </cell>
          <cell r="L305" t="str">
            <v xml:space="preserve">1 2 3 4 5 6 </v>
          </cell>
          <cell r="M305">
            <v>247</v>
          </cell>
          <cell r="N305">
            <v>8900</v>
          </cell>
          <cell r="O305">
            <v>2198300</v>
          </cell>
          <cell r="P305">
            <v>659490</v>
          </cell>
          <cell r="R305">
            <v>659490</v>
          </cell>
          <cell r="S305">
            <v>0</v>
          </cell>
          <cell r="T305">
            <v>659490</v>
          </cell>
          <cell r="U305">
            <v>659490</v>
          </cell>
        </row>
        <row r="306">
          <cell r="B306" t="str">
            <v>066423</v>
          </cell>
          <cell r="C306" t="str">
            <v>Irumori</v>
          </cell>
          <cell r="D306" t="str">
            <v>ENG</v>
          </cell>
          <cell r="E306" t="str">
            <v>Government of Vanuatu</v>
          </cell>
          <cell r="F306" t="str">
            <v>Aniwa</v>
          </cell>
          <cell r="G306" t="str">
            <v>Tafea</v>
          </cell>
          <cell r="H306" t="str">
            <v>0084961001</v>
          </cell>
          <cell r="I306" t="str">
            <v>IRUMORI PRIMARY SCHOOL</v>
          </cell>
          <cell r="J306" t="str">
            <v>PS</v>
          </cell>
          <cell r="K306" t="str">
            <v>No</v>
          </cell>
          <cell r="L306" t="str">
            <v xml:space="preserve">1 2 3 4 5 6 </v>
          </cell>
          <cell r="M306">
            <v>72</v>
          </cell>
          <cell r="N306">
            <v>8900</v>
          </cell>
          <cell r="O306">
            <v>640800</v>
          </cell>
          <cell r="P306">
            <v>192240</v>
          </cell>
          <cell r="R306">
            <v>192240</v>
          </cell>
          <cell r="S306">
            <v>0</v>
          </cell>
          <cell r="T306">
            <v>192240</v>
          </cell>
          <cell r="U306">
            <v>192240</v>
          </cell>
        </row>
        <row r="307">
          <cell r="B307" t="str">
            <v>066426</v>
          </cell>
          <cell r="C307" t="str">
            <v>Isaka</v>
          </cell>
          <cell r="D307" t="str">
            <v>ENG</v>
          </cell>
          <cell r="E307" t="str">
            <v>Government of Vanuatu</v>
          </cell>
          <cell r="F307" t="str">
            <v>Tanna</v>
          </cell>
          <cell r="G307" t="str">
            <v>Tafea</v>
          </cell>
          <cell r="H307" t="str">
            <v>0084964001</v>
          </cell>
          <cell r="I307" t="str">
            <v>ISAKA PRIMARY SCHOOL</v>
          </cell>
          <cell r="J307" t="str">
            <v>PS</v>
          </cell>
          <cell r="K307" t="str">
            <v>No</v>
          </cell>
          <cell r="L307" t="str">
            <v xml:space="preserve">1 2 3 4 5 6 </v>
          </cell>
          <cell r="M307">
            <v>278</v>
          </cell>
          <cell r="N307">
            <v>8900</v>
          </cell>
          <cell r="O307">
            <v>2474200</v>
          </cell>
          <cell r="P307">
            <v>742260</v>
          </cell>
          <cell r="R307">
            <v>742260</v>
          </cell>
          <cell r="S307">
            <v>0</v>
          </cell>
          <cell r="T307">
            <v>742260</v>
          </cell>
          <cell r="U307">
            <v>742260</v>
          </cell>
        </row>
        <row r="308">
          <cell r="B308" t="str">
            <v>066427</v>
          </cell>
          <cell r="C308" t="str">
            <v>Isangel  Francais</v>
          </cell>
          <cell r="D308" t="str">
            <v>FRE</v>
          </cell>
          <cell r="E308" t="str">
            <v>Government of Vanuatu</v>
          </cell>
          <cell r="F308" t="str">
            <v>Tanna</v>
          </cell>
          <cell r="G308" t="str">
            <v>Tafea</v>
          </cell>
          <cell r="H308" t="str">
            <v>0084965001</v>
          </cell>
          <cell r="I308" t="str">
            <v>ISANGEL FRENCH PRIMARY SCHOOL</v>
          </cell>
          <cell r="J308" t="str">
            <v>PS</v>
          </cell>
          <cell r="K308" t="str">
            <v>No</v>
          </cell>
          <cell r="L308" t="str">
            <v xml:space="preserve">1 2 3 4 5 6 </v>
          </cell>
          <cell r="M308">
            <v>134</v>
          </cell>
          <cell r="N308">
            <v>8900</v>
          </cell>
          <cell r="O308">
            <v>1192600</v>
          </cell>
          <cell r="Q308">
            <v>357780</v>
          </cell>
          <cell r="R308">
            <v>357780</v>
          </cell>
          <cell r="S308">
            <v>0</v>
          </cell>
          <cell r="T308">
            <v>715560</v>
          </cell>
          <cell r="U308">
            <v>715560</v>
          </cell>
        </row>
        <row r="309">
          <cell r="B309" t="str">
            <v>066428</v>
          </cell>
          <cell r="C309" t="str">
            <v>Isangel English</v>
          </cell>
          <cell r="D309" t="str">
            <v>ENG</v>
          </cell>
          <cell r="E309" t="str">
            <v>Government of Vanuatu</v>
          </cell>
          <cell r="F309" t="str">
            <v>Tanna</v>
          </cell>
          <cell r="G309" t="str">
            <v>Tafea</v>
          </cell>
          <cell r="H309" t="str">
            <v>0087412001</v>
          </cell>
          <cell r="I309" t="str">
            <v>ISANGEL CENTRAL PRIMARY SCHOOL</v>
          </cell>
          <cell r="J309" t="str">
            <v>PS</v>
          </cell>
          <cell r="K309" t="str">
            <v>No</v>
          </cell>
          <cell r="L309" t="str">
            <v xml:space="preserve">1 2 3 4 5 6 </v>
          </cell>
          <cell r="M309">
            <v>180</v>
          </cell>
          <cell r="N309">
            <v>8900</v>
          </cell>
          <cell r="O309">
            <v>1602000</v>
          </cell>
          <cell r="P309">
            <v>480600</v>
          </cell>
          <cell r="R309">
            <v>480600</v>
          </cell>
          <cell r="S309">
            <v>0</v>
          </cell>
          <cell r="T309">
            <v>480600</v>
          </cell>
          <cell r="U309">
            <v>480600</v>
          </cell>
        </row>
        <row r="310">
          <cell r="B310" t="str">
            <v>066529</v>
          </cell>
          <cell r="C310" t="str">
            <v>Ishia</v>
          </cell>
          <cell r="D310" t="str">
            <v>ENG</v>
          </cell>
          <cell r="E310" t="str">
            <v>Government of Vanuatu</v>
          </cell>
          <cell r="F310" t="str">
            <v>Futuna</v>
          </cell>
          <cell r="G310" t="str">
            <v>Tafea</v>
          </cell>
          <cell r="H310" t="str">
            <v>0085007001</v>
          </cell>
          <cell r="I310" t="str">
            <v>ISHIA PRIMARY SCHOOL</v>
          </cell>
          <cell r="J310" t="str">
            <v>PS</v>
          </cell>
          <cell r="K310" t="str">
            <v>No</v>
          </cell>
          <cell r="L310" t="str">
            <v xml:space="preserve">1 2 3 4 5 6 </v>
          </cell>
          <cell r="M310">
            <v>130</v>
          </cell>
          <cell r="N310">
            <v>8900</v>
          </cell>
          <cell r="O310">
            <v>1157000</v>
          </cell>
          <cell r="P310">
            <v>347100</v>
          </cell>
          <cell r="R310">
            <v>347100</v>
          </cell>
          <cell r="S310">
            <v>0</v>
          </cell>
          <cell r="T310">
            <v>347100</v>
          </cell>
          <cell r="U310">
            <v>347100</v>
          </cell>
        </row>
        <row r="311">
          <cell r="B311" t="str">
            <v>066431</v>
          </cell>
          <cell r="C311" t="str">
            <v>Itaku</v>
          </cell>
          <cell r="D311" t="str">
            <v>FRE</v>
          </cell>
          <cell r="E311" t="str">
            <v>Church (Government Assisted)</v>
          </cell>
          <cell r="F311" t="str">
            <v>Tanna</v>
          </cell>
          <cell r="G311" t="str">
            <v>Tafea</v>
          </cell>
          <cell r="H311" t="str">
            <v>0085118001</v>
          </cell>
          <cell r="I311" t="str">
            <v>ITAKU PRIMARY SCHOOL</v>
          </cell>
          <cell r="J311" t="str">
            <v>PS</v>
          </cell>
          <cell r="K311" t="str">
            <v>No</v>
          </cell>
          <cell r="L311" t="str">
            <v xml:space="preserve">1 2 3 4 5 6 </v>
          </cell>
          <cell r="M311">
            <v>147</v>
          </cell>
          <cell r="N311">
            <v>8900</v>
          </cell>
          <cell r="O311">
            <v>1308300</v>
          </cell>
          <cell r="P311">
            <v>392490</v>
          </cell>
          <cell r="R311">
            <v>392490</v>
          </cell>
          <cell r="S311">
            <v>0</v>
          </cell>
          <cell r="T311">
            <v>392490</v>
          </cell>
          <cell r="U311">
            <v>392490</v>
          </cell>
        </row>
        <row r="312">
          <cell r="B312" t="str">
            <v>066432</v>
          </cell>
          <cell r="C312" t="str">
            <v>Iwunmit</v>
          </cell>
          <cell r="D312" t="str">
            <v>ENG</v>
          </cell>
          <cell r="E312" t="str">
            <v>Government of Vanuatu</v>
          </cell>
          <cell r="F312" t="str">
            <v>Tanna</v>
          </cell>
          <cell r="G312" t="str">
            <v>Tafea</v>
          </cell>
          <cell r="H312" t="str">
            <v>0084968001</v>
          </cell>
          <cell r="I312" t="str">
            <v>IWUNMIT PRIMARY SCHOOL</v>
          </cell>
          <cell r="J312" t="str">
            <v>PS</v>
          </cell>
          <cell r="K312" t="str">
            <v>No</v>
          </cell>
          <cell r="L312" t="str">
            <v xml:space="preserve">1 2 3 4 5 6 </v>
          </cell>
          <cell r="M312">
            <v>180</v>
          </cell>
          <cell r="N312">
            <v>8900</v>
          </cell>
          <cell r="O312">
            <v>1602000</v>
          </cell>
          <cell r="P312">
            <v>480600</v>
          </cell>
          <cell r="R312">
            <v>480600</v>
          </cell>
          <cell r="S312">
            <v>0</v>
          </cell>
          <cell r="T312">
            <v>480600</v>
          </cell>
          <cell r="U312">
            <v>480600</v>
          </cell>
        </row>
        <row r="313">
          <cell r="B313" t="str">
            <v>066433</v>
          </cell>
          <cell r="C313" t="str">
            <v>Kamahau (Karimasanga)</v>
          </cell>
          <cell r="D313" t="str">
            <v>ENG</v>
          </cell>
          <cell r="E313" t="str">
            <v>Church (Government Assisted)</v>
          </cell>
          <cell r="F313" t="str">
            <v>Tanna</v>
          </cell>
          <cell r="G313" t="str">
            <v>Tafea</v>
          </cell>
          <cell r="H313" t="str">
            <v>0085028001</v>
          </cell>
          <cell r="I313" t="str">
            <v>KAMAHAU PRIMARY SCHOOL</v>
          </cell>
          <cell r="J313" t="str">
            <v>PS</v>
          </cell>
          <cell r="K313" t="str">
            <v>No</v>
          </cell>
          <cell r="L313" t="str">
            <v xml:space="preserve">1 2 3 4 5 6 </v>
          </cell>
          <cell r="M313">
            <v>117</v>
          </cell>
          <cell r="N313">
            <v>8900</v>
          </cell>
          <cell r="O313">
            <v>1041300</v>
          </cell>
          <cell r="P313">
            <v>312390</v>
          </cell>
          <cell r="R313">
            <v>312390</v>
          </cell>
          <cell r="S313">
            <v>0</v>
          </cell>
          <cell r="T313">
            <v>312390</v>
          </cell>
          <cell r="U313">
            <v>312390</v>
          </cell>
        </row>
        <row r="314">
          <cell r="B314" t="str">
            <v>066435</v>
          </cell>
          <cell r="C314" t="str">
            <v>King's Cross</v>
          </cell>
          <cell r="D314" t="str">
            <v>FRE</v>
          </cell>
          <cell r="E314" t="str">
            <v>Government of Vanuatu</v>
          </cell>
          <cell r="F314" t="str">
            <v>Tanna</v>
          </cell>
          <cell r="G314" t="str">
            <v>Tafea</v>
          </cell>
          <cell r="H314" t="str">
            <v>0084970001</v>
          </cell>
          <cell r="I314" t="str">
            <v>KINGS CROSS PRIMARY SCHOOL</v>
          </cell>
          <cell r="J314" t="str">
            <v>PS</v>
          </cell>
          <cell r="K314" t="str">
            <v>No</v>
          </cell>
          <cell r="L314" t="str">
            <v xml:space="preserve">1 2 3 4 5 6 </v>
          </cell>
          <cell r="M314">
            <v>85</v>
          </cell>
          <cell r="N314">
            <v>8900</v>
          </cell>
          <cell r="O314">
            <v>756500</v>
          </cell>
          <cell r="P314">
            <v>226950</v>
          </cell>
          <cell r="R314">
            <v>226950</v>
          </cell>
          <cell r="S314">
            <v>0</v>
          </cell>
          <cell r="T314">
            <v>226950</v>
          </cell>
          <cell r="U314">
            <v>226950</v>
          </cell>
        </row>
        <row r="315">
          <cell r="B315" t="str">
            <v>066436</v>
          </cell>
          <cell r="C315" t="str">
            <v>Kwamera</v>
          </cell>
          <cell r="D315" t="str">
            <v>ENG</v>
          </cell>
          <cell r="E315" t="str">
            <v>Government of Vanuatu</v>
          </cell>
          <cell r="F315" t="str">
            <v>Tanna</v>
          </cell>
          <cell r="G315" t="str">
            <v>Tafea</v>
          </cell>
          <cell r="H315" t="str">
            <v>0084972001</v>
          </cell>
          <cell r="I315" t="str">
            <v>KWAMERA PRIMARY SCHOOL</v>
          </cell>
          <cell r="J315" t="str">
            <v>PS</v>
          </cell>
          <cell r="K315" t="str">
            <v>No</v>
          </cell>
          <cell r="L315" t="str">
            <v xml:space="preserve">1 2 3 4 5 6 </v>
          </cell>
          <cell r="M315">
            <v>146</v>
          </cell>
          <cell r="N315">
            <v>8900</v>
          </cell>
          <cell r="O315">
            <v>1299400</v>
          </cell>
          <cell r="P315">
            <v>389820</v>
          </cell>
          <cell r="R315">
            <v>389820</v>
          </cell>
          <cell r="S315">
            <v>0</v>
          </cell>
          <cell r="T315">
            <v>389820</v>
          </cell>
          <cell r="U315">
            <v>389820</v>
          </cell>
        </row>
        <row r="316">
          <cell r="B316" t="str">
            <v>066440</v>
          </cell>
          <cell r="C316" t="str">
            <v>Lamanaruan</v>
          </cell>
          <cell r="D316" t="str">
            <v>FRE</v>
          </cell>
          <cell r="E316" t="str">
            <v>Government of Vanuatu</v>
          </cell>
          <cell r="F316" t="str">
            <v>Tanna</v>
          </cell>
          <cell r="G316" t="str">
            <v>Tafea</v>
          </cell>
          <cell r="H316" t="str">
            <v>0085017001</v>
          </cell>
          <cell r="I316" t="str">
            <v>LAMANARUAN PRIMARY SCHOOL</v>
          </cell>
          <cell r="J316" t="str">
            <v>PS</v>
          </cell>
          <cell r="K316" t="str">
            <v>No</v>
          </cell>
          <cell r="L316" t="str">
            <v xml:space="preserve">1 2 3 4 5 6 </v>
          </cell>
          <cell r="M316">
            <v>61</v>
          </cell>
          <cell r="N316">
            <v>8900</v>
          </cell>
          <cell r="O316">
            <v>542900</v>
          </cell>
          <cell r="P316">
            <v>162870</v>
          </cell>
          <cell r="R316">
            <v>162870</v>
          </cell>
          <cell r="S316">
            <v>0</v>
          </cell>
          <cell r="T316">
            <v>162870</v>
          </cell>
          <cell r="U316">
            <v>162870</v>
          </cell>
        </row>
        <row r="317">
          <cell r="B317" t="str">
            <v>066415</v>
          </cell>
          <cell r="C317" t="str">
            <v>Lamkail</v>
          </cell>
          <cell r="D317" t="str">
            <v>ENG</v>
          </cell>
          <cell r="E317" t="str">
            <v>Government of Vanuatu</v>
          </cell>
          <cell r="F317" t="str">
            <v>Tanna</v>
          </cell>
          <cell r="G317" t="str">
            <v>Tafea</v>
          </cell>
          <cell r="H317" t="str">
            <v>0084958001</v>
          </cell>
          <cell r="I317" t="str">
            <v>LAMKAIL PRIMARY SCHOOL</v>
          </cell>
          <cell r="J317" t="str">
            <v>PS</v>
          </cell>
          <cell r="K317" t="str">
            <v>No</v>
          </cell>
          <cell r="L317" t="str">
            <v xml:space="preserve">1 2 3 4 5 6 </v>
          </cell>
          <cell r="M317">
            <v>217</v>
          </cell>
          <cell r="N317">
            <v>8900</v>
          </cell>
          <cell r="O317">
            <v>1931300</v>
          </cell>
          <cell r="P317">
            <v>579390</v>
          </cell>
          <cell r="R317">
            <v>579390</v>
          </cell>
          <cell r="S317">
            <v>0</v>
          </cell>
          <cell r="T317">
            <v>579390</v>
          </cell>
          <cell r="U317">
            <v>579390</v>
          </cell>
        </row>
        <row r="318">
          <cell r="B318" t="str">
            <v>066444</v>
          </cell>
          <cell r="C318" t="str">
            <v>Lamnatou</v>
          </cell>
          <cell r="D318" t="str">
            <v>FRE</v>
          </cell>
          <cell r="E318" t="str">
            <v>Government of Vanuatu</v>
          </cell>
          <cell r="F318" t="str">
            <v>Tanna</v>
          </cell>
          <cell r="G318" t="str">
            <v>Tafea</v>
          </cell>
          <cell r="H318" t="str">
            <v>0084976001</v>
          </cell>
          <cell r="I318" t="str">
            <v>LAMNATOU PRIMARY SCHOOL</v>
          </cell>
          <cell r="J318" t="str">
            <v>PS</v>
          </cell>
          <cell r="K318" t="str">
            <v>No</v>
          </cell>
          <cell r="L318" t="str">
            <v xml:space="preserve">1 2 3 4 5 6 </v>
          </cell>
          <cell r="M318">
            <v>146</v>
          </cell>
          <cell r="N318">
            <v>8900</v>
          </cell>
          <cell r="O318">
            <v>1299400</v>
          </cell>
          <cell r="P318">
            <v>389820</v>
          </cell>
          <cell r="R318">
            <v>389820</v>
          </cell>
          <cell r="S318">
            <v>0</v>
          </cell>
          <cell r="T318">
            <v>389820</v>
          </cell>
          <cell r="U318">
            <v>389820</v>
          </cell>
        </row>
        <row r="319">
          <cell r="B319" t="str">
            <v>066446</v>
          </cell>
          <cell r="C319" t="str">
            <v>Latun</v>
          </cell>
          <cell r="D319" t="str">
            <v>ENG</v>
          </cell>
          <cell r="E319" t="str">
            <v>Government of Vanuatu</v>
          </cell>
          <cell r="F319" t="str">
            <v>Tanna</v>
          </cell>
          <cell r="G319" t="str">
            <v>Tafea</v>
          </cell>
          <cell r="H319" t="str">
            <v>0085013001</v>
          </cell>
          <cell r="I319" t="str">
            <v>LATUN PRIMARY SCHOOL</v>
          </cell>
          <cell r="J319" t="str">
            <v>PS</v>
          </cell>
          <cell r="K319" t="str">
            <v>No</v>
          </cell>
          <cell r="L319" t="str">
            <v xml:space="preserve">1 2 3 4 5 6 </v>
          </cell>
          <cell r="M319">
            <v>216</v>
          </cell>
          <cell r="N319">
            <v>8900</v>
          </cell>
          <cell r="O319">
            <v>1922400</v>
          </cell>
          <cell r="Q319">
            <v>576720</v>
          </cell>
          <cell r="R319">
            <v>576720</v>
          </cell>
          <cell r="S319">
            <v>0</v>
          </cell>
          <cell r="T319">
            <v>1153440</v>
          </cell>
          <cell r="U319">
            <v>1153440</v>
          </cell>
        </row>
        <row r="320">
          <cell r="B320" t="str">
            <v>066447</v>
          </cell>
          <cell r="C320" t="str">
            <v>Launalang</v>
          </cell>
          <cell r="D320" t="str">
            <v>FRE</v>
          </cell>
          <cell r="E320" t="str">
            <v>Government of Vanuatu</v>
          </cell>
          <cell r="F320" t="str">
            <v>Tanna</v>
          </cell>
          <cell r="G320" t="str">
            <v>Tafea</v>
          </cell>
          <cell r="H320" t="str">
            <v>0084979001</v>
          </cell>
          <cell r="I320" t="str">
            <v>LAUNALANG PRIMARY SCHOOL</v>
          </cell>
          <cell r="J320" t="str">
            <v>PS</v>
          </cell>
          <cell r="K320" t="str">
            <v>No</v>
          </cell>
          <cell r="L320" t="str">
            <v xml:space="preserve">1 2 3 4 5 6 </v>
          </cell>
          <cell r="M320">
            <v>127</v>
          </cell>
          <cell r="N320">
            <v>8900</v>
          </cell>
          <cell r="O320">
            <v>1130300</v>
          </cell>
          <cell r="P320">
            <v>339090</v>
          </cell>
          <cell r="R320">
            <v>339090</v>
          </cell>
          <cell r="S320">
            <v>0</v>
          </cell>
          <cell r="T320">
            <v>339090</v>
          </cell>
          <cell r="U320">
            <v>339090</v>
          </cell>
        </row>
        <row r="321">
          <cell r="B321" t="str">
            <v>0664494</v>
          </cell>
          <cell r="C321" t="str">
            <v>Leauer</v>
          </cell>
          <cell r="D321" t="str">
            <v>ENG</v>
          </cell>
          <cell r="E321" t="str">
            <v>Church (Government Assisted)</v>
          </cell>
          <cell r="F321" t="str">
            <v>Tanna</v>
          </cell>
          <cell r="G321" t="str">
            <v>Tafea</v>
          </cell>
          <cell r="H321" t="str">
            <v>0098262001</v>
          </cell>
          <cell r="I321" t="str">
            <v>LEAUR PRIMARY SCHOOL</v>
          </cell>
          <cell r="J321" t="str">
            <v>PS</v>
          </cell>
          <cell r="K321" t="str">
            <v>No</v>
          </cell>
          <cell r="L321" t="str">
            <v xml:space="preserve">1 2 3 4 5 6 </v>
          </cell>
          <cell r="M321">
            <v>76</v>
          </cell>
          <cell r="N321">
            <v>8900</v>
          </cell>
          <cell r="O321">
            <v>676400</v>
          </cell>
          <cell r="P321">
            <v>202920</v>
          </cell>
          <cell r="R321">
            <v>202920</v>
          </cell>
          <cell r="S321">
            <v>0</v>
          </cell>
          <cell r="T321">
            <v>202920</v>
          </cell>
          <cell r="U321">
            <v>202920</v>
          </cell>
        </row>
        <row r="322">
          <cell r="B322" t="str">
            <v>066449</v>
          </cell>
          <cell r="C322" t="str">
            <v>Lenakel</v>
          </cell>
          <cell r="D322" t="str">
            <v>ENG</v>
          </cell>
          <cell r="E322" t="str">
            <v>Church (Government Assisted)</v>
          </cell>
          <cell r="F322" t="str">
            <v>Tanna</v>
          </cell>
          <cell r="G322" t="str">
            <v>Tafea</v>
          </cell>
          <cell r="H322" t="str">
            <v>0084980001</v>
          </cell>
          <cell r="I322" t="str">
            <v>LENAKEL PRIMARY SCHOOL</v>
          </cell>
          <cell r="J322" t="str">
            <v>PS</v>
          </cell>
          <cell r="K322" t="str">
            <v>No</v>
          </cell>
          <cell r="L322" t="str">
            <v xml:space="preserve">1 2 3 4 5 6 </v>
          </cell>
          <cell r="M322">
            <v>407</v>
          </cell>
          <cell r="N322">
            <v>8900</v>
          </cell>
          <cell r="O322">
            <v>3622300</v>
          </cell>
          <cell r="P322">
            <v>1086690</v>
          </cell>
          <cell r="R322">
            <v>1086690</v>
          </cell>
          <cell r="S322">
            <v>0</v>
          </cell>
          <cell r="T322">
            <v>1086690</v>
          </cell>
          <cell r="U322">
            <v>1086690</v>
          </cell>
        </row>
        <row r="323">
          <cell r="B323" t="str">
            <v>066453</v>
          </cell>
          <cell r="C323" t="str">
            <v>Loono</v>
          </cell>
          <cell r="D323" t="str">
            <v>FRE</v>
          </cell>
          <cell r="E323" t="str">
            <v>Church (Government Assisted)</v>
          </cell>
          <cell r="F323" t="str">
            <v>Tanna</v>
          </cell>
          <cell r="G323" t="str">
            <v>Tafea</v>
          </cell>
          <cell r="H323" t="str">
            <v>0085123001</v>
          </cell>
          <cell r="I323" t="str">
            <v>LOONO PRIMARY SCHOOL</v>
          </cell>
          <cell r="J323" t="str">
            <v>PS</v>
          </cell>
          <cell r="K323" t="str">
            <v>No</v>
          </cell>
          <cell r="L323" t="str">
            <v xml:space="preserve">1 2 3 4 5 6 </v>
          </cell>
          <cell r="M323">
            <v>83</v>
          </cell>
          <cell r="N323">
            <v>8900</v>
          </cell>
          <cell r="O323">
            <v>738700</v>
          </cell>
          <cell r="Q323">
            <v>221610</v>
          </cell>
          <cell r="R323">
            <v>221610</v>
          </cell>
          <cell r="S323">
            <v>0</v>
          </cell>
          <cell r="T323">
            <v>443220</v>
          </cell>
          <cell r="U323">
            <v>443220</v>
          </cell>
        </row>
        <row r="324">
          <cell r="B324" t="str">
            <v>066454</v>
          </cell>
          <cell r="C324" t="str">
            <v>Loukaru (Lounalou)</v>
          </cell>
          <cell r="D324" t="str">
            <v>ENG</v>
          </cell>
          <cell r="E324" t="str">
            <v>Church (Government Assisted)</v>
          </cell>
          <cell r="F324" t="str">
            <v>Tanna</v>
          </cell>
          <cell r="G324" t="str">
            <v>Tafea</v>
          </cell>
          <cell r="H324" t="str">
            <v>0085124001</v>
          </cell>
          <cell r="I324" t="str">
            <v>LOUKARU PRIMARY SCHOOL</v>
          </cell>
          <cell r="J324" t="str">
            <v>PS</v>
          </cell>
          <cell r="K324" t="str">
            <v>No</v>
          </cell>
          <cell r="L324" t="str">
            <v xml:space="preserve">1 2 3 4 5 6 </v>
          </cell>
          <cell r="M324">
            <v>186</v>
          </cell>
          <cell r="N324">
            <v>8900</v>
          </cell>
          <cell r="O324">
            <v>1655400</v>
          </cell>
          <cell r="Q324">
            <v>496620</v>
          </cell>
          <cell r="R324">
            <v>496620</v>
          </cell>
          <cell r="S324">
            <v>0</v>
          </cell>
          <cell r="T324">
            <v>993240</v>
          </cell>
          <cell r="U324">
            <v>993240</v>
          </cell>
        </row>
        <row r="325">
          <cell r="B325" t="str">
            <v>066458</v>
          </cell>
          <cell r="C325" t="str">
            <v>Lounapayou</v>
          </cell>
          <cell r="D325" t="str">
            <v>FRE</v>
          </cell>
          <cell r="E325" t="str">
            <v>Government of Vanuatu</v>
          </cell>
          <cell r="F325" t="str">
            <v>Tanna</v>
          </cell>
          <cell r="G325" t="str">
            <v>Tafea</v>
          </cell>
          <cell r="H325" t="str">
            <v>0084989001</v>
          </cell>
          <cell r="I325" t="str">
            <v>LOUNAPAYOU PRIMARY SCHOOL</v>
          </cell>
          <cell r="J325" t="str">
            <v>PS</v>
          </cell>
          <cell r="K325" t="str">
            <v>No</v>
          </cell>
          <cell r="L325" t="str">
            <v xml:space="preserve">1 2 3 4 5 6 </v>
          </cell>
          <cell r="M325">
            <v>62</v>
          </cell>
          <cell r="N325">
            <v>8900</v>
          </cell>
          <cell r="O325">
            <v>551800</v>
          </cell>
          <cell r="P325">
            <v>165540</v>
          </cell>
          <cell r="R325">
            <v>165540</v>
          </cell>
          <cell r="S325">
            <v>0</v>
          </cell>
          <cell r="T325">
            <v>165540</v>
          </cell>
          <cell r="U325">
            <v>165540</v>
          </cell>
        </row>
        <row r="326">
          <cell r="B326" t="str">
            <v>0664573</v>
          </cell>
          <cell r="C326" t="str">
            <v>Lounapek Ruan</v>
          </cell>
          <cell r="D326" t="str">
            <v>ENG</v>
          </cell>
          <cell r="E326" t="str">
            <v>Government of Vanuatu</v>
          </cell>
          <cell r="F326" t="str">
            <v>Tanna</v>
          </cell>
          <cell r="G326" t="str">
            <v>Tafea</v>
          </cell>
          <cell r="H326" t="str">
            <v>0016936001</v>
          </cell>
          <cell r="I326" t="str">
            <v>TAFEA PEB</v>
          </cell>
          <cell r="J326" t="str">
            <v>PS</v>
          </cell>
          <cell r="K326" t="str">
            <v>No</v>
          </cell>
          <cell r="L326" t="str">
            <v xml:space="preserve">1 2 3 4 5 6 </v>
          </cell>
          <cell r="M326">
            <v>78</v>
          </cell>
          <cell r="N326">
            <v>8900</v>
          </cell>
          <cell r="O326">
            <v>694200</v>
          </cell>
          <cell r="P326">
            <v>208260</v>
          </cell>
          <cell r="R326">
            <v>208260</v>
          </cell>
          <cell r="S326">
            <v>0</v>
          </cell>
          <cell r="T326">
            <v>208260</v>
          </cell>
          <cell r="U326">
            <v>208260</v>
          </cell>
        </row>
        <row r="327">
          <cell r="B327" t="str">
            <v>066461</v>
          </cell>
          <cell r="C327" t="str">
            <v>Lousula</v>
          </cell>
          <cell r="D327" t="str">
            <v>ENG</v>
          </cell>
          <cell r="E327" t="str">
            <v>Government of Vanuatu</v>
          </cell>
          <cell r="F327" t="str">
            <v>Tanna</v>
          </cell>
          <cell r="G327" t="str">
            <v>Tafea</v>
          </cell>
          <cell r="H327" t="str">
            <v>0084990001</v>
          </cell>
          <cell r="I327" t="str">
            <v>LOUSULA PRIMARY SCHOOL</v>
          </cell>
          <cell r="J327" t="str">
            <v>PS</v>
          </cell>
          <cell r="K327" t="str">
            <v>No</v>
          </cell>
          <cell r="L327" t="str">
            <v xml:space="preserve">1 2 3 4 5 6 </v>
          </cell>
          <cell r="M327">
            <v>18</v>
          </cell>
          <cell r="N327">
            <v>8900</v>
          </cell>
          <cell r="O327">
            <v>160200</v>
          </cell>
          <cell r="P327">
            <v>43060</v>
          </cell>
          <cell r="R327">
            <v>48060</v>
          </cell>
          <cell r="S327">
            <v>8000</v>
          </cell>
          <cell r="T327">
            <v>40060</v>
          </cell>
          <cell r="U327">
            <v>40060</v>
          </cell>
        </row>
        <row r="328">
          <cell r="B328" t="str">
            <v>066462</v>
          </cell>
          <cell r="C328" t="str">
            <v>Lowanatom</v>
          </cell>
          <cell r="D328" t="str">
            <v>FRE</v>
          </cell>
          <cell r="E328" t="str">
            <v>Church (Government Assisted)</v>
          </cell>
          <cell r="F328" t="str">
            <v>Tanna</v>
          </cell>
          <cell r="G328" t="str">
            <v>Tafea</v>
          </cell>
          <cell r="H328" t="str">
            <v>0085030001</v>
          </cell>
          <cell r="I328" t="str">
            <v>LOWANATOM PRIMARY SCHOOL</v>
          </cell>
          <cell r="J328" t="str">
            <v>PS</v>
          </cell>
          <cell r="K328" t="str">
            <v>No</v>
          </cell>
          <cell r="L328" t="str">
            <v xml:space="preserve">1 2 3 4 5 6 </v>
          </cell>
          <cell r="M328">
            <v>140</v>
          </cell>
          <cell r="N328">
            <v>8900</v>
          </cell>
          <cell r="O328">
            <v>1246000</v>
          </cell>
          <cell r="P328">
            <v>373800</v>
          </cell>
          <cell r="R328">
            <v>373800</v>
          </cell>
          <cell r="S328">
            <v>0</v>
          </cell>
          <cell r="T328">
            <v>373800</v>
          </cell>
          <cell r="U328">
            <v>373800</v>
          </cell>
        </row>
        <row r="329">
          <cell r="B329" t="str">
            <v>0664480</v>
          </cell>
          <cell r="C329" t="str">
            <v>Lowenata</v>
          </cell>
          <cell r="D329" t="str">
            <v>ENG</v>
          </cell>
          <cell r="E329" t="str">
            <v>Church (Government Assisted)</v>
          </cell>
          <cell r="F329" t="str">
            <v>Tanna</v>
          </cell>
          <cell r="G329" t="str">
            <v>Tafea</v>
          </cell>
          <cell r="H329" t="str">
            <v>0098392001</v>
          </cell>
          <cell r="I329" t="str">
            <v>LOWENATA PRIMARY SCHOOL</v>
          </cell>
          <cell r="J329" t="str">
            <v>PS</v>
          </cell>
          <cell r="K329" t="str">
            <v>No</v>
          </cell>
          <cell r="L329" t="str">
            <v xml:space="preserve">1 2 3 4 5 6 </v>
          </cell>
          <cell r="M329">
            <v>107</v>
          </cell>
          <cell r="N329">
            <v>8900</v>
          </cell>
          <cell r="O329">
            <v>952300</v>
          </cell>
          <cell r="P329">
            <v>285690</v>
          </cell>
          <cell r="R329">
            <v>285690</v>
          </cell>
          <cell r="S329">
            <v>0</v>
          </cell>
          <cell r="T329">
            <v>285690</v>
          </cell>
          <cell r="U329">
            <v>285690</v>
          </cell>
        </row>
        <row r="330">
          <cell r="B330" t="str">
            <v>066465</v>
          </cell>
          <cell r="C330" t="str">
            <v>Manuapen</v>
          </cell>
          <cell r="D330" t="str">
            <v>FRE</v>
          </cell>
          <cell r="E330" t="str">
            <v>Government of Vanuatu</v>
          </cell>
          <cell r="F330" t="str">
            <v>Tanna</v>
          </cell>
          <cell r="G330" t="str">
            <v>Tafea</v>
          </cell>
          <cell r="H330" t="str">
            <v>0084994001</v>
          </cell>
          <cell r="I330" t="str">
            <v>MANUAPEN PRIMARY SCHOOL</v>
          </cell>
          <cell r="J330" t="str">
            <v>PS</v>
          </cell>
          <cell r="K330" t="str">
            <v>No</v>
          </cell>
          <cell r="L330" t="str">
            <v xml:space="preserve">1 2 3 4 5 6 </v>
          </cell>
          <cell r="M330">
            <v>80</v>
          </cell>
          <cell r="N330">
            <v>8900</v>
          </cell>
          <cell r="O330">
            <v>712000</v>
          </cell>
          <cell r="P330">
            <v>213600</v>
          </cell>
          <cell r="R330">
            <v>213600</v>
          </cell>
          <cell r="S330">
            <v>0</v>
          </cell>
          <cell r="T330">
            <v>213600</v>
          </cell>
          <cell r="U330">
            <v>213600</v>
          </cell>
        </row>
        <row r="331">
          <cell r="B331" t="str">
            <v>0664564</v>
          </cell>
          <cell r="C331" t="str">
            <v>NTM Kwansiwi PS</v>
          </cell>
          <cell r="D331" t="str">
            <v>ENG</v>
          </cell>
          <cell r="E331" t="str">
            <v>Government of Vanuatu</v>
          </cell>
          <cell r="F331" t="str">
            <v>Tanna</v>
          </cell>
          <cell r="G331" t="str">
            <v>Tafea</v>
          </cell>
          <cell r="H331" t="str">
            <v>0203053001</v>
          </cell>
          <cell r="I331" t="str">
            <v>NTM KWANSIWI PRIMARY SCHOOL</v>
          </cell>
          <cell r="J331" t="str">
            <v>PS</v>
          </cell>
          <cell r="K331" t="str">
            <v>No</v>
          </cell>
          <cell r="L331" t="str">
            <v xml:space="preserve">1 2 3 4 5 6 </v>
          </cell>
          <cell r="M331">
            <v>75</v>
          </cell>
          <cell r="N331">
            <v>8900</v>
          </cell>
          <cell r="O331">
            <v>667500</v>
          </cell>
          <cell r="P331">
            <v>200250</v>
          </cell>
          <cell r="R331">
            <v>200250</v>
          </cell>
          <cell r="S331">
            <v>0</v>
          </cell>
          <cell r="T331">
            <v>200250</v>
          </cell>
          <cell r="U331">
            <v>200250</v>
          </cell>
        </row>
        <row r="332">
          <cell r="B332" t="str">
            <v>066472</v>
          </cell>
          <cell r="C332" t="str">
            <v>Petros</v>
          </cell>
          <cell r="D332" t="str">
            <v>ENG</v>
          </cell>
          <cell r="E332" t="str">
            <v>Government of Vanuatu</v>
          </cell>
          <cell r="F332" t="str">
            <v>Tanna</v>
          </cell>
          <cell r="G332" t="str">
            <v>Tafea</v>
          </cell>
          <cell r="H332" t="str">
            <v>0084996001</v>
          </cell>
          <cell r="I332" t="str">
            <v>PETROS PRIMARY SCHOOL</v>
          </cell>
          <cell r="J332" t="str">
            <v>PS</v>
          </cell>
          <cell r="K332" t="str">
            <v>No</v>
          </cell>
          <cell r="L332" t="str">
            <v xml:space="preserve">1 2 3 4 5 6 </v>
          </cell>
          <cell r="M332">
            <v>148</v>
          </cell>
          <cell r="N332">
            <v>8900</v>
          </cell>
          <cell r="O332">
            <v>1317200</v>
          </cell>
          <cell r="Q332">
            <v>395160</v>
          </cell>
          <cell r="R332">
            <v>395160</v>
          </cell>
          <cell r="S332">
            <v>0</v>
          </cell>
          <cell r="T332">
            <v>790320</v>
          </cell>
          <cell r="U332">
            <v>790320</v>
          </cell>
        </row>
        <row r="333">
          <cell r="B333" t="str">
            <v>066373</v>
          </cell>
          <cell r="C333" t="str">
            <v>Port Melou</v>
          </cell>
          <cell r="D333" t="str">
            <v>FRE</v>
          </cell>
          <cell r="E333" t="str">
            <v>Government of Vanuatu</v>
          </cell>
          <cell r="F333" t="str">
            <v>Erromango</v>
          </cell>
          <cell r="G333" t="str">
            <v>Tafea</v>
          </cell>
          <cell r="H333" t="str">
            <v>0084948001</v>
          </cell>
          <cell r="I333" t="str">
            <v>PORT MELOU PRIMARY SCHOOL</v>
          </cell>
          <cell r="J333" t="str">
            <v>PS</v>
          </cell>
          <cell r="K333" t="str">
            <v>No</v>
          </cell>
          <cell r="L333" t="str">
            <v xml:space="preserve">1 2 3 4 5 6 </v>
          </cell>
          <cell r="M333">
            <v>101</v>
          </cell>
          <cell r="N333">
            <v>8900</v>
          </cell>
          <cell r="O333">
            <v>898900</v>
          </cell>
          <cell r="P333">
            <v>269670</v>
          </cell>
          <cell r="R333">
            <v>269670</v>
          </cell>
          <cell r="S333">
            <v>0</v>
          </cell>
          <cell r="T333">
            <v>269670</v>
          </cell>
          <cell r="U333">
            <v>269670</v>
          </cell>
        </row>
        <row r="334">
          <cell r="B334" t="str">
            <v>066374</v>
          </cell>
          <cell r="C334" t="str">
            <v>Port Narvin</v>
          </cell>
          <cell r="D334" t="str">
            <v>ENG</v>
          </cell>
          <cell r="E334" t="str">
            <v>Government of Vanuatu</v>
          </cell>
          <cell r="F334" t="str">
            <v>Erromango</v>
          </cell>
          <cell r="G334" t="str">
            <v>Tafea</v>
          </cell>
          <cell r="H334" t="str">
            <v>0084949001</v>
          </cell>
          <cell r="I334" t="str">
            <v>PORT NARVIN PRIMARY SCHOOL</v>
          </cell>
          <cell r="J334" t="str">
            <v>PS</v>
          </cell>
          <cell r="K334" t="str">
            <v>No</v>
          </cell>
          <cell r="L334" t="str">
            <v xml:space="preserve">1 2 3 4 5 6 </v>
          </cell>
          <cell r="M334">
            <v>119</v>
          </cell>
          <cell r="N334">
            <v>8900</v>
          </cell>
          <cell r="O334">
            <v>1059100</v>
          </cell>
          <cell r="Q334">
            <v>317730</v>
          </cell>
          <cell r="R334">
            <v>317730</v>
          </cell>
          <cell r="S334">
            <v>0</v>
          </cell>
          <cell r="T334">
            <v>635460</v>
          </cell>
          <cell r="U334">
            <v>635460</v>
          </cell>
        </row>
        <row r="335">
          <cell r="B335" t="str">
            <v>066475</v>
          </cell>
          <cell r="C335" t="str">
            <v>Port Patrick</v>
          </cell>
          <cell r="D335" t="str">
            <v>ENG</v>
          </cell>
          <cell r="E335" t="str">
            <v>Government of Vanuatu</v>
          </cell>
          <cell r="F335" t="str">
            <v>Aneityum</v>
          </cell>
          <cell r="G335" t="str">
            <v>Tafea</v>
          </cell>
          <cell r="H335" t="str">
            <v>0085010001</v>
          </cell>
          <cell r="I335" t="str">
            <v>PORT PATRICK PRIMARY SCHOOL</v>
          </cell>
          <cell r="J335" t="str">
            <v>PS</v>
          </cell>
          <cell r="K335" t="str">
            <v>No</v>
          </cell>
          <cell r="L335" t="str">
            <v xml:space="preserve">1 2 3 4 5 6 </v>
          </cell>
          <cell r="M335">
            <v>76</v>
          </cell>
          <cell r="N335">
            <v>8900</v>
          </cell>
          <cell r="O335">
            <v>676400</v>
          </cell>
          <cell r="Q335">
            <v>202920</v>
          </cell>
          <cell r="R335">
            <v>202920</v>
          </cell>
          <cell r="S335">
            <v>0</v>
          </cell>
          <cell r="T335">
            <v>405840</v>
          </cell>
          <cell r="U335">
            <v>405840</v>
          </cell>
        </row>
        <row r="336">
          <cell r="B336" t="str">
            <v>066476</v>
          </cell>
          <cell r="C336" t="str">
            <v>Port Resolution</v>
          </cell>
          <cell r="D336" t="str">
            <v>ENG</v>
          </cell>
          <cell r="E336" t="str">
            <v>Government of Vanuatu</v>
          </cell>
          <cell r="F336" t="str">
            <v>Tanna</v>
          </cell>
          <cell r="G336" t="str">
            <v>Tafea</v>
          </cell>
          <cell r="H336" t="str">
            <v>0084997001</v>
          </cell>
          <cell r="I336" t="str">
            <v>PORT RESOLUTION PRIMARY SCHOOL</v>
          </cell>
          <cell r="J336" t="str">
            <v>PS</v>
          </cell>
          <cell r="K336" t="str">
            <v>No</v>
          </cell>
          <cell r="L336" t="str">
            <v xml:space="preserve">1 2 3 4 5 6 </v>
          </cell>
          <cell r="M336">
            <v>97</v>
          </cell>
          <cell r="N336">
            <v>8900</v>
          </cell>
          <cell r="O336">
            <v>863300</v>
          </cell>
          <cell r="P336">
            <v>258990</v>
          </cell>
          <cell r="R336">
            <v>258990</v>
          </cell>
          <cell r="S336">
            <v>0</v>
          </cell>
          <cell r="T336">
            <v>258990</v>
          </cell>
          <cell r="U336">
            <v>258990</v>
          </cell>
        </row>
        <row r="337">
          <cell r="B337" t="str">
            <v>066480</v>
          </cell>
          <cell r="C337" t="str">
            <v>Tuhu</v>
          </cell>
          <cell r="D337" t="str">
            <v>ENG</v>
          </cell>
          <cell r="E337" t="str">
            <v>Government of Vanuatu</v>
          </cell>
          <cell r="F337" t="str">
            <v>Tanna</v>
          </cell>
          <cell r="G337" t="str">
            <v>Tafea</v>
          </cell>
          <cell r="H337" t="str">
            <v>0084998001</v>
          </cell>
          <cell r="I337" t="str">
            <v>TUHU PRIMARY SCHOOL</v>
          </cell>
          <cell r="J337" t="str">
            <v>PS</v>
          </cell>
          <cell r="K337" t="str">
            <v>No</v>
          </cell>
          <cell r="L337" t="str">
            <v xml:space="preserve">1 2 3 4 5 6 </v>
          </cell>
          <cell r="M337">
            <v>177</v>
          </cell>
          <cell r="N337">
            <v>8900</v>
          </cell>
          <cell r="O337">
            <v>1575300</v>
          </cell>
          <cell r="P337">
            <v>472590</v>
          </cell>
          <cell r="R337">
            <v>472590</v>
          </cell>
          <cell r="S337">
            <v>0</v>
          </cell>
          <cell r="T337">
            <v>472590</v>
          </cell>
          <cell r="U337">
            <v>472590</v>
          </cell>
        </row>
        <row r="338">
          <cell r="B338" t="str">
            <v>066483</v>
          </cell>
          <cell r="C338" t="str">
            <v>Yapilmai</v>
          </cell>
          <cell r="D338" t="str">
            <v>FRE</v>
          </cell>
          <cell r="E338" t="str">
            <v>Government of Vanuatu</v>
          </cell>
          <cell r="F338" t="str">
            <v>Tanna</v>
          </cell>
          <cell r="G338" t="str">
            <v>Tafea</v>
          </cell>
          <cell r="H338" t="str">
            <v>0084999001</v>
          </cell>
          <cell r="I338" t="str">
            <v>YAPILMAI PRIMARY SCHOOL</v>
          </cell>
          <cell r="J338" t="str">
            <v>PS</v>
          </cell>
          <cell r="K338" t="str">
            <v>No</v>
          </cell>
          <cell r="L338" t="str">
            <v xml:space="preserve">1 2 3 4 5 6 </v>
          </cell>
          <cell r="M338">
            <v>214</v>
          </cell>
          <cell r="N338">
            <v>8900</v>
          </cell>
          <cell r="O338">
            <v>1904600</v>
          </cell>
          <cell r="P338">
            <v>571380</v>
          </cell>
          <cell r="R338">
            <v>571380</v>
          </cell>
          <cell r="S338">
            <v>0</v>
          </cell>
          <cell r="T338">
            <v>571380</v>
          </cell>
          <cell r="U338">
            <v>571380</v>
          </cell>
        </row>
        <row r="339">
          <cell r="B339" t="str">
            <v>066484</v>
          </cell>
          <cell r="C339" t="str">
            <v>Yenavaten</v>
          </cell>
          <cell r="D339" t="str">
            <v>FRE</v>
          </cell>
          <cell r="E339" t="str">
            <v>Church (Government Assisted)</v>
          </cell>
          <cell r="F339" t="str">
            <v>Tanna</v>
          </cell>
          <cell r="G339" t="str">
            <v>Tafea</v>
          </cell>
          <cell r="H339" t="str">
            <v>0085116001</v>
          </cell>
          <cell r="I339" t="str">
            <v>YENAUATEN PRIMARY SCHOOL</v>
          </cell>
          <cell r="J339" t="str">
            <v>PS</v>
          </cell>
          <cell r="K339" t="str">
            <v>No</v>
          </cell>
          <cell r="L339" t="str">
            <v xml:space="preserve">1 2 3 4 5 6 </v>
          </cell>
          <cell r="M339">
            <v>140</v>
          </cell>
          <cell r="N339">
            <v>8900</v>
          </cell>
          <cell r="O339">
            <v>1246000</v>
          </cell>
          <cell r="Q339">
            <v>373800</v>
          </cell>
          <cell r="R339">
            <v>373800</v>
          </cell>
          <cell r="S339">
            <v>0</v>
          </cell>
          <cell r="T339">
            <v>747600</v>
          </cell>
          <cell r="U339">
            <v>747600</v>
          </cell>
        </row>
        <row r="340">
          <cell r="B340" t="str">
            <v>066485</v>
          </cell>
          <cell r="C340" t="str">
            <v>Yenumakel</v>
          </cell>
          <cell r="D340" t="str">
            <v>FRE</v>
          </cell>
          <cell r="E340" t="str">
            <v>Government of Vanuatu</v>
          </cell>
          <cell r="F340" t="str">
            <v>Tanna</v>
          </cell>
          <cell r="G340" t="str">
            <v>Tafea</v>
          </cell>
          <cell r="H340" t="str">
            <v>0085001001</v>
          </cell>
          <cell r="I340" t="str">
            <v>YENUMAKEL PRIMARY SCHOOL</v>
          </cell>
          <cell r="J340" t="str">
            <v>PS</v>
          </cell>
          <cell r="K340" t="str">
            <v>No</v>
          </cell>
          <cell r="L340" t="str">
            <v xml:space="preserve">1 2 3 4 5 6 </v>
          </cell>
          <cell r="M340">
            <v>38</v>
          </cell>
          <cell r="N340">
            <v>8900</v>
          </cell>
          <cell r="O340">
            <v>338200</v>
          </cell>
          <cell r="Q340">
            <v>101460</v>
          </cell>
          <cell r="R340">
            <v>101460</v>
          </cell>
          <cell r="S340">
            <v>0</v>
          </cell>
          <cell r="T340">
            <v>202920</v>
          </cell>
          <cell r="U340">
            <v>202920</v>
          </cell>
        </row>
        <row r="341">
          <cell r="B341" t="str">
            <v>066486</v>
          </cell>
          <cell r="C341" t="str">
            <v>Yevenkula</v>
          </cell>
          <cell r="D341" t="str">
            <v>ENG</v>
          </cell>
          <cell r="E341" t="str">
            <v>Government of Vanuatu</v>
          </cell>
          <cell r="F341" t="str">
            <v>Tanna</v>
          </cell>
          <cell r="G341" t="str">
            <v>Tafea</v>
          </cell>
          <cell r="H341" t="str">
            <v>0085002001</v>
          </cell>
          <cell r="I341" t="str">
            <v>YEVENKULA PRIMARY SCHOOL</v>
          </cell>
          <cell r="J341" t="str">
            <v>PS</v>
          </cell>
          <cell r="K341" t="str">
            <v>No</v>
          </cell>
          <cell r="L341" t="str">
            <v xml:space="preserve">1 2 3 4 5 6 </v>
          </cell>
          <cell r="M341">
            <v>163</v>
          </cell>
          <cell r="N341">
            <v>8900</v>
          </cell>
          <cell r="O341">
            <v>1450700</v>
          </cell>
          <cell r="Q341">
            <v>435210</v>
          </cell>
          <cell r="R341">
            <v>435210</v>
          </cell>
          <cell r="S341">
            <v>0</v>
          </cell>
          <cell r="T341">
            <v>870420</v>
          </cell>
          <cell r="U341">
            <v>870420</v>
          </cell>
        </row>
        <row r="342">
          <cell r="B342" t="str">
            <v>022244</v>
          </cell>
          <cell r="C342" t="str">
            <v>Vusiroro</v>
          </cell>
          <cell r="D342" t="str">
            <v>FRE</v>
          </cell>
          <cell r="E342" t="str">
            <v>Church (Government Assisted)</v>
          </cell>
          <cell r="F342" t="str">
            <v>Santo</v>
          </cell>
          <cell r="G342" t="str">
            <v>Sanma</v>
          </cell>
          <cell r="H342" t="str">
            <v>0084668001</v>
          </cell>
          <cell r="I342" t="str">
            <v>VUSIRORO PRIMARY SCHOOL</v>
          </cell>
          <cell r="J342" t="str">
            <v>PS</v>
          </cell>
          <cell r="K342" t="str">
            <v>No</v>
          </cell>
          <cell r="L342" t="str">
            <v xml:space="preserve">1 2 3 4 5 6 </v>
          </cell>
          <cell r="M342">
            <v>27</v>
          </cell>
          <cell r="N342">
            <v>8900</v>
          </cell>
          <cell r="O342">
            <v>240300</v>
          </cell>
          <cell r="P342">
            <v>72090</v>
          </cell>
          <cell r="R342">
            <v>72090</v>
          </cell>
          <cell r="S342">
            <v>0</v>
          </cell>
          <cell r="T342">
            <v>72090</v>
          </cell>
          <cell r="U342">
            <v>72090</v>
          </cell>
        </row>
        <row r="343">
          <cell r="B343" t="str">
            <v>022278</v>
          </cell>
          <cell r="C343" t="str">
            <v>Winsao</v>
          </cell>
          <cell r="D343" t="str">
            <v>ENG</v>
          </cell>
          <cell r="E343" t="str">
            <v>Government of Vanuatu</v>
          </cell>
          <cell r="F343" t="str">
            <v>Santo</v>
          </cell>
          <cell r="G343" t="str">
            <v>Sanma</v>
          </cell>
          <cell r="H343" t="str">
            <v>0098397001</v>
          </cell>
          <cell r="I343" t="str">
            <v>WINSAO PRIMARY SCHOOL</v>
          </cell>
          <cell r="J343" t="str">
            <v>PS</v>
          </cell>
          <cell r="K343" t="str">
            <v>No</v>
          </cell>
          <cell r="L343" t="str">
            <v xml:space="preserve">1 2 3 4 5 6 </v>
          </cell>
          <cell r="M343">
            <v>32</v>
          </cell>
          <cell r="N343">
            <v>8900</v>
          </cell>
          <cell r="O343">
            <v>284800</v>
          </cell>
          <cell r="P343">
            <v>85440</v>
          </cell>
          <cell r="R343">
            <v>85440</v>
          </cell>
          <cell r="S343">
            <v>0</v>
          </cell>
          <cell r="T343">
            <v>85440</v>
          </cell>
          <cell r="U343">
            <v>85440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ool Detailed Data"/>
      <sheetName val="Student Data"/>
      <sheetName val="Student without BRN"/>
      <sheetName val="2024 Payment Data"/>
      <sheetName val="2023 Payment Data"/>
    </sheetNames>
    <sheetDataSet>
      <sheetData sheetId="0">
        <row r="11">
          <cell r="A11" t="str">
            <v>010106</v>
          </cell>
          <cell r="B11" t="str">
            <v>Losalava Primary</v>
          </cell>
          <cell r="C11" t="str">
            <v>ENG</v>
          </cell>
          <cell r="D11" t="str">
            <v>ACOM</v>
          </cell>
          <cell r="E11" t="str">
            <v>Anglican Church of Melanesia</v>
          </cell>
          <cell r="F11" t="str">
            <v>G</v>
          </cell>
          <cell r="G11" t="str">
            <v>Church (Government Assisted)</v>
          </cell>
          <cell r="H11" t="str">
            <v>Gaua</v>
          </cell>
          <cell r="I11" t="str">
            <v>Torba</v>
          </cell>
          <cell r="J11" t="str">
            <v>0084559001</v>
          </cell>
          <cell r="K11" t="str">
            <v>LOSOLAVA PRIMARY SCHOOL</v>
          </cell>
          <cell r="L11" t="str">
            <v>PS</v>
          </cell>
          <cell r="M11" t="str">
            <v>No</v>
          </cell>
          <cell r="N11" t="str">
            <v>Yes</v>
          </cell>
          <cell r="O11" t="str">
            <v>Yes</v>
          </cell>
          <cell r="P11" t="str">
            <v>Yes</v>
          </cell>
          <cell r="Q11" t="str">
            <v>Yes</v>
          </cell>
          <cell r="R11" t="str">
            <v>Yes</v>
          </cell>
          <cell r="S11" t="str">
            <v>Yes</v>
          </cell>
          <cell r="T11" t="str">
            <v>No</v>
          </cell>
          <cell r="U11" t="str">
            <v>No</v>
          </cell>
          <cell r="V11" t="str">
            <v>No</v>
          </cell>
          <cell r="W11" t="str">
            <v>No</v>
          </cell>
          <cell r="X11" t="str">
            <v>No</v>
          </cell>
          <cell r="Y11" t="str">
            <v>No</v>
          </cell>
          <cell r="Z11" t="str">
            <v>No</v>
          </cell>
          <cell r="AA11" t="str">
            <v>No</v>
          </cell>
          <cell r="AB11" t="str">
            <v>No</v>
          </cell>
          <cell r="AC11" t="str">
            <v>No</v>
          </cell>
          <cell r="AD11" t="str">
            <v xml:space="preserve">1 2 3 4 5 6 </v>
          </cell>
          <cell r="AE11" t="str">
            <v>No</v>
          </cell>
          <cell r="AF11" t="str">
            <v>Yes</v>
          </cell>
          <cell r="AG11" t="str">
            <v>No</v>
          </cell>
          <cell r="AH11" t="str">
            <v>No</v>
          </cell>
          <cell r="AI11" t="str">
            <v>No</v>
          </cell>
          <cell r="AJ11" t="str">
            <v>Yes</v>
          </cell>
          <cell r="AK11" t="str">
            <v>Yes</v>
          </cell>
          <cell r="AL11" t="str">
            <v>Yes</v>
          </cell>
          <cell r="AM11" t="str">
            <v>Yes</v>
          </cell>
          <cell r="AN11" t="str">
            <v>Yes</v>
          </cell>
          <cell r="AO11" t="str">
            <v>Yes</v>
          </cell>
          <cell r="AP11" t="str">
            <v>Yes</v>
          </cell>
          <cell r="AQ11" t="str">
            <v>Yes</v>
          </cell>
          <cell r="AR11" t="str">
            <v>Yes</v>
          </cell>
          <cell r="AS11" t="str">
            <v>Yes</v>
          </cell>
          <cell r="AT11" t="str">
            <v>Yes</v>
          </cell>
          <cell r="AU11" t="str">
            <v>Yes</v>
          </cell>
          <cell r="AV11" t="str">
            <v>No</v>
          </cell>
          <cell r="AW11" t="str">
            <v>No</v>
          </cell>
          <cell r="AX11">
            <v>0</v>
          </cell>
          <cell r="AY11">
            <v>22</v>
          </cell>
          <cell r="AZ11">
            <v>25</v>
          </cell>
          <cell r="BA11">
            <v>21</v>
          </cell>
          <cell r="BB11">
            <v>35</v>
          </cell>
          <cell r="BC11">
            <v>28</v>
          </cell>
          <cell r="BD11">
            <v>29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160</v>
          </cell>
        </row>
        <row r="12">
          <cell r="A12" t="str">
            <v>010112</v>
          </cell>
          <cell r="B12" t="str">
            <v>Santa Maria Primary</v>
          </cell>
          <cell r="C12" t="str">
            <v>FRE</v>
          </cell>
          <cell r="D12" t="str">
            <v>PEB_TORBA</v>
          </cell>
          <cell r="E12" t="str">
            <v>Torba PEB</v>
          </cell>
          <cell r="F12" t="str">
            <v>V</v>
          </cell>
          <cell r="G12" t="str">
            <v>Government of Vanuatu</v>
          </cell>
          <cell r="H12" t="str">
            <v>Gaua</v>
          </cell>
          <cell r="I12" t="str">
            <v>Torba</v>
          </cell>
          <cell r="J12" t="str">
            <v>0084560001</v>
          </cell>
          <cell r="K12" t="str">
            <v>SANTA MARIA PRIMARY SCHOOL</v>
          </cell>
          <cell r="L12" t="str">
            <v>PS</v>
          </cell>
          <cell r="M12" t="str">
            <v>No</v>
          </cell>
          <cell r="N12" t="str">
            <v>Yes</v>
          </cell>
          <cell r="O12" t="str">
            <v>Yes</v>
          </cell>
          <cell r="P12" t="str">
            <v>Yes</v>
          </cell>
          <cell r="Q12" t="str">
            <v>Yes</v>
          </cell>
          <cell r="R12" t="str">
            <v>Yes</v>
          </cell>
          <cell r="S12" t="str">
            <v>Yes</v>
          </cell>
          <cell r="T12" t="str">
            <v>No</v>
          </cell>
          <cell r="U12" t="str">
            <v>No</v>
          </cell>
          <cell r="V12" t="str">
            <v>No</v>
          </cell>
          <cell r="W12" t="str">
            <v>No</v>
          </cell>
          <cell r="X12" t="str">
            <v>No</v>
          </cell>
          <cell r="Y12" t="str">
            <v>No</v>
          </cell>
          <cell r="Z12" t="str">
            <v>No</v>
          </cell>
          <cell r="AA12" t="str">
            <v>No</v>
          </cell>
          <cell r="AB12" t="str">
            <v>No</v>
          </cell>
          <cell r="AC12" t="str">
            <v>No</v>
          </cell>
          <cell r="AD12" t="str">
            <v xml:space="preserve">1 2 3 4 5 6 </v>
          </cell>
          <cell r="AE12" t="str">
            <v>No</v>
          </cell>
          <cell r="AF12" t="str">
            <v>Yes</v>
          </cell>
          <cell r="AG12" t="str">
            <v>No</v>
          </cell>
          <cell r="AH12" t="str">
            <v>No</v>
          </cell>
          <cell r="AI12" t="str">
            <v>No</v>
          </cell>
          <cell r="AJ12" t="str">
            <v>No</v>
          </cell>
          <cell r="AK12" t="str">
            <v>Yes</v>
          </cell>
          <cell r="AL12" t="str">
            <v>Yes</v>
          </cell>
          <cell r="AM12" t="str">
            <v>Yes</v>
          </cell>
          <cell r="AN12" t="str">
            <v>Yes</v>
          </cell>
          <cell r="AO12" t="str">
            <v>Yes</v>
          </cell>
          <cell r="AP12" t="str">
            <v>No</v>
          </cell>
          <cell r="AQ12" t="str">
            <v>No</v>
          </cell>
          <cell r="AR12" t="str">
            <v>Yes</v>
          </cell>
          <cell r="AS12" t="str">
            <v>Yes</v>
          </cell>
          <cell r="AT12" t="str">
            <v>Yes</v>
          </cell>
          <cell r="AU12" t="str">
            <v>Yes</v>
          </cell>
          <cell r="AV12" t="str">
            <v>No</v>
          </cell>
          <cell r="AW12" t="str">
            <v>No</v>
          </cell>
          <cell r="AX12">
            <v>0</v>
          </cell>
          <cell r="AY12">
            <v>31</v>
          </cell>
          <cell r="AZ12">
            <v>23</v>
          </cell>
          <cell r="BA12">
            <v>19</v>
          </cell>
          <cell r="BB12">
            <v>10</v>
          </cell>
          <cell r="BC12">
            <v>16</v>
          </cell>
          <cell r="BD12">
            <v>20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119</v>
          </cell>
        </row>
        <row r="13">
          <cell r="A13" t="str">
            <v>010113</v>
          </cell>
          <cell r="B13" t="str">
            <v>Sarantar Primary</v>
          </cell>
          <cell r="C13" t="str">
            <v>ENG</v>
          </cell>
          <cell r="D13" t="str">
            <v>PEB_TORBA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Gaua</v>
          </cell>
          <cell r="I13" t="str">
            <v>Torba</v>
          </cell>
          <cell r="J13" t="str">
            <v>0084561001</v>
          </cell>
          <cell r="K13" t="str">
            <v>SARANTAR PRIMARY SCHOOL</v>
          </cell>
          <cell r="L13" t="str">
            <v>PS</v>
          </cell>
          <cell r="M13" t="str">
            <v>No</v>
          </cell>
          <cell r="N13" t="str">
            <v>Yes</v>
          </cell>
          <cell r="O13" t="str">
            <v>Yes</v>
          </cell>
          <cell r="P13" t="str">
            <v>Yes</v>
          </cell>
          <cell r="Q13" t="str">
            <v>Yes</v>
          </cell>
          <cell r="R13" t="str">
            <v>Yes</v>
          </cell>
          <cell r="S13" t="str">
            <v>Yes</v>
          </cell>
          <cell r="T13" t="str">
            <v>No</v>
          </cell>
          <cell r="U13" t="str">
            <v>No</v>
          </cell>
          <cell r="V13" t="str">
            <v>No</v>
          </cell>
          <cell r="W13" t="str">
            <v>No</v>
          </cell>
          <cell r="X13" t="str">
            <v>No</v>
          </cell>
          <cell r="Y13" t="str">
            <v>No</v>
          </cell>
          <cell r="Z13" t="str">
            <v>No</v>
          </cell>
          <cell r="AA13" t="str">
            <v>No</v>
          </cell>
          <cell r="AB13" t="str">
            <v>No</v>
          </cell>
          <cell r="AC13" t="str">
            <v>No</v>
          </cell>
          <cell r="AD13" t="str">
            <v xml:space="preserve">1 2 3 4 5 6 </v>
          </cell>
          <cell r="AE13" t="str">
            <v>No</v>
          </cell>
          <cell r="AF13" t="str">
            <v>Yes</v>
          </cell>
          <cell r="AG13" t="str">
            <v>No</v>
          </cell>
          <cell r="AH13" t="str">
            <v>No</v>
          </cell>
          <cell r="AI13" t="str">
            <v>No</v>
          </cell>
          <cell r="AJ13" t="str">
            <v>Yes</v>
          </cell>
          <cell r="AK13" t="str">
            <v>Yes</v>
          </cell>
          <cell r="AL13" t="str">
            <v>Yes</v>
          </cell>
          <cell r="AM13" t="str">
            <v>Yes</v>
          </cell>
          <cell r="AN13" t="str">
            <v>Yes</v>
          </cell>
          <cell r="AO13" t="str">
            <v>Yes</v>
          </cell>
          <cell r="AP13" t="str">
            <v>Yes</v>
          </cell>
          <cell r="AQ13" t="str">
            <v>Yes</v>
          </cell>
          <cell r="AR13" t="str">
            <v>Yes</v>
          </cell>
          <cell r="AS13" t="str">
            <v>Yes</v>
          </cell>
          <cell r="AT13" t="str">
            <v>Yes</v>
          </cell>
          <cell r="AU13" t="str">
            <v>Yes</v>
          </cell>
          <cell r="AV13" t="str">
            <v>No</v>
          </cell>
          <cell r="AW13" t="str">
            <v>No</v>
          </cell>
          <cell r="AX13">
            <v>0</v>
          </cell>
          <cell r="AY13">
            <v>9</v>
          </cell>
          <cell r="AZ13">
            <v>9</v>
          </cell>
          <cell r="BA13">
            <v>6</v>
          </cell>
          <cell r="BB13">
            <v>7</v>
          </cell>
          <cell r="BC13">
            <v>12</v>
          </cell>
          <cell r="BD13">
            <v>12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55</v>
          </cell>
        </row>
        <row r="14">
          <cell r="A14" t="str">
            <v>0101138</v>
          </cell>
          <cell r="B14" t="str">
            <v>Matafanga Special School Primary</v>
          </cell>
          <cell r="C14" t="str">
            <v>ENG</v>
          </cell>
          <cell r="D14" t="str">
            <v>SDA</v>
          </cell>
          <cell r="E14" t="str">
            <v>Seven Day Adventist</v>
          </cell>
          <cell r="F14" t="str">
            <v>G</v>
          </cell>
          <cell r="G14" t="str">
            <v>Church (Government Assisted)</v>
          </cell>
          <cell r="H14" t="str">
            <v>Gaua</v>
          </cell>
          <cell r="I14" t="str">
            <v>Torba</v>
          </cell>
          <cell r="L14" t="str">
            <v>PS</v>
          </cell>
          <cell r="M14" t="str">
            <v>No</v>
          </cell>
          <cell r="N14" t="str">
            <v>Yes</v>
          </cell>
          <cell r="O14" t="str">
            <v>Yes</v>
          </cell>
          <cell r="P14" t="str">
            <v>Yes</v>
          </cell>
          <cell r="Q14" t="str">
            <v>Yes</v>
          </cell>
          <cell r="R14" t="str">
            <v>Yes</v>
          </cell>
          <cell r="S14" t="str">
            <v>Yes</v>
          </cell>
          <cell r="T14" t="str">
            <v>No</v>
          </cell>
          <cell r="U14" t="str">
            <v>No</v>
          </cell>
          <cell r="V14" t="str">
            <v>No</v>
          </cell>
          <cell r="W14" t="str">
            <v>No</v>
          </cell>
          <cell r="X14" t="str">
            <v>No</v>
          </cell>
          <cell r="Y14" t="str">
            <v>No</v>
          </cell>
          <cell r="Z14" t="str">
            <v>No</v>
          </cell>
          <cell r="AA14" t="str">
            <v>No</v>
          </cell>
          <cell r="AB14" t="str">
            <v>No</v>
          </cell>
          <cell r="AC14" t="str">
            <v>No</v>
          </cell>
          <cell r="AD14" t="str">
            <v xml:space="preserve">1 2 3 4 5 6 </v>
          </cell>
          <cell r="AE14" t="str">
            <v>No</v>
          </cell>
          <cell r="AF14" t="str">
            <v>Yes</v>
          </cell>
          <cell r="AG14" t="str">
            <v>No</v>
          </cell>
          <cell r="AH14" t="str">
            <v>No</v>
          </cell>
          <cell r="AI14" t="str">
            <v>No</v>
          </cell>
          <cell r="AJ14" t="str">
            <v>No</v>
          </cell>
          <cell r="AK14" t="str">
            <v>No</v>
          </cell>
          <cell r="AL14" t="str">
            <v>No</v>
          </cell>
          <cell r="AM14" t="str">
            <v>No</v>
          </cell>
          <cell r="AN14" t="str">
            <v>No</v>
          </cell>
          <cell r="AO14" t="str">
            <v>No</v>
          </cell>
          <cell r="AP14" t="str">
            <v>No</v>
          </cell>
          <cell r="AQ14" t="str">
            <v>No</v>
          </cell>
          <cell r="AR14" t="str">
            <v>No</v>
          </cell>
          <cell r="AS14" t="str">
            <v>No</v>
          </cell>
          <cell r="AT14" t="str">
            <v>No</v>
          </cell>
          <cell r="AU14" t="str">
            <v>No</v>
          </cell>
          <cell r="AV14" t="str">
            <v>No</v>
          </cell>
          <cell r="AW14" t="str">
            <v>No</v>
          </cell>
          <cell r="AX14">
            <v>0</v>
          </cell>
          <cell r="AY14">
            <v>0</v>
          </cell>
          <cell r="AZ14">
            <v>4</v>
          </cell>
          <cell r="BA14">
            <v>12</v>
          </cell>
          <cell r="BB14">
            <v>13</v>
          </cell>
          <cell r="BC14">
            <v>9</v>
          </cell>
          <cell r="BD14">
            <v>0</v>
          </cell>
          <cell r="BE14">
            <v>7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38</v>
          </cell>
        </row>
        <row r="15">
          <cell r="A15" t="str">
            <v>0101143</v>
          </cell>
          <cell r="B15" t="str">
            <v>Koro Bay Primary</v>
          </cell>
          <cell r="C15" t="str">
            <v>FRE</v>
          </cell>
          <cell r="D15" t="str">
            <v>PEB_TORBA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Gaua</v>
          </cell>
          <cell r="I15" t="str">
            <v>Torba</v>
          </cell>
          <cell r="L15" t="str">
            <v>PS</v>
          </cell>
          <cell r="M15" t="str">
            <v>No</v>
          </cell>
          <cell r="N15" t="str">
            <v>Yes</v>
          </cell>
          <cell r="O15" t="str">
            <v>Yes</v>
          </cell>
          <cell r="P15" t="str">
            <v>Yes</v>
          </cell>
          <cell r="Q15" t="str">
            <v>Yes</v>
          </cell>
          <cell r="R15" t="str">
            <v>Yes</v>
          </cell>
          <cell r="S15" t="str">
            <v>Yes</v>
          </cell>
          <cell r="T15" t="str">
            <v>No</v>
          </cell>
          <cell r="U15" t="str">
            <v>No</v>
          </cell>
          <cell r="V15" t="str">
            <v>No</v>
          </cell>
          <cell r="W15" t="str">
            <v>No</v>
          </cell>
          <cell r="X15" t="str">
            <v>No</v>
          </cell>
          <cell r="Y15" t="str">
            <v>No</v>
          </cell>
          <cell r="Z15" t="str">
            <v>No</v>
          </cell>
          <cell r="AA15" t="str">
            <v>No</v>
          </cell>
          <cell r="AB15" t="str">
            <v>No</v>
          </cell>
          <cell r="AC15" t="str">
            <v>No</v>
          </cell>
          <cell r="AD15" t="str">
            <v xml:space="preserve">1 2 3 4 5 6 </v>
          </cell>
          <cell r="AE15" t="str">
            <v>No</v>
          </cell>
          <cell r="AF15" t="str">
            <v>Yes</v>
          </cell>
          <cell r="AG15" t="str">
            <v>No</v>
          </cell>
          <cell r="AH15" t="str">
            <v>No</v>
          </cell>
          <cell r="AI15" t="str">
            <v>No</v>
          </cell>
          <cell r="AJ15" t="str">
            <v>No</v>
          </cell>
          <cell r="AK15" t="str">
            <v>Yes</v>
          </cell>
          <cell r="AL15" t="str">
            <v>Yes</v>
          </cell>
          <cell r="AM15" t="str">
            <v>Yes</v>
          </cell>
          <cell r="AN15" t="str">
            <v>Yes</v>
          </cell>
          <cell r="AO15" t="str">
            <v>Yes</v>
          </cell>
          <cell r="AP15" t="str">
            <v>No</v>
          </cell>
          <cell r="AQ15" t="str">
            <v>No</v>
          </cell>
          <cell r="AR15" t="str">
            <v>Yes</v>
          </cell>
          <cell r="AS15" t="str">
            <v>Yes</v>
          </cell>
          <cell r="AT15" t="str">
            <v>Yes</v>
          </cell>
          <cell r="AU15" t="str">
            <v>Yes</v>
          </cell>
          <cell r="AV15" t="str">
            <v>No</v>
          </cell>
          <cell r="AW15" t="str">
            <v>No</v>
          </cell>
          <cell r="AX15">
            <v>0</v>
          </cell>
          <cell r="AY15">
            <v>10</v>
          </cell>
          <cell r="AZ15">
            <v>0</v>
          </cell>
          <cell r="BA15">
            <v>11</v>
          </cell>
          <cell r="BB15">
            <v>0</v>
          </cell>
          <cell r="BC15">
            <v>14</v>
          </cell>
          <cell r="BD15">
            <v>9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44</v>
          </cell>
        </row>
        <row r="16">
          <cell r="A16" t="str">
            <v>010119</v>
          </cell>
          <cell r="B16" t="str">
            <v>Vaget Primary</v>
          </cell>
          <cell r="C16" t="str">
            <v>ENG</v>
          </cell>
          <cell r="D16" t="str">
            <v>ACOM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Gaua</v>
          </cell>
          <cell r="I16" t="str">
            <v>Torba</v>
          </cell>
          <cell r="J16" t="str">
            <v>0084562001</v>
          </cell>
          <cell r="K16" t="str">
            <v>VAGET PRIMARY SCHOOL</v>
          </cell>
          <cell r="L16" t="str">
            <v>PS</v>
          </cell>
          <cell r="M16" t="str">
            <v>No</v>
          </cell>
          <cell r="N16" t="str">
            <v>Yes</v>
          </cell>
          <cell r="O16" t="str">
            <v>Yes</v>
          </cell>
          <cell r="P16" t="str">
            <v>Yes</v>
          </cell>
          <cell r="Q16" t="str">
            <v>Yes</v>
          </cell>
          <cell r="R16" t="str">
            <v>Yes</v>
          </cell>
          <cell r="S16" t="str">
            <v>Yes</v>
          </cell>
          <cell r="T16" t="str">
            <v>Yes</v>
          </cell>
          <cell r="U16" t="str">
            <v>Yes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 xml:space="preserve">1 2 3 4 5 6 7 8 </v>
          </cell>
          <cell r="AE16" t="str">
            <v>No</v>
          </cell>
          <cell r="AF16" t="str">
            <v>Yes</v>
          </cell>
          <cell r="AG16" t="str">
            <v>Yes</v>
          </cell>
          <cell r="AH16" t="str">
            <v>Yes</v>
          </cell>
          <cell r="AI16" t="str">
            <v>No</v>
          </cell>
          <cell r="AJ16" t="str">
            <v>Yes</v>
          </cell>
          <cell r="AK16" t="str">
            <v>Yes</v>
          </cell>
          <cell r="AL16" t="str">
            <v>Yes</v>
          </cell>
          <cell r="AM16" t="str">
            <v>Yes</v>
          </cell>
          <cell r="AN16" t="str">
            <v>Yes</v>
          </cell>
          <cell r="AO16" t="str">
            <v>Yes</v>
          </cell>
          <cell r="AP16" t="str">
            <v>No</v>
          </cell>
          <cell r="AQ16" t="str">
            <v>No</v>
          </cell>
          <cell r="AR16" t="str">
            <v>Yes</v>
          </cell>
          <cell r="AS16" t="str">
            <v>Yes</v>
          </cell>
          <cell r="AT16" t="str">
            <v>Yes</v>
          </cell>
          <cell r="AU16" t="str">
            <v>Yes</v>
          </cell>
          <cell r="AV16" t="str">
            <v>No</v>
          </cell>
          <cell r="AW16" t="str">
            <v>No</v>
          </cell>
          <cell r="AX16">
            <v>0</v>
          </cell>
          <cell r="AY16">
            <v>23</v>
          </cell>
          <cell r="AZ16">
            <v>14</v>
          </cell>
          <cell r="BA16">
            <v>20</v>
          </cell>
          <cell r="BB16">
            <v>16</v>
          </cell>
          <cell r="BC16">
            <v>27</v>
          </cell>
          <cell r="BD16">
            <v>25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125</v>
          </cell>
        </row>
        <row r="17">
          <cell r="A17" t="str">
            <v>010121</v>
          </cell>
          <cell r="B17" t="str">
            <v>Silva Memorial (Vales) Primary</v>
          </cell>
          <cell r="C17" t="str">
            <v>ENG</v>
          </cell>
          <cell r="D17" t="str">
            <v>PEB_TORBA</v>
          </cell>
          <cell r="E17" t="str">
            <v>Torba PEB</v>
          </cell>
          <cell r="F17" t="str">
            <v>V</v>
          </cell>
          <cell r="G17" t="str">
            <v>Government of Vanuatu</v>
          </cell>
          <cell r="H17" t="str">
            <v>Gaua</v>
          </cell>
          <cell r="I17" t="str">
            <v>Torba</v>
          </cell>
          <cell r="J17" t="str">
            <v>0084563001</v>
          </cell>
          <cell r="K17" t="str">
            <v>VALES PRIMARY SCHOOL</v>
          </cell>
          <cell r="L17" t="str">
            <v>PS</v>
          </cell>
          <cell r="M17" t="str">
            <v>No</v>
          </cell>
          <cell r="N17" t="str">
            <v>Yes</v>
          </cell>
          <cell r="O17" t="str">
            <v>Yes</v>
          </cell>
          <cell r="P17" t="str">
            <v>Yes</v>
          </cell>
          <cell r="Q17" t="str">
            <v>Yes</v>
          </cell>
          <cell r="R17" t="str">
            <v>Yes</v>
          </cell>
          <cell r="S17" t="str">
            <v>Yes</v>
          </cell>
          <cell r="T17" t="str">
            <v>No</v>
          </cell>
          <cell r="U17" t="str">
            <v>No</v>
          </cell>
          <cell r="V17" t="str">
            <v>No</v>
          </cell>
          <cell r="W17" t="str">
            <v>No</v>
          </cell>
          <cell r="X17" t="str">
            <v>No</v>
          </cell>
          <cell r="Y17" t="str">
            <v>No</v>
          </cell>
          <cell r="Z17" t="str">
            <v>No</v>
          </cell>
          <cell r="AA17" t="str">
            <v>No</v>
          </cell>
          <cell r="AB17" t="str">
            <v>No</v>
          </cell>
          <cell r="AC17" t="str">
            <v>No</v>
          </cell>
          <cell r="AD17" t="str">
            <v xml:space="preserve">1 2 3 4 5 6 </v>
          </cell>
          <cell r="AE17" t="str">
            <v>No</v>
          </cell>
          <cell r="AF17" t="str">
            <v>Yes</v>
          </cell>
          <cell r="AG17" t="str">
            <v>No</v>
          </cell>
          <cell r="AH17" t="str">
            <v>No</v>
          </cell>
          <cell r="AI17" t="str">
            <v>No</v>
          </cell>
          <cell r="AJ17" t="str">
            <v>Yes</v>
          </cell>
          <cell r="AK17" t="str">
            <v>Yes</v>
          </cell>
          <cell r="AL17" t="str">
            <v>Yes</v>
          </cell>
          <cell r="AM17" t="str">
            <v>Yes</v>
          </cell>
          <cell r="AN17" t="str">
            <v>Yes</v>
          </cell>
          <cell r="AO17" t="str">
            <v>Yes</v>
          </cell>
          <cell r="AP17" t="str">
            <v>Yes</v>
          </cell>
          <cell r="AQ17" t="str">
            <v>No</v>
          </cell>
          <cell r="AR17" t="str">
            <v>Yes</v>
          </cell>
          <cell r="AS17" t="str">
            <v>Yes</v>
          </cell>
          <cell r="AT17" t="str">
            <v>Yes</v>
          </cell>
          <cell r="AU17" t="str">
            <v>Yes</v>
          </cell>
          <cell r="AV17" t="str">
            <v>No</v>
          </cell>
          <cell r="AW17" t="str">
            <v>No</v>
          </cell>
          <cell r="AX17">
            <v>0</v>
          </cell>
          <cell r="AY17">
            <v>10</v>
          </cell>
          <cell r="AZ17">
            <v>6</v>
          </cell>
          <cell r="BA17">
            <v>27</v>
          </cell>
          <cell r="BB17">
            <v>8</v>
          </cell>
          <cell r="BC17">
            <v>6</v>
          </cell>
          <cell r="BD17">
            <v>5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62</v>
          </cell>
        </row>
        <row r="18">
          <cell r="A18" t="str">
            <v>010305</v>
          </cell>
          <cell r="B18" t="str">
            <v>Vaes (Lequel) Primary</v>
          </cell>
          <cell r="C18" t="str">
            <v>ENG</v>
          </cell>
          <cell r="D18" t="str">
            <v>PEB_TORBA</v>
          </cell>
          <cell r="E18" t="str">
            <v>Torba PEB</v>
          </cell>
          <cell r="F18" t="str">
            <v>V</v>
          </cell>
          <cell r="G18" t="str">
            <v>Government of Vanuatu</v>
          </cell>
          <cell r="H18" t="str">
            <v>Mere Lava</v>
          </cell>
          <cell r="I18" t="str">
            <v>Torba</v>
          </cell>
          <cell r="J18" t="str">
            <v>0084564001</v>
          </cell>
          <cell r="K18" t="str">
            <v>LEQUEL PRIMARY SCHOOL</v>
          </cell>
          <cell r="L18" t="str">
            <v>PS</v>
          </cell>
          <cell r="M18" t="str">
            <v>No</v>
          </cell>
          <cell r="N18" t="str">
            <v>Yes</v>
          </cell>
          <cell r="O18" t="str">
            <v>Yes</v>
          </cell>
          <cell r="P18" t="str">
            <v>Yes</v>
          </cell>
          <cell r="Q18" t="str">
            <v>Yes</v>
          </cell>
          <cell r="R18" t="str">
            <v>Yes</v>
          </cell>
          <cell r="S18" t="str">
            <v>Yes</v>
          </cell>
          <cell r="T18" t="str">
            <v>No</v>
          </cell>
          <cell r="U18" t="str">
            <v>No</v>
          </cell>
          <cell r="V18" t="str">
            <v>No</v>
          </cell>
          <cell r="W18" t="str">
            <v>No</v>
          </cell>
          <cell r="X18" t="str">
            <v>No</v>
          </cell>
          <cell r="Y18" t="str">
            <v>No</v>
          </cell>
          <cell r="Z18" t="str">
            <v>No</v>
          </cell>
          <cell r="AA18" t="str">
            <v>No</v>
          </cell>
          <cell r="AB18" t="str">
            <v>No</v>
          </cell>
          <cell r="AC18" t="str">
            <v>No</v>
          </cell>
          <cell r="AD18" t="str">
            <v xml:space="preserve">1 2 3 4 5 6 </v>
          </cell>
          <cell r="AE18" t="str">
            <v>No</v>
          </cell>
          <cell r="AF18" t="str">
            <v>Yes</v>
          </cell>
          <cell r="AG18" t="str">
            <v>No</v>
          </cell>
          <cell r="AH18" t="str">
            <v>No</v>
          </cell>
          <cell r="AI18" t="str">
            <v>No</v>
          </cell>
          <cell r="AJ18" t="str">
            <v>Yes</v>
          </cell>
          <cell r="AK18" t="str">
            <v>Yes</v>
          </cell>
          <cell r="AL18" t="str">
            <v>Yes</v>
          </cell>
          <cell r="AM18" t="str">
            <v>Yes</v>
          </cell>
          <cell r="AN18" t="str">
            <v>Yes</v>
          </cell>
          <cell r="AO18" t="str">
            <v>Yes</v>
          </cell>
          <cell r="AP18" t="str">
            <v>No</v>
          </cell>
          <cell r="AQ18" t="str">
            <v>Yes</v>
          </cell>
          <cell r="AR18" t="str">
            <v>Yes</v>
          </cell>
          <cell r="AS18" t="str">
            <v>Yes</v>
          </cell>
          <cell r="AT18" t="str">
            <v>Yes</v>
          </cell>
          <cell r="AU18" t="str">
            <v>Yes</v>
          </cell>
          <cell r="AV18" t="str">
            <v>No</v>
          </cell>
          <cell r="AW18" t="str">
            <v>No</v>
          </cell>
          <cell r="AX18">
            <v>0</v>
          </cell>
          <cell r="AY18">
            <v>8</v>
          </cell>
          <cell r="AZ18">
            <v>5</v>
          </cell>
          <cell r="BA18">
            <v>7</v>
          </cell>
          <cell r="BB18">
            <v>12</v>
          </cell>
          <cell r="BC18">
            <v>8</v>
          </cell>
          <cell r="BD18">
            <v>8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48</v>
          </cell>
        </row>
        <row r="19">
          <cell r="A19" t="str">
            <v>010308</v>
          </cell>
          <cell r="B19" t="str">
            <v>Nergar Primary</v>
          </cell>
          <cell r="C19" t="str">
            <v>FRE</v>
          </cell>
          <cell r="D19" t="str">
            <v>PEB_TORBA</v>
          </cell>
          <cell r="E19" t="str">
            <v>Torba PEB</v>
          </cell>
          <cell r="F19" t="str">
            <v>V</v>
          </cell>
          <cell r="G19" t="str">
            <v>Government of Vanuatu</v>
          </cell>
          <cell r="H19" t="str">
            <v>Mere Lava</v>
          </cell>
          <cell r="I19" t="str">
            <v>Torba</v>
          </cell>
          <cell r="J19" t="str">
            <v>0084565001</v>
          </cell>
          <cell r="K19" t="str">
            <v>NEGAR PRIMARY SCHOOL</v>
          </cell>
          <cell r="L19" t="str">
            <v>PS</v>
          </cell>
          <cell r="M19" t="str">
            <v>No</v>
          </cell>
          <cell r="N19" t="str">
            <v>Yes</v>
          </cell>
          <cell r="O19" t="str">
            <v>Yes</v>
          </cell>
          <cell r="P19" t="str">
            <v>Yes</v>
          </cell>
          <cell r="Q19" t="str">
            <v>Yes</v>
          </cell>
          <cell r="R19" t="str">
            <v>Yes</v>
          </cell>
          <cell r="S19" t="str">
            <v>Yes</v>
          </cell>
          <cell r="T19" t="str">
            <v>No</v>
          </cell>
          <cell r="U19" t="str">
            <v>No</v>
          </cell>
          <cell r="V19" t="str">
            <v>No</v>
          </cell>
          <cell r="W19" t="str">
            <v>No</v>
          </cell>
          <cell r="X19" t="str">
            <v>No</v>
          </cell>
          <cell r="Y19" t="str">
            <v>No</v>
          </cell>
          <cell r="Z19" t="str">
            <v>No</v>
          </cell>
          <cell r="AA19" t="str">
            <v>No</v>
          </cell>
          <cell r="AB19" t="str">
            <v>No</v>
          </cell>
          <cell r="AC19" t="str">
            <v>No</v>
          </cell>
          <cell r="AD19" t="str">
            <v xml:space="preserve">1 2 3 4 5 6 </v>
          </cell>
          <cell r="AE19" t="str">
            <v>No</v>
          </cell>
          <cell r="AF19" t="str">
            <v>Yes</v>
          </cell>
          <cell r="AG19" t="str">
            <v>No</v>
          </cell>
          <cell r="AH19" t="str">
            <v>No</v>
          </cell>
          <cell r="AI19" t="str">
            <v>No</v>
          </cell>
          <cell r="AJ19" t="str">
            <v>Yes</v>
          </cell>
          <cell r="AK19" t="str">
            <v>Yes</v>
          </cell>
          <cell r="AL19" t="str">
            <v>Yes</v>
          </cell>
          <cell r="AM19" t="str">
            <v>Yes</v>
          </cell>
          <cell r="AN19" t="str">
            <v>Yes</v>
          </cell>
          <cell r="AO19" t="str">
            <v>Yes</v>
          </cell>
          <cell r="AP19" t="str">
            <v>No</v>
          </cell>
          <cell r="AQ19" t="str">
            <v>Yes</v>
          </cell>
          <cell r="AR19" t="str">
            <v>Yes</v>
          </cell>
          <cell r="AS19" t="str">
            <v>Yes</v>
          </cell>
          <cell r="AT19" t="str">
            <v>Yes</v>
          </cell>
          <cell r="AU19" t="str">
            <v>Yes</v>
          </cell>
          <cell r="AV19" t="str">
            <v>No</v>
          </cell>
          <cell r="AW19" t="str">
            <v>No</v>
          </cell>
          <cell r="AX19">
            <v>0</v>
          </cell>
          <cell r="AY19">
            <v>10</v>
          </cell>
          <cell r="AZ19">
            <v>5</v>
          </cell>
          <cell r="BA19">
            <v>7</v>
          </cell>
          <cell r="BB19">
            <v>7</v>
          </cell>
          <cell r="BC19">
            <v>19</v>
          </cell>
          <cell r="BD19">
            <v>9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57</v>
          </cell>
        </row>
        <row r="20">
          <cell r="A20" t="str">
            <v>010316</v>
          </cell>
          <cell r="B20" t="str">
            <v>Tasvare Primary</v>
          </cell>
          <cell r="C20" t="str">
            <v>ENG</v>
          </cell>
          <cell r="D20" t="str">
            <v>PEB_TORBA</v>
          </cell>
          <cell r="E20" t="str">
            <v>Torba PEB</v>
          </cell>
          <cell r="F20" t="str">
            <v>V</v>
          </cell>
          <cell r="G20" t="str">
            <v>Government of Vanuatu</v>
          </cell>
          <cell r="H20" t="str">
            <v>Mere Lava</v>
          </cell>
          <cell r="I20" t="str">
            <v>Torba</v>
          </cell>
          <cell r="J20" t="str">
            <v>0084567001</v>
          </cell>
          <cell r="K20" t="str">
            <v>TASVARE PRIMARY SCHOOL</v>
          </cell>
          <cell r="L20" t="str">
            <v>PS</v>
          </cell>
          <cell r="M20" t="str">
            <v>No</v>
          </cell>
          <cell r="N20" t="str">
            <v>Yes</v>
          </cell>
          <cell r="O20" t="str">
            <v>Yes</v>
          </cell>
          <cell r="P20" t="str">
            <v>Yes</v>
          </cell>
          <cell r="Q20" t="str">
            <v>Yes</v>
          </cell>
          <cell r="R20" t="str">
            <v>Yes</v>
          </cell>
          <cell r="S20" t="str">
            <v>Yes</v>
          </cell>
          <cell r="T20" t="str">
            <v>No</v>
          </cell>
          <cell r="U20" t="str">
            <v>No</v>
          </cell>
          <cell r="V20" t="str">
            <v>No</v>
          </cell>
          <cell r="W20" t="str">
            <v>No</v>
          </cell>
          <cell r="X20" t="str">
            <v>No</v>
          </cell>
          <cell r="Y20" t="str">
            <v>No</v>
          </cell>
          <cell r="Z20" t="str">
            <v>No</v>
          </cell>
          <cell r="AA20" t="str">
            <v>No</v>
          </cell>
          <cell r="AB20" t="str">
            <v>No</v>
          </cell>
          <cell r="AC20" t="str">
            <v>No</v>
          </cell>
          <cell r="AD20" t="str">
            <v xml:space="preserve">1 2 3 4 5 6 </v>
          </cell>
          <cell r="AE20" t="str">
            <v>No</v>
          </cell>
          <cell r="AF20" t="str">
            <v>Yes</v>
          </cell>
          <cell r="AG20" t="str">
            <v>No</v>
          </cell>
          <cell r="AH20" t="str">
            <v>No</v>
          </cell>
          <cell r="AI20" t="str">
            <v>No</v>
          </cell>
          <cell r="AJ20" t="str">
            <v>Yes</v>
          </cell>
          <cell r="AK20" t="str">
            <v>Yes</v>
          </cell>
          <cell r="AL20" t="str">
            <v>Yes</v>
          </cell>
          <cell r="AM20" t="str">
            <v>Yes</v>
          </cell>
          <cell r="AN20" t="str">
            <v>Yes</v>
          </cell>
          <cell r="AO20" t="str">
            <v>Yes</v>
          </cell>
          <cell r="AP20" t="str">
            <v>No</v>
          </cell>
          <cell r="AQ20" t="str">
            <v>Yes</v>
          </cell>
          <cell r="AR20" t="str">
            <v>Yes</v>
          </cell>
          <cell r="AS20" t="str">
            <v>Yes</v>
          </cell>
          <cell r="AT20" t="str">
            <v>Yes</v>
          </cell>
          <cell r="AU20" t="str">
            <v>Yes</v>
          </cell>
          <cell r="AV20" t="str">
            <v>No</v>
          </cell>
          <cell r="AW20" t="str">
            <v>No</v>
          </cell>
          <cell r="AX20">
            <v>0</v>
          </cell>
          <cell r="AY20">
            <v>3</v>
          </cell>
          <cell r="AZ20">
            <v>8</v>
          </cell>
          <cell r="BA20">
            <v>8</v>
          </cell>
          <cell r="BB20">
            <v>6</v>
          </cell>
          <cell r="BC20">
            <v>2</v>
          </cell>
          <cell r="BD20">
            <v>5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32</v>
          </cell>
        </row>
        <row r="21">
          <cell r="A21" t="str">
            <v>010401</v>
          </cell>
          <cell r="B21" t="str">
            <v>Baldwin Lonsdale Memorial (BLM) Primary</v>
          </cell>
          <cell r="C21" t="str">
            <v>ENG</v>
          </cell>
          <cell r="D21" t="str">
            <v>PEB_TORBA</v>
          </cell>
          <cell r="E21" t="str">
            <v>Torba PEB</v>
          </cell>
          <cell r="F21" t="str">
            <v>V</v>
          </cell>
          <cell r="G21" t="str">
            <v>Government of Vanuatu</v>
          </cell>
          <cell r="H21" t="str">
            <v>Vanua Lava</v>
          </cell>
          <cell r="I21" t="str">
            <v>Torba</v>
          </cell>
          <cell r="J21" t="str">
            <v>0084581001</v>
          </cell>
          <cell r="K21" t="str">
            <v>AREP PRIMARY SCHOOL</v>
          </cell>
          <cell r="L21" t="str">
            <v>PS</v>
          </cell>
          <cell r="M21" t="str">
            <v>No</v>
          </cell>
          <cell r="N21" t="str">
            <v>Yes</v>
          </cell>
          <cell r="O21" t="str">
            <v>Yes</v>
          </cell>
          <cell r="P21" t="str">
            <v>Yes</v>
          </cell>
          <cell r="Q21" t="str">
            <v>Yes</v>
          </cell>
          <cell r="R21" t="str">
            <v>Yes</v>
          </cell>
          <cell r="S21" t="str">
            <v>Yes</v>
          </cell>
          <cell r="T21" t="str">
            <v>No</v>
          </cell>
          <cell r="U21" t="str">
            <v>No</v>
          </cell>
          <cell r="V21" t="str">
            <v>No</v>
          </cell>
          <cell r="W21" t="str">
            <v>No</v>
          </cell>
          <cell r="X21" t="str">
            <v>No</v>
          </cell>
          <cell r="Y21" t="str">
            <v>No</v>
          </cell>
          <cell r="Z21" t="str">
            <v>No</v>
          </cell>
          <cell r="AA21" t="str">
            <v>No</v>
          </cell>
          <cell r="AB21" t="str">
            <v>No</v>
          </cell>
          <cell r="AC21" t="str">
            <v>No</v>
          </cell>
          <cell r="AD21" t="str">
            <v xml:space="preserve">1 2 3 4 5 6 </v>
          </cell>
          <cell r="AE21" t="str">
            <v>No</v>
          </cell>
          <cell r="AF21" t="str">
            <v>Yes</v>
          </cell>
          <cell r="AG21" t="str">
            <v>No</v>
          </cell>
          <cell r="AH21" t="str">
            <v>No</v>
          </cell>
          <cell r="AI21" t="str">
            <v>No</v>
          </cell>
          <cell r="AJ21" t="str">
            <v>Yes</v>
          </cell>
          <cell r="AK21" t="str">
            <v>Yes</v>
          </cell>
          <cell r="AL21" t="str">
            <v>Yes</v>
          </cell>
          <cell r="AM21" t="str">
            <v>Yes</v>
          </cell>
          <cell r="AN21" t="str">
            <v>Yes</v>
          </cell>
          <cell r="AO21" t="str">
            <v>Yes</v>
          </cell>
          <cell r="AP21" t="str">
            <v>No</v>
          </cell>
          <cell r="AQ21" t="str">
            <v>Yes</v>
          </cell>
          <cell r="AR21" t="str">
            <v>Yes</v>
          </cell>
          <cell r="AS21" t="str">
            <v>Yes</v>
          </cell>
          <cell r="AT21" t="str">
            <v>Yes</v>
          </cell>
          <cell r="AU21" t="str">
            <v>Yes</v>
          </cell>
          <cell r="AV21" t="str">
            <v>No</v>
          </cell>
          <cell r="AW21" t="str">
            <v>No</v>
          </cell>
          <cell r="AX21">
            <v>0</v>
          </cell>
          <cell r="AY21">
            <v>20</v>
          </cell>
          <cell r="AZ21">
            <v>19</v>
          </cell>
          <cell r="BA21">
            <v>22</v>
          </cell>
          <cell r="BB21">
            <v>25</v>
          </cell>
          <cell r="BC21">
            <v>21</v>
          </cell>
          <cell r="BD21">
            <v>23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130</v>
          </cell>
        </row>
        <row r="22">
          <cell r="A22" t="str">
            <v>0104095</v>
          </cell>
          <cell r="B22" t="str">
            <v>Ecole Primaire de Baldwin Lonsdale Memorial (BLMS)</v>
          </cell>
          <cell r="C22" t="str">
            <v>FRE</v>
          </cell>
          <cell r="D22" t="str">
            <v>PEB_TORBA</v>
          </cell>
          <cell r="E22" t="str">
            <v>Torba PEB</v>
          </cell>
          <cell r="F22" t="str">
            <v>V</v>
          </cell>
          <cell r="G22" t="str">
            <v>Government of Vanuatu</v>
          </cell>
          <cell r="H22" t="str">
            <v>Vanua Lava</v>
          </cell>
          <cell r="I22" t="str">
            <v>Torba</v>
          </cell>
          <cell r="J22" t="str">
            <v>0084581001</v>
          </cell>
          <cell r="K22" t="str">
            <v>AREP PRIMARY SCHOOL</v>
          </cell>
          <cell r="L22" t="str">
            <v>PS</v>
          </cell>
          <cell r="M22" t="str">
            <v>No</v>
          </cell>
          <cell r="N22" t="str">
            <v>Yes</v>
          </cell>
          <cell r="O22" t="str">
            <v>Yes</v>
          </cell>
          <cell r="P22" t="str">
            <v>Yes</v>
          </cell>
          <cell r="Q22" t="str">
            <v>Yes</v>
          </cell>
          <cell r="R22" t="str">
            <v>Yes</v>
          </cell>
          <cell r="S22" t="str">
            <v>Yes</v>
          </cell>
          <cell r="T22" t="str">
            <v>No</v>
          </cell>
          <cell r="U22" t="str">
            <v>No</v>
          </cell>
          <cell r="V22" t="str">
            <v>No</v>
          </cell>
          <cell r="W22" t="str">
            <v>No</v>
          </cell>
          <cell r="X22" t="str">
            <v>No</v>
          </cell>
          <cell r="Y22" t="str">
            <v>No</v>
          </cell>
          <cell r="Z22" t="str">
            <v>No</v>
          </cell>
          <cell r="AA22" t="str">
            <v>No</v>
          </cell>
          <cell r="AB22" t="str">
            <v>No</v>
          </cell>
          <cell r="AC22" t="str">
            <v>No</v>
          </cell>
          <cell r="AD22" t="str">
            <v xml:space="preserve">1 2 3 4 5 6 </v>
          </cell>
          <cell r="AE22" t="str">
            <v>No</v>
          </cell>
          <cell r="AF22" t="str">
            <v>Yes</v>
          </cell>
          <cell r="AG22" t="str">
            <v>No</v>
          </cell>
          <cell r="AH22" t="str">
            <v>No</v>
          </cell>
          <cell r="AI22" t="str">
            <v>No</v>
          </cell>
          <cell r="AJ22" t="str">
            <v>Yes</v>
          </cell>
          <cell r="AK22" t="str">
            <v>Yes</v>
          </cell>
          <cell r="AL22" t="str">
            <v>Yes</v>
          </cell>
          <cell r="AM22" t="str">
            <v>Yes</v>
          </cell>
          <cell r="AN22" t="str">
            <v>Yes</v>
          </cell>
          <cell r="AO22" t="str">
            <v>Yes</v>
          </cell>
          <cell r="AP22" t="str">
            <v>No</v>
          </cell>
          <cell r="AQ22" t="str">
            <v>Yes</v>
          </cell>
          <cell r="AR22" t="str">
            <v>Yes</v>
          </cell>
          <cell r="AS22" t="str">
            <v>Yes</v>
          </cell>
          <cell r="AT22" t="str">
            <v>Yes</v>
          </cell>
          <cell r="AU22" t="str">
            <v>Yes</v>
          </cell>
          <cell r="AV22" t="str">
            <v>Yes</v>
          </cell>
          <cell r="AW22" t="str">
            <v>No</v>
          </cell>
          <cell r="AX22">
            <v>0</v>
          </cell>
          <cell r="AY22">
            <v>12</v>
          </cell>
          <cell r="AZ22">
            <v>8</v>
          </cell>
          <cell r="BA22">
            <v>17</v>
          </cell>
          <cell r="BB22">
            <v>12</v>
          </cell>
          <cell r="BC22">
            <v>14</v>
          </cell>
          <cell r="BD22">
            <v>10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73</v>
          </cell>
        </row>
        <row r="23">
          <cell r="A23" t="str">
            <v>010411</v>
          </cell>
          <cell r="B23" t="str">
            <v>Sanlang Primary</v>
          </cell>
          <cell r="C23" t="str">
            <v>ENG</v>
          </cell>
          <cell r="D23" t="str">
            <v>ACOM</v>
          </cell>
          <cell r="E23" t="str">
            <v>Anglican Church of Melanesia</v>
          </cell>
          <cell r="F23" t="str">
            <v>G</v>
          </cell>
          <cell r="G23" t="str">
            <v>Church (Government Assisted)</v>
          </cell>
          <cell r="H23" t="str">
            <v>Vanua Lava</v>
          </cell>
          <cell r="I23" t="str">
            <v>Torba</v>
          </cell>
          <cell r="J23" t="str">
            <v>0084569001</v>
          </cell>
          <cell r="K23" t="str">
            <v>SANLANG PRIMARY SCHOOL</v>
          </cell>
          <cell r="L23" t="str">
            <v>PS</v>
          </cell>
          <cell r="M23" t="str">
            <v>No</v>
          </cell>
          <cell r="N23" t="str">
            <v>Yes</v>
          </cell>
          <cell r="O23" t="str">
            <v>Yes</v>
          </cell>
          <cell r="P23" t="str">
            <v>Yes</v>
          </cell>
          <cell r="Q23" t="str">
            <v>Yes</v>
          </cell>
          <cell r="R23" t="str">
            <v>Yes</v>
          </cell>
          <cell r="S23" t="str">
            <v>Yes</v>
          </cell>
          <cell r="T23" t="str">
            <v>Yes</v>
          </cell>
          <cell r="U23" t="str">
            <v>Yes</v>
          </cell>
          <cell r="V23" t="str">
            <v>No</v>
          </cell>
          <cell r="W23" t="str">
            <v>No</v>
          </cell>
          <cell r="X23" t="str">
            <v>No</v>
          </cell>
          <cell r="Y23" t="str">
            <v>No</v>
          </cell>
          <cell r="Z23" t="str">
            <v>No</v>
          </cell>
          <cell r="AA23" t="str">
            <v>No</v>
          </cell>
          <cell r="AB23" t="str">
            <v>No</v>
          </cell>
          <cell r="AC23" t="str">
            <v>No</v>
          </cell>
          <cell r="AD23" t="str">
            <v xml:space="preserve">1 2 3 4 5 6 7 8 </v>
          </cell>
          <cell r="AE23" t="str">
            <v>No</v>
          </cell>
          <cell r="AF23" t="str">
            <v>Yes</v>
          </cell>
          <cell r="AG23" t="str">
            <v>Yes</v>
          </cell>
          <cell r="AH23" t="str">
            <v>Yes</v>
          </cell>
          <cell r="AI23" t="str">
            <v>No</v>
          </cell>
          <cell r="AJ23" t="str">
            <v>Yes</v>
          </cell>
          <cell r="AK23" t="str">
            <v>Yes</v>
          </cell>
          <cell r="AL23" t="str">
            <v>Yes</v>
          </cell>
          <cell r="AM23" t="str">
            <v>Yes</v>
          </cell>
          <cell r="AN23" t="str">
            <v>Yes</v>
          </cell>
          <cell r="AO23" t="str">
            <v>Yes</v>
          </cell>
          <cell r="AP23" t="str">
            <v>Yes</v>
          </cell>
          <cell r="AQ23" t="str">
            <v>Yes</v>
          </cell>
          <cell r="AR23" t="str">
            <v>Yes</v>
          </cell>
          <cell r="AS23" t="str">
            <v>Yes</v>
          </cell>
          <cell r="AT23" t="str">
            <v>Yes</v>
          </cell>
          <cell r="AU23" t="str">
            <v>Yes</v>
          </cell>
          <cell r="AV23" t="str">
            <v>Yes</v>
          </cell>
          <cell r="AW23" t="str">
            <v>No</v>
          </cell>
          <cell r="AX23">
            <v>0</v>
          </cell>
          <cell r="AY23">
            <v>32</v>
          </cell>
          <cell r="AZ23">
            <v>37</v>
          </cell>
          <cell r="BA23">
            <v>38</v>
          </cell>
          <cell r="BB23">
            <v>36</v>
          </cell>
          <cell r="BC23">
            <v>38</v>
          </cell>
          <cell r="BD23">
            <v>36</v>
          </cell>
          <cell r="BE23">
            <v>33</v>
          </cell>
          <cell r="BF23">
            <v>25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217</v>
          </cell>
        </row>
        <row r="24">
          <cell r="A24" t="str">
            <v>0104115</v>
          </cell>
          <cell r="B24" t="str">
            <v>Gneretuvuro Primary</v>
          </cell>
          <cell r="C24" t="str">
            <v>FRE</v>
          </cell>
          <cell r="D24" t="str">
            <v>PEB_TORBA</v>
          </cell>
          <cell r="E24" t="str">
            <v>Torba PEB</v>
          </cell>
          <cell r="F24" t="str">
            <v>V</v>
          </cell>
          <cell r="G24" t="str">
            <v>Government of Vanuatu</v>
          </cell>
          <cell r="H24" t="str">
            <v>Vanua Lava</v>
          </cell>
          <cell r="I24" t="str">
            <v>Torba</v>
          </cell>
          <cell r="J24" t="str">
            <v>0098403001</v>
          </cell>
          <cell r="K24" t="str">
            <v>GNERETUVURO PRIMARY SCHOOL</v>
          </cell>
          <cell r="L24" t="str">
            <v>PS</v>
          </cell>
          <cell r="M24" t="str">
            <v>No</v>
          </cell>
          <cell r="N24" t="str">
            <v>Yes</v>
          </cell>
          <cell r="O24" t="str">
            <v>Yes</v>
          </cell>
          <cell r="P24" t="str">
            <v>Yes</v>
          </cell>
          <cell r="Q24" t="str">
            <v>Yes</v>
          </cell>
          <cell r="R24" t="str">
            <v>Yes</v>
          </cell>
          <cell r="S24" t="str">
            <v>Yes</v>
          </cell>
          <cell r="T24" t="str">
            <v>No</v>
          </cell>
          <cell r="U24" t="str">
            <v>No</v>
          </cell>
          <cell r="V24" t="str">
            <v>No</v>
          </cell>
          <cell r="W24" t="str">
            <v>No</v>
          </cell>
          <cell r="X24" t="str">
            <v>No</v>
          </cell>
          <cell r="Y24" t="str">
            <v>No</v>
          </cell>
          <cell r="Z24" t="str">
            <v>No</v>
          </cell>
          <cell r="AA24" t="str">
            <v>No</v>
          </cell>
          <cell r="AB24" t="str">
            <v>No</v>
          </cell>
          <cell r="AC24" t="str">
            <v>No</v>
          </cell>
          <cell r="AD24" t="str">
            <v xml:space="preserve">1 2 3 4 5 6 </v>
          </cell>
          <cell r="AE24" t="str">
            <v>No</v>
          </cell>
          <cell r="AF24" t="str">
            <v>Yes</v>
          </cell>
          <cell r="AG24" t="str">
            <v>No</v>
          </cell>
          <cell r="AH24" t="str">
            <v>No</v>
          </cell>
          <cell r="AI24" t="str">
            <v>No</v>
          </cell>
          <cell r="AJ24" t="str">
            <v>Yes</v>
          </cell>
          <cell r="AK24" t="str">
            <v>Yes</v>
          </cell>
          <cell r="AL24" t="str">
            <v>Yes</v>
          </cell>
          <cell r="AM24" t="str">
            <v>Yes</v>
          </cell>
          <cell r="AN24" t="str">
            <v>Yes</v>
          </cell>
          <cell r="AO24" t="str">
            <v>Yes</v>
          </cell>
          <cell r="AP24" t="str">
            <v>No</v>
          </cell>
          <cell r="AQ24" t="str">
            <v>Yes</v>
          </cell>
          <cell r="AR24" t="str">
            <v>Yes</v>
          </cell>
          <cell r="AS24" t="str">
            <v>Yes</v>
          </cell>
          <cell r="AT24" t="str">
            <v>Yes</v>
          </cell>
          <cell r="AU24" t="str">
            <v>Yes</v>
          </cell>
          <cell r="AV24" t="str">
            <v>No</v>
          </cell>
          <cell r="AW24" t="str">
            <v>No</v>
          </cell>
          <cell r="AX24">
            <v>0</v>
          </cell>
          <cell r="AY24">
            <v>8</v>
          </cell>
          <cell r="AZ24">
            <v>10</v>
          </cell>
          <cell r="BA24">
            <v>7</v>
          </cell>
          <cell r="BB24">
            <v>5</v>
          </cell>
          <cell r="BC24">
            <v>5</v>
          </cell>
          <cell r="BD24">
            <v>2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37</v>
          </cell>
        </row>
        <row r="25">
          <cell r="A25" t="str">
            <v>0104142</v>
          </cell>
          <cell r="B25" t="str">
            <v>Serevagal Primary School</v>
          </cell>
          <cell r="C25" t="str">
            <v>ENG</v>
          </cell>
          <cell r="D25" t="str">
            <v>ACOM</v>
          </cell>
          <cell r="E25" t="str">
            <v>Anglican Church of Melanesia</v>
          </cell>
          <cell r="F25" t="str">
            <v>G</v>
          </cell>
          <cell r="G25" t="str">
            <v>Church (Government Assisted)</v>
          </cell>
          <cell r="H25" t="str">
            <v>Vanua Lava</v>
          </cell>
          <cell r="I25" t="str">
            <v>Torba</v>
          </cell>
          <cell r="L25" t="str">
            <v>PS</v>
          </cell>
          <cell r="M25" t="str">
            <v>No</v>
          </cell>
          <cell r="N25" t="str">
            <v>Yes</v>
          </cell>
          <cell r="O25" t="str">
            <v>Yes</v>
          </cell>
          <cell r="P25" t="str">
            <v>Yes</v>
          </cell>
          <cell r="Q25" t="str">
            <v>Yes</v>
          </cell>
          <cell r="R25" t="str">
            <v>Yes</v>
          </cell>
          <cell r="S25" t="str">
            <v>Yes</v>
          </cell>
          <cell r="T25" t="str">
            <v>No</v>
          </cell>
          <cell r="U25" t="str">
            <v>No</v>
          </cell>
          <cell r="V25" t="str">
            <v>No</v>
          </cell>
          <cell r="W25" t="str">
            <v>No</v>
          </cell>
          <cell r="X25" t="str">
            <v>No</v>
          </cell>
          <cell r="Y25" t="str">
            <v>No</v>
          </cell>
          <cell r="Z25" t="str">
            <v>No</v>
          </cell>
          <cell r="AA25" t="str">
            <v>No</v>
          </cell>
          <cell r="AB25" t="str">
            <v>No</v>
          </cell>
          <cell r="AC25" t="str">
            <v>No</v>
          </cell>
          <cell r="AD25" t="str">
            <v xml:space="preserve">1 2 3 4 5 6 </v>
          </cell>
          <cell r="AE25" t="str">
            <v>No</v>
          </cell>
          <cell r="AF25" t="str">
            <v>Yes</v>
          </cell>
          <cell r="AG25" t="str">
            <v>No</v>
          </cell>
          <cell r="AH25" t="str">
            <v>No</v>
          </cell>
          <cell r="AI25" t="str">
            <v>No</v>
          </cell>
          <cell r="AJ25" t="str">
            <v>No</v>
          </cell>
          <cell r="AK25" t="str">
            <v>No</v>
          </cell>
          <cell r="AL25" t="str">
            <v>No</v>
          </cell>
          <cell r="AM25" t="str">
            <v>No</v>
          </cell>
          <cell r="AN25" t="str">
            <v>No</v>
          </cell>
          <cell r="AO25" t="str">
            <v>No</v>
          </cell>
          <cell r="AP25" t="str">
            <v>No</v>
          </cell>
          <cell r="AQ25" t="str">
            <v>No</v>
          </cell>
          <cell r="AR25" t="str">
            <v>No</v>
          </cell>
          <cell r="AS25" t="str">
            <v>No</v>
          </cell>
          <cell r="AT25" t="str">
            <v>No</v>
          </cell>
          <cell r="AU25" t="str">
            <v>No</v>
          </cell>
          <cell r="AV25" t="str">
            <v>No</v>
          </cell>
          <cell r="AW25" t="str">
            <v>Yes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</row>
        <row r="26">
          <cell r="A26" t="str">
            <v>010422</v>
          </cell>
          <cell r="B26" t="str">
            <v>Ecole de Nelson (Vatop) Primary</v>
          </cell>
          <cell r="C26" t="str">
            <v>FRE</v>
          </cell>
          <cell r="D26" t="str">
            <v>PEB_TORBA</v>
          </cell>
          <cell r="E26" t="str">
            <v>Torba PEB</v>
          </cell>
          <cell r="F26" t="str">
            <v>V</v>
          </cell>
          <cell r="G26" t="str">
            <v>Government of Vanuatu</v>
          </cell>
          <cell r="H26" t="str">
            <v>Vanua Lava</v>
          </cell>
          <cell r="I26" t="str">
            <v>Torba</v>
          </cell>
          <cell r="J26" t="str">
            <v>0084568001</v>
          </cell>
          <cell r="K26" t="str">
            <v>NELSON PRIMARY SCHOOL</v>
          </cell>
          <cell r="L26" t="str">
            <v>PS</v>
          </cell>
          <cell r="M26" t="str">
            <v>No</v>
          </cell>
          <cell r="N26" t="str">
            <v>Yes</v>
          </cell>
          <cell r="O26" t="str">
            <v>Yes</v>
          </cell>
          <cell r="P26" t="str">
            <v>Yes</v>
          </cell>
          <cell r="Q26" t="str">
            <v>Yes</v>
          </cell>
          <cell r="R26" t="str">
            <v>Yes</v>
          </cell>
          <cell r="S26" t="str">
            <v>Yes</v>
          </cell>
          <cell r="T26" t="str">
            <v>No</v>
          </cell>
          <cell r="U26" t="str">
            <v>No</v>
          </cell>
          <cell r="V26" t="str">
            <v>No</v>
          </cell>
          <cell r="W26" t="str">
            <v>No</v>
          </cell>
          <cell r="X26" t="str">
            <v>No</v>
          </cell>
          <cell r="Y26" t="str">
            <v>No</v>
          </cell>
          <cell r="Z26" t="str">
            <v>No</v>
          </cell>
          <cell r="AA26" t="str">
            <v>No</v>
          </cell>
          <cell r="AB26" t="str">
            <v>No</v>
          </cell>
          <cell r="AC26" t="str">
            <v>No</v>
          </cell>
          <cell r="AD26" t="str">
            <v xml:space="preserve">1 2 3 4 5 6 </v>
          </cell>
          <cell r="AE26" t="str">
            <v>No</v>
          </cell>
          <cell r="AF26" t="str">
            <v>Yes</v>
          </cell>
          <cell r="AG26" t="str">
            <v>No</v>
          </cell>
          <cell r="AH26" t="str">
            <v>No</v>
          </cell>
          <cell r="AI26" t="str">
            <v>No</v>
          </cell>
          <cell r="AJ26" t="str">
            <v>Yes</v>
          </cell>
          <cell r="AK26" t="str">
            <v>Yes</v>
          </cell>
          <cell r="AL26" t="str">
            <v>Yes</v>
          </cell>
          <cell r="AM26" t="str">
            <v>Yes</v>
          </cell>
          <cell r="AN26" t="str">
            <v>Yes</v>
          </cell>
          <cell r="AO26" t="str">
            <v>Yes</v>
          </cell>
          <cell r="AP26" t="str">
            <v>No</v>
          </cell>
          <cell r="AQ26" t="str">
            <v>Yes</v>
          </cell>
          <cell r="AR26" t="str">
            <v>Yes</v>
          </cell>
          <cell r="AS26" t="str">
            <v>Yes</v>
          </cell>
          <cell r="AT26" t="str">
            <v>Yes</v>
          </cell>
          <cell r="AU26" t="str">
            <v>Yes</v>
          </cell>
          <cell r="AV26" t="str">
            <v>No</v>
          </cell>
          <cell r="AW26" t="str">
            <v>No</v>
          </cell>
          <cell r="AX26">
            <v>0</v>
          </cell>
          <cell r="AY26">
            <v>7</v>
          </cell>
          <cell r="AZ26">
            <v>8</v>
          </cell>
          <cell r="BA26">
            <v>4</v>
          </cell>
          <cell r="BB26">
            <v>4</v>
          </cell>
          <cell r="BC26">
            <v>2</v>
          </cell>
          <cell r="BD26">
            <v>1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26</v>
          </cell>
        </row>
        <row r="27">
          <cell r="A27" t="str">
            <v>010424</v>
          </cell>
          <cell r="B27" t="str">
            <v>Wosok Primary</v>
          </cell>
          <cell r="C27" t="str">
            <v>FRE</v>
          </cell>
          <cell r="D27" t="str">
            <v>PEB_TORBA</v>
          </cell>
          <cell r="E27" t="str">
            <v>Torba PEB</v>
          </cell>
          <cell r="F27" t="str">
            <v>V</v>
          </cell>
          <cell r="G27" t="str">
            <v>Government of Vanuatu</v>
          </cell>
          <cell r="H27" t="str">
            <v>Vanua Lava</v>
          </cell>
          <cell r="I27" t="str">
            <v>Torba</v>
          </cell>
          <cell r="J27" t="str">
            <v>0084571001</v>
          </cell>
          <cell r="K27" t="str">
            <v>WOSOK PRIMARY SCHOOL</v>
          </cell>
          <cell r="L27" t="str">
            <v>PS</v>
          </cell>
          <cell r="M27" t="str">
            <v>No</v>
          </cell>
          <cell r="N27" t="str">
            <v>Yes</v>
          </cell>
          <cell r="O27" t="str">
            <v>Yes</v>
          </cell>
          <cell r="P27" t="str">
            <v>Yes</v>
          </cell>
          <cell r="Q27" t="str">
            <v>Yes</v>
          </cell>
          <cell r="R27" t="str">
            <v>Yes</v>
          </cell>
          <cell r="S27" t="str">
            <v>Yes</v>
          </cell>
          <cell r="T27" t="str">
            <v>No</v>
          </cell>
          <cell r="U27" t="str">
            <v>No</v>
          </cell>
          <cell r="V27" t="str">
            <v>No</v>
          </cell>
          <cell r="W27" t="str">
            <v>No</v>
          </cell>
          <cell r="X27" t="str">
            <v>No</v>
          </cell>
          <cell r="Y27" t="str">
            <v>No</v>
          </cell>
          <cell r="Z27" t="str">
            <v>No</v>
          </cell>
          <cell r="AA27" t="str">
            <v>No</v>
          </cell>
          <cell r="AB27" t="str">
            <v>No</v>
          </cell>
          <cell r="AC27" t="str">
            <v>No</v>
          </cell>
          <cell r="AD27" t="str">
            <v xml:space="preserve">1 2 3 4 5 6 </v>
          </cell>
          <cell r="AE27" t="str">
            <v>No</v>
          </cell>
          <cell r="AF27" t="str">
            <v>Yes</v>
          </cell>
          <cell r="AG27" t="str">
            <v>No</v>
          </cell>
          <cell r="AH27" t="str">
            <v>No</v>
          </cell>
          <cell r="AI27" t="str">
            <v>No</v>
          </cell>
          <cell r="AJ27" t="str">
            <v>Yes</v>
          </cell>
          <cell r="AK27" t="str">
            <v>Yes</v>
          </cell>
          <cell r="AL27" t="str">
            <v>Yes</v>
          </cell>
          <cell r="AM27" t="str">
            <v>Yes</v>
          </cell>
          <cell r="AN27" t="str">
            <v>Yes</v>
          </cell>
          <cell r="AO27" t="str">
            <v>Yes</v>
          </cell>
          <cell r="AP27" t="str">
            <v>No</v>
          </cell>
          <cell r="AQ27" t="str">
            <v>No</v>
          </cell>
          <cell r="AR27" t="str">
            <v>Yes</v>
          </cell>
          <cell r="AS27" t="str">
            <v>Yes</v>
          </cell>
          <cell r="AT27" t="str">
            <v>Yes</v>
          </cell>
          <cell r="AU27" t="str">
            <v>Yes</v>
          </cell>
          <cell r="AV27" t="str">
            <v>No</v>
          </cell>
          <cell r="AW27" t="str">
            <v>No</v>
          </cell>
          <cell r="AX27">
            <v>0</v>
          </cell>
          <cell r="AY27">
            <v>9</v>
          </cell>
          <cell r="AZ27">
            <v>10</v>
          </cell>
          <cell r="BA27">
            <v>9</v>
          </cell>
          <cell r="BB27">
            <v>12</v>
          </cell>
          <cell r="BC27">
            <v>13</v>
          </cell>
          <cell r="BD27">
            <v>11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64</v>
          </cell>
        </row>
        <row r="28">
          <cell r="A28" t="str">
            <v>010517</v>
          </cell>
          <cell r="B28" t="str">
            <v>Telhei Primary</v>
          </cell>
          <cell r="C28" t="str">
            <v>ENG</v>
          </cell>
          <cell r="D28" t="str">
            <v>ACOM</v>
          </cell>
          <cell r="E28" t="str">
            <v>Anglican Church of Melanesia</v>
          </cell>
          <cell r="F28" t="str">
            <v>G</v>
          </cell>
          <cell r="G28" t="str">
            <v>Church (Government Assisted)</v>
          </cell>
          <cell r="H28" t="str">
            <v>Mota Lava</v>
          </cell>
          <cell r="I28" t="str">
            <v>Torba</v>
          </cell>
          <cell r="J28" t="str">
            <v>0084572001</v>
          </cell>
          <cell r="K28" t="str">
            <v>TELHEI PRIMARY SCHOOL</v>
          </cell>
          <cell r="L28" t="str">
            <v>PS</v>
          </cell>
          <cell r="M28" t="str">
            <v>No</v>
          </cell>
          <cell r="N28" t="str">
            <v>Yes</v>
          </cell>
          <cell r="O28" t="str">
            <v>Yes</v>
          </cell>
          <cell r="P28" t="str">
            <v>Yes</v>
          </cell>
          <cell r="Q28" t="str">
            <v>Yes</v>
          </cell>
          <cell r="R28" t="str">
            <v>Yes</v>
          </cell>
          <cell r="S28" t="str">
            <v>Yes</v>
          </cell>
          <cell r="T28" t="str">
            <v>No</v>
          </cell>
          <cell r="U28" t="str">
            <v>No</v>
          </cell>
          <cell r="V28" t="str">
            <v>No</v>
          </cell>
          <cell r="W28" t="str">
            <v>No</v>
          </cell>
          <cell r="X28" t="str">
            <v>No</v>
          </cell>
          <cell r="Y28" t="str">
            <v>No</v>
          </cell>
          <cell r="Z28" t="str">
            <v>No</v>
          </cell>
          <cell r="AA28" t="str">
            <v>No</v>
          </cell>
          <cell r="AB28" t="str">
            <v>No</v>
          </cell>
          <cell r="AC28" t="str">
            <v>No</v>
          </cell>
          <cell r="AD28" t="str">
            <v xml:space="preserve">1 2 3 4 5 6 </v>
          </cell>
          <cell r="AE28" t="str">
            <v>No</v>
          </cell>
          <cell r="AF28" t="str">
            <v>Yes</v>
          </cell>
          <cell r="AG28" t="str">
            <v>No</v>
          </cell>
          <cell r="AH28" t="str">
            <v>No</v>
          </cell>
          <cell r="AI28" t="str">
            <v>No</v>
          </cell>
          <cell r="AJ28" t="str">
            <v>Yes</v>
          </cell>
          <cell r="AK28" t="str">
            <v>Yes</v>
          </cell>
          <cell r="AL28" t="str">
            <v>Yes</v>
          </cell>
          <cell r="AM28" t="str">
            <v>Yes</v>
          </cell>
          <cell r="AN28" t="str">
            <v>Yes</v>
          </cell>
          <cell r="AO28" t="str">
            <v>Yes</v>
          </cell>
          <cell r="AP28" t="str">
            <v>Yes</v>
          </cell>
          <cell r="AQ28" t="str">
            <v>Yes</v>
          </cell>
          <cell r="AR28" t="str">
            <v>Yes</v>
          </cell>
          <cell r="AS28" t="str">
            <v>Yes</v>
          </cell>
          <cell r="AT28" t="str">
            <v>Yes</v>
          </cell>
          <cell r="AU28" t="str">
            <v>Yes</v>
          </cell>
          <cell r="AV28" t="str">
            <v>No</v>
          </cell>
          <cell r="AW28" t="str">
            <v>No</v>
          </cell>
          <cell r="AX28">
            <v>0</v>
          </cell>
          <cell r="AY28">
            <v>27</v>
          </cell>
          <cell r="AZ28">
            <v>30</v>
          </cell>
          <cell r="BA28">
            <v>27</v>
          </cell>
          <cell r="BB28">
            <v>25</v>
          </cell>
          <cell r="BC28">
            <v>37</v>
          </cell>
          <cell r="BD28">
            <v>36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182</v>
          </cell>
        </row>
        <row r="29">
          <cell r="A29" t="str">
            <v>010518</v>
          </cell>
          <cell r="B29" t="str">
            <v>Telvet Primary</v>
          </cell>
          <cell r="C29" t="str">
            <v>FRE</v>
          </cell>
          <cell r="D29" t="str">
            <v>PEB_TORBA</v>
          </cell>
          <cell r="E29" t="str">
            <v>Torba PEB</v>
          </cell>
          <cell r="F29" t="str">
            <v>V</v>
          </cell>
          <cell r="G29" t="str">
            <v>Government of Vanuatu</v>
          </cell>
          <cell r="H29" t="str">
            <v>Mota Lava</v>
          </cell>
          <cell r="I29" t="str">
            <v>Torba</v>
          </cell>
          <cell r="J29" t="str">
            <v>0084580001</v>
          </cell>
          <cell r="K29" t="str">
            <v>TELVET PRIMARY SCHOOL</v>
          </cell>
          <cell r="L29" t="str">
            <v>PS</v>
          </cell>
          <cell r="M29" t="str">
            <v>No</v>
          </cell>
          <cell r="N29" t="str">
            <v>Yes</v>
          </cell>
          <cell r="O29" t="str">
            <v>Yes</v>
          </cell>
          <cell r="P29" t="str">
            <v>Yes</v>
          </cell>
          <cell r="Q29" t="str">
            <v>Yes</v>
          </cell>
          <cell r="R29" t="str">
            <v>Yes</v>
          </cell>
          <cell r="S29" t="str">
            <v>Yes</v>
          </cell>
          <cell r="T29" t="str">
            <v>No</v>
          </cell>
          <cell r="U29" t="str">
            <v>No</v>
          </cell>
          <cell r="V29" t="str">
            <v>No</v>
          </cell>
          <cell r="W29" t="str">
            <v>No</v>
          </cell>
          <cell r="X29" t="str">
            <v>No</v>
          </cell>
          <cell r="Y29" t="str">
            <v>No</v>
          </cell>
          <cell r="Z29" t="str">
            <v>No</v>
          </cell>
          <cell r="AA29" t="str">
            <v>No</v>
          </cell>
          <cell r="AB29" t="str">
            <v>No</v>
          </cell>
          <cell r="AC29" t="str">
            <v>No</v>
          </cell>
          <cell r="AD29" t="str">
            <v xml:space="preserve">1 2 3 4 5 6 </v>
          </cell>
          <cell r="AE29" t="str">
            <v>No</v>
          </cell>
          <cell r="AF29" t="str">
            <v>Yes</v>
          </cell>
          <cell r="AG29" t="str">
            <v>No</v>
          </cell>
          <cell r="AH29" t="str">
            <v>No</v>
          </cell>
          <cell r="AI29" t="str">
            <v>No</v>
          </cell>
          <cell r="AJ29" t="str">
            <v>Yes</v>
          </cell>
          <cell r="AK29" t="str">
            <v>Yes</v>
          </cell>
          <cell r="AL29" t="str">
            <v>Yes</v>
          </cell>
          <cell r="AM29" t="str">
            <v>Yes</v>
          </cell>
          <cell r="AN29" t="str">
            <v>Yes</v>
          </cell>
          <cell r="AO29" t="str">
            <v>Yes</v>
          </cell>
          <cell r="AP29" t="str">
            <v>No</v>
          </cell>
          <cell r="AQ29" t="str">
            <v>Yes</v>
          </cell>
          <cell r="AR29" t="str">
            <v>Yes</v>
          </cell>
          <cell r="AS29" t="str">
            <v>Yes</v>
          </cell>
          <cell r="AT29" t="str">
            <v>Yes</v>
          </cell>
          <cell r="AU29" t="str">
            <v>Yes</v>
          </cell>
          <cell r="AV29" t="str">
            <v>Yes</v>
          </cell>
          <cell r="AW29" t="str">
            <v>No</v>
          </cell>
          <cell r="AX29">
            <v>0</v>
          </cell>
          <cell r="AY29">
            <v>14</v>
          </cell>
          <cell r="AZ29">
            <v>9</v>
          </cell>
          <cell r="BA29">
            <v>10</v>
          </cell>
          <cell r="BB29">
            <v>8</v>
          </cell>
          <cell r="BC29">
            <v>12</v>
          </cell>
          <cell r="BD29">
            <v>15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68</v>
          </cell>
        </row>
        <row r="30">
          <cell r="A30" t="str">
            <v>010523</v>
          </cell>
          <cell r="B30" t="str">
            <v>Wongyeskei Primary</v>
          </cell>
          <cell r="C30" t="str">
            <v>FRE</v>
          </cell>
          <cell r="D30" t="str">
            <v>PEB_TORBA</v>
          </cell>
          <cell r="E30" t="str">
            <v>Torba PEB</v>
          </cell>
          <cell r="F30" t="str">
            <v>V</v>
          </cell>
          <cell r="G30" t="str">
            <v>Government of Vanuatu</v>
          </cell>
          <cell r="H30" t="str">
            <v>Mota Lava</v>
          </cell>
          <cell r="I30" t="str">
            <v>Torba</v>
          </cell>
          <cell r="J30" t="str">
            <v>0084573001</v>
          </cell>
          <cell r="K30" t="str">
            <v>WONGYESKEI PRIMARY SCHOOL</v>
          </cell>
          <cell r="L30" t="str">
            <v>PS</v>
          </cell>
          <cell r="M30" t="str">
            <v>No</v>
          </cell>
          <cell r="N30" t="str">
            <v>Yes</v>
          </cell>
          <cell r="O30" t="str">
            <v>Yes</v>
          </cell>
          <cell r="P30" t="str">
            <v>Yes</v>
          </cell>
          <cell r="Q30" t="str">
            <v>Yes</v>
          </cell>
          <cell r="R30" t="str">
            <v>Yes</v>
          </cell>
          <cell r="S30" t="str">
            <v>Yes</v>
          </cell>
          <cell r="T30" t="str">
            <v>No</v>
          </cell>
          <cell r="U30" t="str">
            <v>No</v>
          </cell>
          <cell r="V30" t="str">
            <v>No</v>
          </cell>
          <cell r="W30" t="str">
            <v>No</v>
          </cell>
          <cell r="X30" t="str">
            <v>No</v>
          </cell>
          <cell r="Y30" t="str">
            <v>No</v>
          </cell>
          <cell r="Z30" t="str">
            <v>No</v>
          </cell>
          <cell r="AA30" t="str">
            <v>No</v>
          </cell>
          <cell r="AB30" t="str">
            <v>No</v>
          </cell>
          <cell r="AC30" t="str">
            <v>No</v>
          </cell>
          <cell r="AD30" t="str">
            <v xml:space="preserve">1 2 3 4 5 6 </v>
          </cell>
          <cell r="AE30" t="str">
            <v>No</v>
          </cell>
          <cell r="AF30" t="str">
            <v>Yes</v>
          </cell>
          <cell r="AG30" t="str">
            <v>No</v>
          </cell>
          <cell r="AH30" t="str">
            <v>No</v>
          </cell>
          <cell r="AI30" t="str">
            <v>No</v>
          </cell>
          <cell r="AJ30" t="str">
            <v>Yes</v>
          </cell>
          <cell r="AK30" t="str">
            <v>Yes</v>
          </cell>
          <cell r="AL30" t="str">
            <v>Yes</v>
          </cell>
          <cell r="AM30" t="str">
            <v>Yes</v>
          </cell>
          <cell r="AN30" t="str">
            <v>Yes</v>
          </cell>
          <cell r="AO30" t="str">
            <v>Yes</v>
          </cell>
          <cell r="AP30" t="str">
            <v>No</v>
          </cell>
          <cell r="AQ30" t="str">
            <v>No</v>
          </cell>
          <cell r="AR30" t="str">
            <v>Yes</v>
          </cell>
          <cell r="AS30" t="str">
            <v>Yes</v>
          </cell>
          <cell r="AT30" t="str">
            <v>Yes</v>
          </cell>
          <cell r="AU30" t="str">
            <v>Yes</v>
          </cell>
          <cell r="AV30" t="str">
            <v>No</v>
          </cell>
          <cell r="AW30" t="str">
            <v>No</v>
          </cell>
          <cell r="AX30">
            <v>0</v>
          </cell>
          <cell r="AY30">
            <v>20</v>
          </cell>
          <cell r="AZ30">
            <v>8</v>
          </cell>
          <cell r="BA30">
            <v>7</v>
          </cell>
          <cell r="BB30">
            <v>13</v>
          </cell>
          <cell r="BC30">
            <v>11</v>
          </cell>
          <cell r="BD30">
            <v>18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77</v>
          </cell>
        </row>
        <row r="31">
          <cell r="A31" t="str">
            <v>010609</v>
          </cell>
          <cell r="B31" t="str">
            <v>Pasalele Primary</v>
          </cell>
          <cell r="C31" t="str">
            <v>ENG</v>
          </cell>
          <cell r="D31" t="str">
            <v>ACOM</v>
          </cell>
          <cell r="E31" t="str">
            <v>Anglican Church of Melanesia</v>
          </cell>
          <cell r="F31" t="str">
            <v>G</v>
          </cell>
          <cell r="G31" t="str">
            <v>Church (Government Assisted)</v>
          </cell>
          <cell r="H31" t="str">
            <v>Mota</v>
          </cell>
          <cell r="I31" t="str">
            <v>Torba</v>
          </cell>
          <cell r="J31" t="str">
            <v>0084574001</v>
          </cell>
          <cell r="K31" t="str">
            <v>PASLELE PRIMARY SCHOOL</v>
          </cell>
          <cell r="L31" t="str">
            <v>PS</v>
          </cell>
          <cell r="M31" t="str">
            <v>No</v>
          </cell>
          <cell r="N31" t="str">
            <v>Yes</v>
          </cell>
          <cell r="O31" t="str">
            <v>Yes</v>
          </cell>
          <cell r="P31" t="str">
            <v>Yes</v>
          </cell>
          <cell r="Q31" t="str">
            <v>Yes</v>
          </cell>
          <cell r="R31" t="str">
            <v>Yes</v>
          </cell>
          <cell r="S31" t="str">
            <v>Yes</v>
          </cell>
          <cell r="T31" t="str">
            <v>Yes</v>
          </cell>
          <cell r="U31" t="str">
            <v>Yes</v>
          </cell>
          <cell r="V31" t="str">
            <v>No</v>
          </cell>
          <cell r="W31" t="str">
            <v>No</v>
          </cell>
          <cell r="X31" t="str">
            <v>No</v>
          </cell>
          <cell r="Y31" t="str">
            <v>No</v>
          </cell>
          <cell r="Z31" t="str">
            <v>No</v>
          </cell>
          <cell r="AA31" t="str">
            <v>No</v>
          </cell>
          <cell r="AB31" t="str">
            <v>No</v>
          </cell>
          <cell r="AC31" t="str">
            <v>No</v>
          </cell>
          <cell r="AD31" t="str">
            <v xml:space="preserve">1 2 3 4 5 6 7 8 </v>
          </cell>
          <cell r="AE31" t="str">
            <v>No</v>
          </cell>
          <cell r="AF31" t="str">
            <v>Yes</v>
          </cell>
          <cell r="AG31" t="str">
            <v>Yes</v>
          </cell>
          <cell r="AH31" t="str">
            <v>Yes</v>
          </cell>
          <cell r="AI31" t="str">
            <v>No</v>
          </cell>
          <cell r="AJ31" t="str">
            <v>Yes</v>
          </cell>
          <cell r="AK31" t="str">
            <v>Yes</v>
          </cell>
          <cell r="AL31" t="str">
            <v>Yes</v>
          </cell>
          <cell r="AM31" t="str">
            <v>Yes</v>
          </cell>
          <cell r="AN31" t="str">
            <v>Yes</v>
          </cell>
          <cell r="AO31" t="str">
            <v>Yes</v>
          </cell>
          <cell r="AP31" t="str">
            <v>No</v>
          </cell>
          <cell r="AQ31" t="str">
            <v>No</v>
          </cell>
          <cell r="AR31" t="str">
            <v>Yes</v>
          </cell>
          <cell r="AS31" t="str">
            <v>Yes</v>
          </cell>
          <cell r="AT31" t="str">
            <v>Yes</v>
          </cell>
          <cell r="AU31" t="str">
            <v>Yes</v>
          </cell>
          <cell r="AV31" t="str">
            <v>No</v>
          </cell>
          <cell r="AW31" t="str">
            <v>No</v>
          </cell>
          <cell r="AX31">
            <v>0</v>
          </cell>
          <cell r="AY31">
            <v>13</v>
          </cell>
          <cell r="AZ31">
            <v>12</v>
          </cell>
          <cell r="BA31">
            <v>14</v>
          </cell>
          <cell r="BB31">
            <v>27</v>
          </cell>
          <cell r="BC31">
            <v>13</v>
          </cell>
          <cell r="BD31">
            <v>16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95</v>
          </cell>
        </row>
        <row r="32">
          <cell r="A32" t="str">
            <v>0106125</v>
          </cell>
          <cell r="B32" t="str">
            <v>Ecole Publique Primaire de Karamale</v>
          </cell>
          <cell r="C32" t="str">
            <v>FRE</v>
          </cell>
          <cell r="D32" t="str">
            <v>PEB_TORBA</v>
          </cell>
          <cell r="E32" t="str">
            <v>Torba PEB</v>
          </cell>
          <cell r="F32" t="str">
            <v>V</v>
          </cell>
          <cell r="G32" t="str">
            <v>Government of Vanuatu</v>
          </cell>
          <cell r="H32" t="str">
            <v>Mota</v>
          </cell>
          <cell r="I32" t="str">
            <v>Torba</v>
          </cell>
          <cell r="L32" t="str">
            <v>PS</v>
          </cell>
          <cell r="M32" t="str">
            <v>No</v>
          </cell>
          <cell r="N32" t="str">
            <v>Yes</v>
          </cell>
          <cell r="O32" t="str">
            <v>Yes</v>
          </cell>
          <cell r="P32" t="str">
            <v>Yes</v>
          </cell>
          <cell r="Q32" t="str">
            <v>Yes</v>
          </cell>
          <cell r="R32" t="str">
            <v>Yes</v>
          </cell>
          <cell r="S32" t="str">
            <v>Yes</v>
          </cell>
          <cell r="T32" t="str">
            <v>No</v>
          </cell>
          <cell r="U32" t="str">
            <v>No</v>
          </cell>
          <cell r="V32" t="str">
            <v>No</v>
          </cell>
          <cell r="W32" t="str">
            <v>No</v>
          </cell>
          <cell r="X32" t="str">
            <v>No</v>
          </cell>
          <cell r="Y32" t="str">
            <v>No</v>
          </cell>
          <cell r="Z32" t="str">
            <v>No</v>
          </cell>
          <cell r="AA32" t="str">
            <v>No</v>
          </cell>
          <cell r="AB32" t="str">
            <v>No</v>
          </cell>
          <cell r="AC32" t="str">
            <v>No</v>
          </cell>
          <cell r="AD32" t="str">
            <v xml:space="preserve">1 2 3 4 5 6 </v>
          </cell>
          <cell r="AE32" t="str">
            <v>No</v>
          </cell>
          <cell r="AF32" t="str">
            <v>Yes</v>
          </cell>
          <cell r="AG32" t="str">
            <v>No</v>
          </cell>
          <cell r="AH32" t="str">
            <v>No</v>
          </cell>
          <cell r="AI32" t="str">
            <v>No</v>
          </cell>
          <cell r="AJ32" t="str">
            <v>Yes</v>
          </cell>
          <cell r="AK32" t="str">
            <v>Yes</v>
          </cell>
          <cell r="AL32" t="str">
            <v>Yes</v>
          </cell>
          <cell r="AM32" t="str">
            <v>Yes</v>
          </cell>
          <cell r="AN32" t="str">
            <v>Yes</v>
          </cell>
          <cell r="AO32" t="str">
            <v>Yes</v>
          </cell>
          <cell r="AP32" t="str">
            <v>No</v>
          </cell>
          <cell r="AQ32" t="str">
            <v>No</v>
          </cell>
          <cell r="AR32" t="str">
            <v>Yes</v>
          </cell>
          <cell r="AS32" t="str">
            <v>Yes</v>
          </cell>
          <cell r="AT32" t="str">
            <v>Yes</v>
          </cell>
          <cell r="AU32" t="str">
            <v>Yes</v>
          </cell>
          <cell r="AV32" t="str">
            <v>No</v>
          </cell>
          <cell r="AW32" t="str">
            <v>No</v>
          </cell>
          <cell r="AX32">
            <v>0</v>
          </cell>
          <cell r="AY32">
            <v>13</v>
          </cell>
          <cell r="AZ32">
            <v>9</v>
          </cell>
          <cell r="BA32">
            <v>8</v>
          </cell>
          <cell r="BB32">
            <v>8</v>
          </cell>
          <cell r="BC32">
            <v>4</v>
          </cell>
          <cell r="BD32">
            <v>3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45</v>
          </cell>
        </row>
        <row r="33">
          <cell r="A33" t="str">
            <v>010914</v>
          </cell>
          <cell r="B33" t="str">
            <v>Shelil Primary</v>
          </cell>
          <cell r="C33" t="str">
            <v>ENG</v>
          </cell>
          <cell r="D33" t="str">
            <v>PEB_TORBA</v>
          </cell>
          <cell r="E33" t="str">
            <v>Torba PEB</v>
          </cell>
          <cell r="F33" t="str">
            <v>V</v>
          </cell>
          <cell r="G33" t="str">
            <v>Government of Vanuatu</v>
          </cell>
          <cell r="H33" t="str">
            <v>Ureparapara</v>
          </cell>
          <cell r="I33" t="str">
            <v>Torba</v>
          </cell>
          <cell r="J33" t="str">
            <v>0084575001</v>
          </cell>
          <cell r="K33" t="str">
            <v>SHELIL PRIMARY SCHOOL</v>
          </cell>
          <cell r="L33" t="str">
            <v>PS</v>
          </cell>
          <cell r="M33" t="str">
            <v>No</v>
          </cell>
          <cell r="N33" t="str">
            <v>Yes</v>
          </cell>
          <cell r="O33" t="str">
            <v>Yes</v>
          </cell>
          <cell r="P33" t="str">
            <v>Yes</v>
          </cell>
          <cell r="Q33" t="str">
            <v>Yes</v>
          </cell>
          <cell r="R33" t="str">
            <v>Yes</v>
          </cell>
          <cell r="S33" t="str">
            <v>Yes</v>
          </cell>
          <cell r="T33" t="str">
            <v>No</v>
          </cell>
          <cell r="U33" t="str">
            <v>No</v>
          </cell>
          <cell r="V33" t="str">
            <v>No</v>
          </cell>
          <cell r="W33" t="str">
            <v>No</v>
          </cell>
          <cell r="X33" t="str">
            <v>No</v>
          </cell>
          <cell r="Y33" t="str">
            <v>No</v>
          </cell>
          <cell r="Z33" t="str">
            <v>No</v>
          </cell>
          <cell r="AA33" t="str">
            <v>No</v>
          </cell>
          <cell r="AB33" t="str">
            <v>No</v>
          </cell>
          <cell r="AC33" t="str">
            <v>No</v>
          </cell>
          <cell r="AD33" t="str">
            <v xml:space="preserve">1 2 3 4 5 6 </v>
          </cell>
          <cell r="AE33" t="str">
            <v>No</v>
          </cell>
          <cell r="AF33" t="str">
            <v>Yes</v>
          </cell>
          <cell r="AG33" t="str">
            <v>No</v>
          </cell>
          <cell r="AH33" t="str">
            <v>No</v>
          </cell>
          <cell r="AI33" t="str">
            <v>No</v>
          </cell>
          <cell r="AJ33" t="str">
            <v>Yes</v>
          </cell>
          <cell r="AK33" t="str">
            <v>Yes</v>
          </cell>
          <cell r="AL33" t="str">
            <v>Yes</v>
          </cell>
          <cell r="AM33" t="str">
            <v>Yes</v>
          </cell>
          <cell r="AN33" t="str">
            <v>Yes</v>
          </cell>
          <cell r="AO33" t="str">
            <v>Yes</v>
          </cell>
          <cell r="AP33" t="str">
            <v>Yes</v>
          </cell>
          <cell r="AQ33" t="str">
            <v>Yes</v>
          </cell>
          <cell r="AR33" t="str">
            <v>Yes</v>
          </cell>
          <cell r="AS33" t="str">
            <v>Yes</v>
          </cell>
          <cell r="AT33" t="str">
            <v>Yes</v>
          </cell>
          <cell r="AU33" t="str">
            <v>Yes</v>
          </cell>
          <cell r="AV33" t="str">
            <v>No</v>
          </cell>
          <cell r="AW33" t="str">
            <v>No</v>
          </cell>
          <cell r="AX33">
            <v>0</v>
          </cell>
          <cell r="AY33">
            <v>3</v>
          </cell>
          <cell r="AZ33">
            <v>5</v>
          </cell>
          <cell r="BA33">
            <v>10</v>
          </cell>
          <cell r="BB33">
            <v>5</v>
          </cell>
          <cell r="BC33">
            <v>0</v>
          </cell>
          <cell r="BD33">
            <v>8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31</v>
          </cell>
        </row>
        <row r="34">
          <cell r="A34" t="str">
            <v>010915</v>
          </cell>
          <cell r="B34" t="str">
            <v>Shem Rolley Primary</v>
          </cell>
          <cell r="C34" t="str">
            <v>ENG</v>
          </cell>
          <cell r="D34" t="str">
            <v>ACOM</v>
          </cell>
          <cell r="E34" t="str">
            <v>Anglican Church of Melanesia</v>
          </cell>
          <cell r="F34" t="str">
            <v>G</v>
          </cell>
          <cell r="G34" t="str">
            <v>Church (Government Assisted)</v>
          </cell>
          <cell r="H34" t="str">
            <v>Ureparapara</v>
          </cell>
          <cell r="I34" t="str">
            <v>Torba</v>
          </cell>
          <cell r="J34" t="str">
            <v>0084576001</v>
          </cell>
          <cell r="K34" t="str">
            <v>SHEM ROLLEY PRIMARY SCHOOL</v>
          </cell>
          <cell r="L34" t="str">
            <v>PS</v>
          </cell>
          <cell r="M34" t="str">
            <v>No</v>
          </cell>
          <cell r="N34" t="str">
            <v>Yes</v>
          </cell>
          <cell r="O34" t="str">
            <v>Yes</v>
          </cell>
          <cell r="P34" t="str">
            <v>Yes</v>
          </cell>
          <cell r="Q34" t="str">
            <v>Yes</v>
          </cell>
          <cell r="R34" t="str">
            <v>Yes</v>
          </cell>
          <cell r="S34" t="str">
            <v>Yes</v>
          </cell>
          <cell r="T34" t="str">
            <v>No</v>
          </cell>
          <cell r="U34" t="str">
            <v>No</v>
          </cell>
          <cell r="V34" t="str">
            <v>No</v>
          </cell>
          <cell r="W34" t="str">
            <v>No</v>
          </cell>
          <cell r="X34" t="str">
            <v>No</v>
          </cell>
          <cell r="Y34" t="str">
            <v>No</v>
          </cell>
          <cell r="Z34" t="str">
            <v>No</v>
          </cell>
          <cell r="AA34" t="str">
            <v>No</v>
          </cell>
          <cell r="AB34" t="str">
            <v>No</v>
          </cell>
          <cell r="AC34" t="str">
            <v>No</v>
          </cell>
          <cell r="AD34" t="str">
            <v xml:space="preserve">1 2 3 4 5 6 </v>
          </cell>
          <cell r="AE34" t="str">
            <v>No</v>
          </cell>
          <cell r="AF34" t="str">
            <v>Yes</v>
          </cell>
          <cell r="AG34" t="str">
            <v>No</v>
          </cell>
          <cell r="AH34" t="str">
            <v>No</v>
          </cell>
          <cell r="AI34" t="str">
            <v>No</v>
          </cell>
          <cell r="AJ34" t="str">
            <v>Yes</v>
          </cell>
          <cell r="AK34" t="str">
            <v>Yes</v>
          </cell>
          <cell r="AL34" t="str">
            <v>Yes</v>
          </cell>
          <cell r="AM34" t="str">
            <v>Yes</v>
          </cell>
          <cell r="AN34" t="str">
            <v>Yes</v>
          </cell>
          <cell r="AO34" t="str">
            <v>Yes</v>
          </cell>
          <cell r="AP34" t="str">
            <v>Yes</v>
          </cell>
          <cell r="AQ34" t="str">
            <v>Yes</v>
          </cell>
          <cell r="AR34" t="str">
            <v>Yes</v>
          </cell>
          <cell r="AS34" t="str">
            <v>Yes</v>
          </cell>
          <cell r="AT34" t="str">
            <v>Yes</v>
          </cell>
          <cell r="AU34" t="str">
            <v>Yes</v>
          </cell>
          <cell r="AV34" t="str">
            <v>No</v>
          </cell>
          <cell r="AW34" t="str">
            <v>No</v>
          </cell>
          <cell r="AX34">
            <v>0</v>
          </cell>
          <cell r="AY34">
            <v>7</v>
          </cell>
          <cell r="AZ34">
            <v>7</v>
          </cell>
          <cell r="BA34">
            <v>7</v>
          </cell>
          <cell r="BB34">
            <v>7</v>
          </cell>
          <cell r="BC34">
            <v>11</v>
          </cell>
          <cell r="BD34">
            <v>5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44</v>
          </cell>
        </row>
        <row r="35">
          <cell r="A35" t="str">
            <v>011003</v>
          </cell>
          <cell r="B35" t="str">
            <v>Bagavegug Primary</v>
          </cell>
          <cell r="C35" t="str">
            <v>ENG</v>
          </cell>
          <cell r="D35" t="str">
            <v>PEB_TORBA</v>
          </cell>
          <cell r="E35" t="str">
            <v>Torba PEB</v>
          </cell>
          <cell r="F35" t="str">
            <v>V</v>
          </cell>
          <cell r="G35" t="str">
            <v>Government of Vanuatu</v>
          </cell>
          <cell r="H35" t="str">
            <v>Toga</v>
          </cell>
          <cell r="I35" t="str">
            <v>Torba</v>
          </cell>
          <cell r="J35" t="str">
            <v>0084577001</v>
          </cell>
          <cell r="K35" t="str">
            <v>BAKAVEGUG PRIMARY SCHOOL</v>
          </cell>
          <cell r="L35" t="str">
            <v>PS</v>
          </cell>
          <cell r="M35" t="str">
            <v>No</v>
          </cell>
          <cell r="N35" t="str">
            <v>Yes</v>
          </cell>
          <cell r="O35" t="str">
            <v>Yes</v>
          </cell>
          <cell r="P35" t="str">
            <v>Yes</v>
          </cell>
          <cell r="Q35" t="str">
            <v>Yes</v>
          </cell>
          <cell r="R35" t="str">
            <v>Yes</v>
          </cell>
          <cell r="S35" t="str">
            <v>Yes</v>
          </cell>
          <cell r="T35" t="str">
            <v>No</v>
          </cell>
          <cell r="U35" t="str">
            <v>No</v>
          </cell>
          <cell r="V35" t="str">
            <v>No</v>
          </cell>
          <cell r="W35" t="str">
            <v>No</v>
          </cell>
          <cell r="X35" t="str">
            <v>No</v>
          </cell>
          <cell r="Y35" t="str">
            <v>No</v>
          </cell>
          <cell r="Z35" t="str">
            <v>No</v>
          </cell>
          <cell r="AA35" t="str">
            <v>No</v>
          </cell>
          <cell r="AB35" t="str">
            <v>No</v>
          </cell>
          <cell r="AC35" t="str">
            <v>No</v>
          </cell>
          <cell r="AD35" t="str">
            <v xml:space="preserve">1 2 3 4 5 6 </v>
          </cell>
          <cell r="AE35" t="str">
            <v>No</v>
          </cell>
          <cell r="AF35" t="str">
            <v>Yes</v>
          </cell>
          <cell r="AG35" t="str">
            <v>No</v>
          </cell>
          <cell r="AH35" t="str">
            <v>No</v>
          </cell>
          <cell r="AI35" t="str">
            <v>No</v>
          </cell>
          <cell r="AJ35" t="str">
            <v>Yes</v>
          </cell>
          <cell r="AK35" t="str">
            <v>Yes</v>
          </cell>
          <cell r="AL35" t="str">
            <v>Yes</v>
          </cell>
          <cell r="AM35" t="str">
            <v>Yes</v>
          </cell>
          <cell r="AN35" t="str">
            <v>Yes</v>
          </cell>
          <cell r="AO35" t="str">
            <v>Yes</v>
          </cell>
          <cell r="AP35" t="str">
            <v>Yes</v>
          </cell>
          <cell r="AQ35" t="str">
            <v>Yes</v>
          </cell>
          <cell r="AR35" t="str">
            <v>Yes</v>
          </cell>
          <cell r="AS35" t="str">
            <v>Yes</v>
          </cell>
          <cell r="AT35" t="str">
            <v>Yes</v>
          </cell>
          <cell r="AU35" t="str">
            <v>Yes</v>
          </cell>
          <cell r="AV35" t="str">
            <v>No</v>
          </cell>
          <cell r="AW35" t="str">
            <v>No</v>
          </cell>
          <cell r="AX35">
            <v>0</v>
          </cell>
          <cell r="AY35">
            <v>16</v>
          </cell>
          <cell r="AZ35">
            <v>14</v>
          </cell>
          <cell r="BA35">
            <v>18</v>
          </cell>
          <cell r="BB35">
            <v>13</v>
          </cell>
          <cell r="BC35">
            <v>17</v>
          </cell>
          <cell r="BD35">
            <v>19</v>
          </cell>
          <cell r="BE35">
            <v>14</v>
          </cell>
          <cell r="BF35">
            <v>14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97</v>
          </cell>
        </row>
        <row r="36">
          <cell r="A36" t="str">
            <v>011110</v>
          </cell>
          <cell r="B36" t="str">
            <v>Robin Memorial Primary</v>
          </cell>
          <cell r="C36" t="str">
            <v>ENG</v>
          </cell>
          <cell r="D36" t="str">
            <v>ACOM</v>
          </cell>
          <cell r="E36" t="str">
            <v>Anglican Church of Melanesia</v>
          </cell>
          <cell r="F36" t="str">
            <v>G</v>
          </cell>
          <cell r="G36" t="str">
            <v>Church (Government Assisted)</v>
          </cell>
          <cell r="H36" t="str">
            <v>Loh</v>
          </cell>
          <cell r="I36" t="str">
            <v>Torba</v>
          </cell>
          <cell r="J36" t="str">
            <v>0084578001</v>
          </cell>
          <cell r="K36" t="str">
            <v>ROBIN PRIMARY SCHOOL</v>
          </cell>
          <cell r="L36" t="str">
            <v>PS</v>
          </cell>
          <cell r="M36" t="str">
            <v>No</v>
          </cell>
          <cell r="N36" t="str">
            <v>Yes</v>
          </cell>
          <cell r="O36" t="str">
            <v>Yes</v>
          </cell>
          <cell r="P36" t="str">
            <v>Yes</v>
          </cell>
          <cell r="Q36" t="str">
            <v>Yes</v>
          </cell>
          <cell r="R36" t="str">
            <v>Yes</v>
          </cell>
          <cell r="S36" t="str">
            <v>Yes</v>
          </cell>
          <cell r="T36" t="str">
            <v>Yes</v>
          </cell>
          <cell r="U36" t="str">
            <v>Yes</v>
          </cell>
          <cell r="V36" t="str">
            <v>No</v>
          </cell>
          <cell r="W36" t="str">
            <v>No</v>
          </cell>
          <cell r="X36" t="str">
            <v>No</v>
          </cell>
          <cell r="Y36" t="str">
            <v>No</v>
          </cell>
          <cell r="Z36" t="str">
            <v>No</v>
          </cell>
          <cell r="AA36" t="str">
            <v>No</v>
          </cell>
          <cell r="AB36" t="str">
            <v>No</v>
          </cell>
          <cell r="AC36" t="str">
            <v>No</v>
          </cell>
          <cell r="AD36" t="str">
            <v xml:space="preserve">1 2 3 4 5 6 7 8 </v>
          </cell>
          <cell r="AE36" t="str">
            <v>No</v>
          </cell>
          <cell r="AF36" t="str">
            <v>Yes</v>
          </cell>
          <cell r="AG36" t="str">
            <v>Yes</v>
          </cell>
          <cell r="AH36" t="str">
            <v>Yes</v>
          </cell>
          <cell r="AI36" t="str">
            <v>No</v>
          </cell>
          <cell r="AJ36" t="str">
            <v>Yes</v>
          </cell>
          <cell r="AK36" t="str">
            <v>Yes</v>
          </cell>
          <cell r="AL36" t="str">
            <v>Yes</v>
          </cell>
          <cell r="AM36" t="str">
            <v>Yes</v>
          </cell>
          <cell r="AN36" t="str">
            <v>Yes</v>
          </cell>
          <cell r="AO36" t="str">
            <v>Yes</v>
          </cell>
          <cell r="AP36" t="str">
            <v>Yes</v>
          </cell>
          <cell r="AQ36" t="str">
            <v>Yes</v>
          </cell>
          <cell r="AR36" t="str">
            <v>Yes</v>
          </cell>
          <cell r="AS36" t="str">
            <v>Yes</v>
          </cell>
          <cell r="AT36" t="str">
            <v>Yes</v>
          </cell>
          <cell r="AU36" t="str">
            <v>Yes</v>
          </cell>
          <cell r="AV36" t="str">
            <v>No</v>
          </cell>
          <cell r="AW36" t="str">
            <v>No</v>
          </cell>
          <cell r="AX36">
            <v>0</v>
          </cell>
          <cell r="AY36">
            <v>7</v>
          </cell>
          <cell r="AZ36">
            <v>5</v>
          </cell>
          <cell r="BA36">
            <v>6</v>
          </cell>
          <cell r="BB36">
            <v>10</v>
          </cell>
          <cell r="BC36">
            <v>11</v>
          </cell>
          <cell r="BD36">
            <v>9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48</v>
          </cell>
        </row>
        <row r="37">
          <cell r="A37" t="str">
            <v>011407</v>
          </cell>
          <cell r="B37" t="str">
            <v>Martin Primary</v>
          </cell>
          <cell r="C37" t="str">
            <v>ENG</v>
          </cell>
          <cell r="D37" t="str">
            <v>PEB_TORBA</v>
          </cell>
          <cell r="E37" t="str">
            <v>Torba PEB</v>
          </cell>
          <cell r="F37" t="str">
            <v>V</v>
          </cell>
          <cell r="G37" t="str">
            <v>Government of Vanuatu</v>
          </cell>
          <cell r="H37" t="str">
            <v>Hiu</v>
          </cell>
          <cell r="I37" t="str">
            <v>Torba</v>
          </cell>
          <cell r="J37" t="str">
            <v>0084579001</v>
          </cell>
          <cell r="K37" t="str">
            <v>MARTIN PRIMARY SCHOOL</v>
          </cell>
          <cell r="L37" t="str">
            <v>PS</v>
          </cell>
          <cell r="M37" t="str">
            <v>No</v>
          </cell>
          <cell r="N37" t="str">
            <v>Yes</v>
          </cell>
          <cell r="O37" t="str">
            <v>Yes</v>
          </cell>
          <cell r="P37" t="str">
            <v>Yes</v>
          </cell>
          <cell r="Q37" t="str">
            <v>Yes</v>
          </cell>
          <cell r="R37" t="str">
            <v>Yes</v>
          </cell>
          <cell r="S37" t="str">
            <v>Yes</v>
          </cell>
          <cell r="T37" t="str">
            <v>No</v>
          </cell>
          <cell r="U37" t="str">
            <v>No</v>
          </cell>
          <cell r="V37" t="str">
            <v>No</v>
          </cell>
          <cell r="W37" t="str">
            <v>No</v>
          </cell>
          <cell r="X37" t="str">
            <v>No</v>
          </cell>
          <cell r="Y37" t="str">
            <v>No</v>
          </cell>
          <cell r="Z37" t="str">
            <v>No</v>
          </cell>
          <cell r="AA37" t="str">
            <v>No</v>
          </cell>
          <cell r="AB37" t="str">
            <v>No</v>
          </cell>
          <cell r="AC37" t="str">
            <v>No</v>
          </cell>
          <cell r="AD37" t="str">
            <v xml:space="preserve">1 2 3 4 5 6 </v>
          </cell>
          <cell r="AE37" t="str">
            <v>No</v>
          </cell>
          <cell r="AF37" t="str">
            <v>Yes</v>
          </cell>
          <cell r="AG37" t="str">
            <v>No</v>
          </cell>
          <cell r="AH37" t="str">
            <v>No</v>
          </cell>
          <cell r="AI37" t="str">
            <v>No</v>
          </cell>
          <cell r="AJ37" t="str">
            <v>Yes</v>
          </cell>
          <cell r="AK37" t="str">
            <v>Yes</v>
          </cell>
          <cell r="AL37" t="str">
            <v>Yes</v>
          </cell>
          <cell r="AM37" t="str">
            <v>Yes</v>
          </cell>
          <cell r="AN37" t="str">
            <v>Yes</v>
          </cell>
          <cell r="AO37" t="str">
            <v>Yes</v>
          </cell>
          <cell r="AP37" t="str">
            <v>Yes</v>
          </cell>
          <cell r="AQ37" t="str">
            <v>Yes</v>
          </cell>
          <cell r="AR37" t="str">
            <v>Yes</v>
          </cell>
          <cell r="AS37" t="str">
            <v>Yes</v>
          </cell>
          <cell r="AT37" t="str">
            <v>Yes</v>
          </cell>
          <cell r="AU37" t="str">
            <v>Yes</v>
          </cell>
          <cell r="AV37" t="str">
            <v>No</v>
          </cell>
          <cell r="AW37" t="str">
            <v>No</v>
          </cell>
          <cell r="AX37">
            <v>0</v>
          </cell>
          <cell r="AY37">
            <v>14</v>
          </cell>
          <cell r="AZ37">
            <v>10</v>
          </cell>
          <cell r="BA37">
            <v>22</v>
          </cell>
          <cell r="BB37">
            <v>10</v>
          </cell>
          <cell r="BC37">
            <v>4</v>
          </cell>
          <cell r="BD37">
            <v>8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68</v>
          </cell>
        </row>
        <row r="38">
          <cell r="A38" t="str">
            <v>020101</v>
          </cell>
          <cell r="B38" t="str">
            <v>Kamewa English Primary</v>
          </cell>
          <cell r="C38" t="str">
            <v>ENG</v>
          </cell>
          <cell r="D38" t="str">
            <v>PEB_SANMA</v>
          </cell>
          <cell r="E38" t="str">
            <v>Sanma PEB</v>
          </cell>
          <cell r="F38" t="str">
            <v>V</v>
          </cell>
          <cell r="G38" t="str">
            <v>Government of Vanuatu</v>
          </cell>
          <cell r="H38" t="str">
            <v>Santo</v>
          </cell>
          <cell r="I38" t="str">
            <v>Sanma</v>
          </cell>
          <cell r="J38" t="str">
            <v>0084640001</v>
          </cell>
          <cell r="K38" t="str">
            <v>KAMEWA PRIMARY SCHOOL</v>
          </cell>
          <cell r="L38" t="str">
            <v>PS</v>
          </cell>
          <cell r="M38" t="str">
            <v>No</v>
          </cell>
          <cell r="N38" t="str">
            <v>Yes</v>
          </cell>
          <cell r="O38" t="str">
            <v>Yes</v>
          </cell>
          <cell r="P38" t="str">
            <v>Yes</v>
          </cell>
          <cell r="Q38" t="str">
            <v>Yes</v>
          </cell>
          <cell r="R38" t="str">
            <v>Yes</v>
          </cell>
          <cell r="S38" t="str">
            <v>Yes</v>
          </cell>
          <cell r="T38" t="str">
            <v>Yes</v>
          </cell>
          <cell r="U38" t="str">
            <v>Yes</v>
          </cell>
          <cell r="V38" t="str">
            <v>No</v>
          </cell>
          <cell r="W38" t="str">
            <v>No</v>
          </cell>
          <cell r="X38" t="str">
            <v>No</v>
          </cell>
          <cell r="Y38" t="str">
            <v>No</v>
          </cell>
          <cell r="Z38" t="str">
            <v>No</v>
          </cell>
          <cell r="AA38" t="str">
            <v>No</v>
          </cell>
          <cell r="AB38" t="str">
            <v>No</v>
          </cell>
          <cell r="AC38" t="str">
            <v>No</v>
          </cell>
          <cell r="AD38" t="str">
            <v xml:space="preserve">1 2 3 4 5 6 7 8 </v>
          </cell>
          <cell r="AE38" t="str">
            <v>No</v>
          </cell>
          <cell r="AF38" t="str">
            <v>Yes</v>
          </cell>
          <cell r="AG38" t="str">
            <v>Yes</v>
          </cell>
          <cell r="AH38" t="str">
            <v>Yes</v>
          </cell>
          <cell r="AI38" t="str">
            <v>No</v>
          </cell>
          <cell r="AJ38" t="str">
            <v>Yes</v>
          </cell>
          <cell r="AK38" t="str">
            <v>Yes</v>
          </cell>
          <cell r="AL38" t="str">
            <v>Yes</v>
          </cell>
          <cell r="AM38" t="str">
            <v>Yes</v>
          </cell>
          <cell r="AN38" t="str">
            <v>Yes</v>
          </cell>
          <cell r="AO38" t="str">
            <v>Yes</v>
          </cell>
          <cell r="AP38" t="str">
            <v>Yes</v>
          </cell>
          <cell r="AQ38" t="str">
            <v>Yes</v>
          </cell>
          <cell r="AR38" t="str">
            <v>Yes</v>
          </cell>
          <cell r="AS38" t="str">
            <v>Yes</v>
          </cell>
          <cell r="AT38" t="str">
            <v>Yes</v>
          </cell>
          <cell r="AU38" t="str">
            <v>Yes</v>
          </cell>
          <cell r="AV38" t="str">
            <v>Yes</v>
          </cell>
          <cell r="AW38" t="str">
            <v>No</v>
          </cell>
          <cell r="AX38">
            <v>0</v>
          </cell>
          <cell r="AY38">
            <v>66</v>
          </cell>
          <cell r="AZ38">
            <v>63</v>
          </cell>
          <cell r="BA38">
            <v>61</v>
          </cell>
          <cell r="BB38">
            <v>67</v>
          </cell>
          <cell r="BC38">
            <v>70</v>
          </cell>
          <cell r="BD38">
            <v>88</v>
          </cell>
          <cell r="BE38">
            <v>99</v>
          </cell>
          <cell r="BF38">
            <v>66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415</v>
          </cell>
        </row>
        <row r="39">
          <cell r="A39" t="str">
            <v>020102</v>
          </cell>
          <cell r="B39" t="str">
            <v>Kamewa French Primary</v>
          </cell>
          <cell r="C39" t="str">
            <v>FRE</v>
          </cell>
          <cell r="D39" t="str">
            <v>PEB_SANMA</v>
          </cell>
          <cell r="E39" t="str">
            <v>Sanma PEB</v>
          </cell>
          <cell r="F39" t="str">
            <v>V</v>
          </cell>
          <cell r="G39" t="str">
            <v>Government of Vanuatu</v>
          </cell>
          <cell r="H39" t="str">
            <v>Santo</v>
          </cell>
          <cell r="I39" t="str">
            <v>Sanma</v>
          </cell>
          <cell r="J39" t="str">
            <v>0084640001</v>
          </cell>
          <cell r="K39" t="str">
            <v>KAMEWA PRIMARY SCHOOL</v>
          </cell>
          <cell r="L39" t="str">
            <v>PS</v>
          </cell>
          <cell r="M39" t="str">
            <v>No</v>
          </cell>
          <cell r="N39" t="str">
            <v>Yes</v>
          </cell>
          <cell r="O39" t="str">
            <v>Yes</v>
          </cell>
          <cell r="P39" t="str">
            <v>Yes</v>
          </cell>
          <cell r="Q39" t="str">
            <v>Yes</v>
          </cell>
          <cell r="R39" t="str">
            <v>Yes</v>
          </cell>
          <cell r="S39" t="str">
            <v>Yes</v>
          </cell>
          <cell r="T39" t="str">
            <v>Yes</v>
          </cell>
          <cell r="U39" t="str">
            <v>Yes</v>
          </cell>
          <cell r="V39" t="str">
            <v>No</v>
          </cell>
          <cell r="W39" t="str">
            <v>No</v>
          </cell>
          <cell r="X39" t="str">
            <v>No</v>
          </cell>
          <cell r="Y39" t="str">
            <v>No</v>
          </cell>
          <cell r="Z39" t="str">
            <v>No</v>
          </cell>
          <cell r="AA39" t="str">
            <v>No</v>
          </cell>
          <cell r="AB39" t="str">
            <v>No</v>
          </cell>
          <cell r="AC39" t="str">
            <v>No</v>
          </cell>
          <cell r="AD39" t="str">
            <v xml:space="preserve">1 2 3 4 5 6 7 8 </v>
          </cell>
          <cell r="AE39" t="str">
            <v>No</v>
          </cell>
          <cell r="AF39" t="str">
            <v>Yes</v>
          </cell>
          <cell r="AG39" t="str">
            <v>Yes</v>
          </cell>
          <cell r="AH39" t="str">
            <v>Yes</v>
          </cell>
          <cell r="AI39" t="str">
            <v>No</v>
          </cell>
          <cell r="AJ39" t="str">
            <v>Yes</v>
          </cell>
          <cell r="AK39" t="str">
            <v>Yes</v>
          </cell>
          <cell r="AL39" t="str">
            <v>Yes</v>
          </cell>
          <cell r="AM39" t="str">
            <v>Yes</v>
          </cell>
          <cell r="AN39" t="str">
            <v>Yes</v>
          </cell>
          <cell r="AO39" t="str">
            <v>Yes</v>
          </cell>
          <cell r="AP39" t="str">
            <v>Yes</v>
          </cell>
          <cell r="AQ39" t="str">
            <v>Yes</v>
          </cell>
          <cell r="AR39" t="str">
            <v>Yes</v>
          </cell>
          <cell r="AS39" t="str">
            <v>Yes</v>
          </cell>
          <cell r="AT39" t="str">
            <v>Yes</v>
          </cell>
          <cell r="AU39" t="str">
            <v>Yes</v>
          </cell>
          <cell r="AV39" t="str">
            <v>No</v>
          </cell>
          <cell r="AW39" t="str">
            <v>No</v>
          </cell>
          <cell r="AX39">
            <v>0</v>
          </cell>
          <cell r="AY39">
            <v>38</v>
          </cell>
          <cell r="AZ39">
            <v>44</v>
          </cell>
          <cell r="BA39">
            <v>52</v>
          </cell>
          <cell r="BB39">
            <v>56</v>
          </cell>
          <cell r="BC39">
            <v>50</v>
          </cell>
          <cell r="BD39">
            <v>63</v>
          </cell>
          <cell r="BE39">
            <v>78</v>
          </cell>
          <cell r="BF39">
            <v>44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303</v>
          </cell>
        </row>
        <row r="40">
          <cell r="A40" t="str">
            <v>020103</v>
          </cell>
          <cell r="B40" t="str">
            <v>Luganville Est Primary</v>
          </cell>
          <cell r="C40" t="str">
            <v>FRE</v>
          </cell>
          <cell r="D40" t="str">
            <v>PEB_SANMA</v>
          </cell>
          <cell r="E40" t="str">
            <v>Sanma PEB</v>
          </cell>
          <cell r="F40" t="str">
            <v>V</v>
          </cell>
          <cell r="G40" t="str">
            <v>Government of Vanuatu</v>
          </cell>
          <cell r="H40" t="str">
            <v>Santo</v>
          </cell>
          <cell r="I40" t="str">
            <v>Sanma</v>
          </cell>
          <cell r="J40" t="str">
            <v>0084608001</v>
          </cell>
          <cell r="K40" t="str">
            <v>LUGANVILLE EAST PRIMARY SCHOOL</v>
          </cell>
          <cell r="L40" t="str">
            <v>PS</v>
          </cell>
          <cell r="M40" t="str">
            <v>No</v>
          </cell>
          <cell r="N40" t="str">
            <v>Yes</v>
          </cell>
          <cell r="O40" t="str">
            <v>Yes</v>
          </cell>
          <cell r="P40" t="str">
            <v>Yes</v>
          </cell>
          <cell r="Q40" t="str">
            <v>Yes</v>
          </cell>
          <cell r="R40" t="str">
            <v>Yes</v>
          </cell>
          <cell r="S40" t="str">
            <v>Yes</v>
          </cell>
          <cell r="T40" t="str">
            <v>Yes</v>
          </cell>
          <cell r="U40" t="str">
            <v>Yes</v>
          </cell>
          <cell r="V40" t="str">
            <v>No</v>
          </cell>
          <cell r="W40" t="str">
            <v>No</v>
          </cell>
          <cell r="X40" t="str">
            <v>No</v>
          </cell>
          <cell r="Y40" t="str">
            <v>No</v>
          </cell>
          <cell r="Z40" t="str">
            <v>No</v>
          </cell>
          <cell r="AA40" t="str">
            <v>No</v>
          </cell>
          <cell r="AB40" t="str">
            <v>No</v>
          </cell>
          <cell r="AC40" t="str">
            <v>No</v>
          </cell>
          <cell r="AD40" t="str">
            <v xml:space="preserve">1 2 3 4 5 6 7 8 </v>
          </cell>
          <cell r="AE40" t="str">
            <v>No</v>
          </cell>
          <cell r="AF40" t="str">
            <v>Yes</v>
          </cell>
          <cell r="AG40" t="str">
            <v>Yes</v>
          </cell>
          <cell r="AH40" t="str">
            <v>Yes</v>
          </cell>
          <cell r="AI40" t="str">
            <v>No</v>
          </cell>
          <cell r="AJ40" t="str">
            <v>Yes</v>
          </cell>
          <cell r="AK40" t="str">
            <v>Yes</v>
          </cell>
          <cell r="AL40" t="str">
            <v>Yes</v>
          </cell>
          <cell r="AM40" t="str">
            <v>Yes</v>
          </cell>
          <cell r="AN40" t="str">
            <v>Yes</v>
          </cell>
          <cell r="AO40" t="str">
            <v>Yes</v>
          </cell>
          <cell r="AP40" t="str">
            <v>Yes</v>
          </cell>
          <cell r="AQ40" t="str">
            <v>Yes</v>
          </cell>
          <cell r="AR40" t="str">
            <v>Yes</v>
          </cell>
          <cell r="AS40" t="str">
            <v>Yes</v>
          </cell>
          <cell r="AT40" t="str">
            <v>Yes</v>
          </cell>
          <cell r="AU40" t="str">
            <v>Yes</v>
          </cell>
          <cell r="AV40" t="str">
            <v>Yes</v>
          </cell>
          <cell r="AW40" t="str">
            <v>No</v>
          </cell>
          <cell r="AX40">
            <v>0</v>
          </cell>
          <cell r="AY40">
            <v>53</v>
          </cell>
          <cell r="AZ40">
            <v>51</v>
          </cell>
          <cell r="BA40">
            <v>57</v>
          </cell>
          <cell r="BB40">
            <v>65</v>
          </cell>
          <cell r="BC40">
            <v>64</v>
          </cell>
          <cell r="BD40">
            <v>88</v>
          </cell>
          <cell r="BE40">
            <v>73</v>
          </cell>
          <cell r="BF40">
            <v>65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378</v>
          </cell>
        </row>
        <row r="41">
          <cell r="A41" t="str">
            <v>020104</v>
          </cell>
          <cell r="B41" t="str">
            <v>St. Michel Primary</v>
          </cell>
          <cell r="C41" t="str">
            <v>FRE</v>
          </cell>
          <cell r="D41" t="str">
            <v>CATH</v>
          </cell>
          <cell r="E41" t="str">
            <v>Catholic Education Authority</v>
          </cell>
          <cell r="F41" t="str">
            <v>G</v>
          </cell>
          <cell r="G41" t="str">
            <v>Church (Government Assisted)</v>
          </cell>
          <cell r="H41" t="str">
            <v>Santo</v>
          </cell>
          <cell r="I41" t="str">
            <v>Sanma</v>
          </cell>
          <cell r="J41" t="str">
            <v>0084667001</v>
          </cell>
          <cell r="K41" t="str">
            <v>LUGANVILLE ST MICHEL PRIMARY SCHOOL</v>
          </cell>
          <cell r="L41" t="str">
            <v>PS</v>
          </cell>
          <cell r="M41" t="str">
            <v>No</v>
          </cell>
          <cell r="N41" t="str">
            <v>Yes</v>
          </cell>
          <cell r="O41" t="str">
            <v>Yes</v>
          </cell>
          <cell r="P41" t="str">
            <v>Yes</v>
          </cell>
          <cell r="Q41" t="str">
            <v>Yes</v>
          </cell>
          <cell r="R41" t="str">
            <v>Yes</v>
          </cell>
          <cell r="S41" t="str">
            <v>Yes</v>
          </cell>
          <cell r="T41" t="str">
            <v>No</v>
          </cell>
          <cell r="U41" t="str">
            <v>No</v>
          </cell>
          <cell r="V41" t="str">
            <v>No</v>
          </cell>
          <cell r="W41" t="str">
            <v>No</v>
          </cell>
          <cell r="X41" t="str">
            <v>No</v>
          </cell>
          <cell r="Y41" t="str">
            <v>No</v>
          </cell>
          <cell r="Z41" t="str">
            <v>No</v>
          </cell>
          <cell r="AA41" t="str">
            <v>No</v>
          </cell>
          <cell r="AB41" t="str">
            <v>No</v>
          </cell>
          <cell r="AC41" t="str">
            <v>No</v>
          </cell>
          <cell r="AD41" t="str">
            <v xml:space="preserve">1 2 3 4 5 6 </v>
          </cell>
          <cell r="AE41" t="str">
            <v>No</v>
          </cell>
          <cell r="AF41" t="str">
            <v>Yes</v>
          </cell>
          <cell r="AG41" t="str">
            <v>No</v>
          </cell>
          <cell r="AH41" t="str">
            <v>No</v>
          </cell>
          <cell r="AI41" t="str">
            <v>No</v>
          </cell>
          <cell r="AJ41" t="str">
            <v>Yes</v>
          </cell>
          <cell r="AK41" t="str">
            <v>Yes</v>
          </cell>
          <cell r="AL41" t="str">
            <v>Yes</v>
          </cell>
          <cell r="AM41" t="str">
            <v>Yes</v>
          </cell>
          <cell r="AN41" t="str">
            <v>Yes</v>
          </cell>
          <cell r="AO41" t="str">
            <v>Yes</v>
          </cell>
          <cell r="AP41" t="str">
            <v>No</v>
          </cell>
          <cell r="AQ41" t="str">
            <v>Yes</v>
          </cell>
          <cell r="AR41" t="str">
            <v>No</v>
          </cell>
          <cell r="AS41" t="str">
            <v>Yes</v>
          </cell>
          <cell r="AT41" t="str">
            <v>Yes</v>
          </cell>
          <cell r="AU41" t="str">
            <v>Yes</v>
          </cell>
          <cell r="AV41" t="str">
            <v>No</v>
          </cell>
          <cell r="AW41" t="str">
            <v>No</v>
          </cell>
          <cell r="AX41">
            <v>0</v>
          </cell>
          <cell r="AY41">
            <v>37</v>
          </cell>
          <cell r="AZ41">
            <v>41</v>
          </cell>
          <cell r="BA41">
            <v>64</v>
          </cell>
          <cell r="BB41">
            <v>63</v>
          </cell>
          <cell r="BC41">
            <v>55</v>
          </cell>
          <cell r="BD41">
            <v>44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304</v>
          </cell>
        </row>
        <row r="42">
          <cell r="A42" t="str">
            <v>020105</v>
          </cell>
          <cell r="B42" t="str">
            <v>Ste. Therese Luganville Primary</v>
          </cell>
          <cell r="C42" t="str">
            <v>FRE</v>
          </cell>
          <cell r="D42" t="str">
            <v>CATH</v>
          </cell>
          <cell r="E42" t="str">
            <v>Catholic Education Authority</v>
          </cell>
          <cell r="F42" t="str">
            <v>G</v>
          </cell>
          <cell r="G42" t="str">
            <v>Church (Government Assisted)</v>
          </cell>
          <cell r="H42" t="str">
            <v>Santo</v>
          </cell>
          <cell r="I42" t="str">
            <v>Sanma</v>
          </cell>
          <cell r="J42" t="str">
            <v>0084655001</v>
          </cell>
          <cell r="K42" t="str">
            <v>ST THERESE PRIMARY SCHOOL</v>
          </cell>
          <cell r="L42" t="str">
            <v>PS</v>
          </cell>
          <cell r="M42" t="str">
            <v>No</v>
          </cell>
          <cell r="N42" t="str">
            <v>Yes</v>
          </cell>
          <cell r="O42" t="str">
            <v>Yes</v>
          </cell>
          <cell r="P42" t="str">
            <v>Yes</v>
          </cell>
          <cell r="Q42" t="str">
            <v>Yes</v>
          </cell>
          <cell r="R42" t="str">
            <v>Yes</v>
          </cell>
          <cell r="S42" t="str">
            <v>Yes</v>
          </cell>
          <cell r="T42" t="str">
            <v>Yes</v>
          </cell>
          <cell r="U42" t="str">
            <v>Yes</v>
          </cell>
          <cell r="V42" t="str">
            <v>No</v>
          </cell>
          <cell r="W42" t="str">
            <v>No</v>
          </cell>
          <cell r="X42" t="str">
            <v>No</v>
          </cell>
          <cell r="Y42" t="str">
            <v>No</v>
          </cell>
          <cell r="Z42" t="str">
            <v>No</v>
          </cell>
          <cell r="AA42" t="str">
            <v>No</v>
          </cell>
          <cell r="AB42" t="str">
            <v>No</v>
          </cell>
          <cell r="AC42" t="str">
            <v>No</v>
          </cell>
          <cell r="AD42" t="str">
            <v xml:space="preserve">1 2 3 4 5 6 7 8 </v>
          </cell>
          <cell r="AE42" t="str">
            <v>No</v>
          </cell>
          <cell r="AF42" t="str">
            <v>Yes</v>
          </cell>
          <cell r="AG42" t="str">
            <v>Yes</v>
          </cell>
          <cell r="AH42" t="str">
            <v>Yes</v>
          </cell>
          <cell r="AI42" t="str">
            <v>No</v>
          </cell>
          <cell r="AJ42" t="str">
            <v>Yes</v>
          </cell>
          <cell r="AK42" t="str">
            <v>Yes</v>
          </cell>
          <cell r="AL42" t="str">
            <v>Yes</v>
          </cell>
          <cell r="AM42" t="str">
            <v>Yes</v>
          </cell>
          <cell r="AN42" t="str">
            <v>Yes</v>
          </cell>
          <cell r="AO42" t="str">
            <v>Yes</v>
          </cell>
          <cell r="AP42" t="str">
            <v>Yes</v>
          </cell>
          <cell r="AQ42" t="str">
            <v>No</v>
          </cell>
          <cell r="AR42" t="str">
            <v>No</v>
          </cell>
          <cell r="AS42" t="str">
            <v>Yes</v>
          </cell>
          <cell r="AT42" t="str">
            <v>Yes</v>
          </cell>
          <cell r="AU42" t="str">
            <v>Yes</v>
          </cell>
          <cell r="AV42" t="str">
            <v>No</v>
          </cell>
          <cell r="AW42" t="str">
            <v>No</v>
          </cell>
          <cell r="AX42">
            <v>0</v>
          </cell>
          <cell r="AY42">
            <v>52</v>
          </cell>
          <cell r="AZ42">
            <v>67</v>
          </cell>
          <cell r="BA42">
            <v>69</v>
          </cell>
          <cell r="BB42">
            <v>70</v>
          </cell>
          <cell r="BC42">
            <v>81</v>
          </cell>
          <cell r="BD42">
            <v>111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450</v>
          </cell>
        </row>
        <row r="43">
          <cell r="A43" t="str">
            <v>020108</v>
          </cell>
          <cell r="B43" t="str">
            <v>Rowhani Primary</v>
          </cell>
          <cell r="C43" t="str">
            <v>ENG</v>
          </cell>
          <cell r="D43" t="str">
            <v>BAHAI</v>
          </cell>
          <cell r="E43" t="str">
            <v>Bahai</v>
          </cell>
          <cell r="F43" t="str">
            <v>G</v>
          </cell>
          <cell r="G43" t="str">
            <v>Church (Government Assisted)</v>
          </cell>
          <cell r="H43" t="str">
            <v>Santo</v>
          </cell>
          <cell r="I43" t="str">
            <v>Sanma</v>
          </cell>
          <cell r="J43" t="str">
            <v>0107822001</v>
          </cell>
          <cell r="K43" t="str">
            <v>ROWHANI SCHOOL</v>
          </cell>
          <cell r="L43" t="str">
            <v>PS</v>
          </cell>
          <cell r="M43" t="str">
            <v>No</v>
          </cell>
          <cell r="N43" t="str">
            <v>Yes</v>
          </cell>
          <cell r="O43" t="str">
            <v>Yes</v>
          </cell>
          <cell r="P43" t="str">
            <v>Yes</v>
          </cell>
          <cell r="Q43" t="str">
            <v>Yes</v>
          </cell>
          <cell r="R43" t="str">
            <v>Yes</v>
          </cell>
          <cell r="S43" t="str">
            <v>Yes</v>
          </cell>
          <cell r="T43" t="str">
            <v>No</v>
          </cell>
          <cell r="U43" t="str">
            <v>No</v>
          </cell>
          <cell r="V43" t="str">
            <v>No</v>
          </cell>
          <cell r="W43" t="str">
            <v>No</v>
          </cell>
          <cell r="X43" t="str">
            <v>No</v>
          </cell>
          <cell r="Y43" t="str">
            <v>No</v>
          </cell>
          <cell r="Z43" t="str">
            <v>No</v>
          </cell>
          <cell r="AA43" t="str">
            <v>No</v>
          </cell>
          <cell r="AB43" t="str">
            <v>No</v>
          </cell>
          <cell r="AC43" t="str">
            <v>No</v>
          </cell>
          <cell r="AD43" t="str">
            <v xml:space="preserve">1 2 3 4 5 6 </v>
          </cell>
          <cell r="AE43" t="str">
            <v>No</v>
          </cell>
          <cell r="AF43" t="str">
            <v>Yes</v>
          </cell>
          <cell r="AG43" t="str">
            <v>No</v>
          </cell>
          <cell r="AH43" t="str">
            <v>No</v>
          </cell>
          <cell r="AI43" t="str">
            <v>No</v>
          </cell>
          <cell r="AJ43" t="str">
            <v>Yes</v>
          </cell>
          <cell r="AK43" t="str">
            <v>Yes</v>
          </cell>
          <cell r="AL43" t="str">
            <v>Yes</v>
          </cell>
          <cell r="AM43" t="str">
            <v>Yes</v>
          </cell>
          <cell r="AN43" t="str">
            <v>Yes</v>
          </cell>
          <cell r="AO43" t="str">
            <v>Yes</v>
          </cell>
          <cell r="AP43" t="str">
            <v>Yes</v>
          </cell>
          <cell r="AQ43" t="str">
            <v>Yes</v>
          </cell>
          <cell r="AR43" t="str">
            <v>Yes</v>
          </cell>
          <cell r="AS43" t="str">
            <v>Yes</v>
          </cell>
          <cell r="AT43" t="str">
            <v>Yes</v>
          </cell>
          <cell r="AU43" t="str">
            <v>Yes</v>
          </cell>
          <cell r="AV43" t="str">
            <v>No</v>
          </cell>
          <cell r="AW43" t="str">
            <v>No</v>
          </cell>
          <cell r="AX43">
            <v>0</v>
          </cell>
          <cell r="AY43">
            <v>21</v>
          </cell>
          <cell r="AZ43">
            <v>18</v>
          </cell>
          <cell r="BA43">
            <v>20</v>
          </cell>
          <cell r="BB43">
            <v>20</v>
          </cell>
          <cell r="BC43">
            <v>17</v>
          </cell>
          <cell r="BD43">
            <v>20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116</v>
          </cell>
        </row>
        <row r="44">
          <cell r="A44" t="str">
            <v>020109</v>
          </cell>
          <cell r="B44" t="str">
            <v>Santo Christian Primary</v>
          </cell>
          <cell r="C44" t="str">
            <v>ENG</v>
          </cell>
          <cell r="D44" t="str">
            <v>AOG</v>
          </cell>
          <cell r="E44" t="str">
            <v>Assemblies of God</v>
          </cell>
          <cell r="F44" t="str">
            <v>G</v>
          </cell>
          <cell r="G44" t="str">
            <v>Church (Government Assisted)</v>
          </cell>
          <cell r="H44" t="str">
            <v>Santo</v>
          </cell>
          <cell r="I44" t="str">
            <v>Sanma</v>
          </cell>
          <cell r="L44" t="str">
            <v>PS</v>
          </cell>
          <cell r="M44" t="str">
            <v>No</v>
          </cell>
          <cell r="N44" t="str">
            <v>Yes</v>
          </cell>
          <cell r="O44" t="str">
            <v>Yes</v>
          </cell>
          <cell r="P44" t="str">
            <v>Yes</v>
          </cell>
          <cell r="Q44" t="str">
            <v>Yes</v>
          </cell>
          <cell r="R44" t="str">
            <v>Yes</v>
          </cell>
          <cell r="S44" t="str">
            <v>Yes</v>
          </cell>
          <cell r="T44" t="str">
            <v>No</v>
          </cell>
          <cell r="U44" t="str">
            <v>No</v>
          </cell>
          <cell r="V44" t="str">
            <v>No</v>
          </cell>
          <cell r="W44" t="str">
            <v>No</v>
          </cell>
          <cell r="X44" t="str">
            <v>No</v>
          </cell>
          <cell r="Y44" t="str">
            <v>No</v>
          </cell>
          <cell r="Z44" t="str">
            <v>No</v>
          </cell>
          <cell r="AA44" t="str">
            <v>No</v>
          </cell>
          <cell r="AB44" t="str">
            <v>No</v>
          </cell>
          <cell r="AC44" t="str">
            <v>No</v>
          </cell>
          <cell r="AD44" t="str">
            <v xml:space="preserve">1 2 3 4 5 6 </v>
          </cell>
          <cell r="AE44" t="str">
            <v>No</v>
          </cell>
          <cell r="AF44" t="str">
            <v>Yes</v>
          </cell>
          <cell r="AG44" t="str">
            <v>No</v>
          </cell>
          <cell r="AH44" t="str">
            <v>No</v>
          </cell>
          <cell r="AI44" t="str">
            <v>No</v>
          </cell>
          <cell r="AJ44" t="str">
            <v>No</v>
          </cell>
          <cell r="AK44" t="str">
            <v>No</v>
          </cell>
          <cell r="AL44" t="str">
            <v>No</v>
          </cell>
          <cell r="AM44" t="str">
            <v>No</v>
          </cell>
          <cell r="AN44" t="str">
            <v>No</v>
          </cell>
          <cell r="AO44" t="str">
            <v>No</v>
          </cell>
          <cell r="AP44" t="str">
            <v>No</v>
          </cell>
          <cell r="AQ44" t="str">
            <v>No</v>
          </cell>
          <cell r="AR44" t="str">
            <v>No</v>
          </cell>
          <cell r="AS44" t="str">
            <v>No</v>
          </cell>
          <cell r="AT44" t="str">
            <v>No</v>
          </cell>
          <cell r="AU44" t="str">
            <v>No</v>
          </cell>
          <cell r="AV44" t="str">
            <v>No</v>
          </cell>
          <cell r="AW44" t="str">
            <v>Yes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</row>
        <row r="45">
          <cell r="A45" t="str">
            <v>020110</v>
          </cell>
          <cell r="B45" t="str">
            <v>Santo East Primary</v>
          </cell>
          <cell r="C45" t="str">
            <v>ENG</v>
          </cell>
          <cell r="D45" t="str">
            <v>PEB_SANMA</v>
          </cell>
          <cell r="E45" t="str">
            <v>Sanma PEB</v>
          </cell>
          <cell r="F45" t="str">
            <v>V</v>
          </cell>
          <cell r="G45" t="str">
            <v>Government of Vanuatu</v>
          </cell>
          <cell r="H45" t="str">
            <v>Santo</v>
          </cell>
          <cell r="I45" t="str">
            <v>Sanma</v>
          </cell>
          <cell r="J45" t="str">
            <v>0084585001</v>
          </cell>
          <cell r="K45" t="str">
            <v>SANTO EAST PRIMARY SCHOOL</v>
          </cell>
          <cell r="L45" t="str">
            <v>PS</v>
          </cell>
          <cell r="M45" t="str">
            <v>No</v>
          </cell>
          <cell r="N45" t="str">
            <v>Yes</v>
          </cell>
          <cell r="O45" t="str">
            <v>Yes</v>
          </cell>
          <cell r="P45" t="str">
            <v>Yes</v>
          </cell>
          <cell r="Q45" t="str">
            <v>Yes</v>
          </cell>
          <cell r="R45" t="str">
            <v>Yes</v>
          </cell>
          <cell r="S45" t="str">
            <v>Yes</v>
          </cell>
          <cell r="T45" t="str">
            <v>No</v>
          </cell>
          <cell r="U45" t="str">
            <v>No</v>
          </cell>
          <cell r="V45" t="str">
            <v>No</v>
          </cell>
          <cell r="W45" t="str">
            <v>No</v>
          </cell>
          <cell r="X45" t="str">
            <v>No</v>
          </cell>
          <cell r="Y45" t="str">
            <v>No</v>
          </cell>
          <cell r="Z45" t="str">
            <v>No</v>
          </cell>
          <cell r="AA45" t="str">
            <v>No</v>
          </cell>
          <cell r="AB45" t="str">
            <v>No</v>
          </cell>
          <cell r="AC45" t="str">
            <v>No</v>
          </cell>
          <cell r="AD45" t="str">
            <v xml:space="preserve">1 2 3 4 5 6 </v>
          </cell>
          <cell r="AE45" t="str">
            <v>No</v>
          </cell>
          <cell r="AF45" t="str">
            <v>Yes</v>
          </cell>
          <cell r="AG45" t="str">
            <v>No</v>
          </cell>
          <cell r="AH45" t="str">
            <v>No</v>
          </cell>
          <cell r="AI45" t="str">
            <v>No</v>
          </cell>
          <cell r="AJ45" t="str">
            <v>Yes</v>
          </cell>
          <cell r="AK45" t="str">
            <v>Yes</v>
          </cell>
          <cell r="AL45" t="str">
            <v>Yes</v>
          </cell>
          <cell r="AM45" t="str">
            <v>Yes</v>
          </cell>
          <cell r="AN45" t="str">
            <v>Yes</v>
          </cell>
          <cell r="AO45" t="str">
            <v>Yes</v>
          </cell>
          <cell r="AP45" t="str">
            <v>Yes</v>
          </cell>
          <cell r="AQ45" t="str">
            <v>Yes</v>
          </cell>
          <cell r="AR45" t="str">
            <v>Yes</v>
          </cell>
          <cell r="AS45" t="str">
            <v>Yes</v>
          </cell>
          <cell r="AT45" t="str">
            <v>Yes</v>
          </cell>
          <cell r="AU45" t="str">
            <v>Yes</v>
          </cell>
          <cell r="AV45" t="str">
            <v>No</v>
          </cell>
          <cell r="AW45" t="str">
            <v>No</v>
          </cell>
          <cell r="AX45">
            <v>0</v>
          </cell>
          <cell r="AY45">
            <v>138</v>
          </cell>
          <cell r="AZ45">
            <v>153</v>
          </cell>
          <cell r="BA45">
            <v>139</v>
          </cell>
          <cell r="BB45">
            <v>140</v>
          </cell>
          <cell r="BC45">
            <v>132</v>
          </cell>
          <cell r="BD45">
            <v>138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840</v>
          </cell>
        </row>
        <row r="46">
          <cell r="A46" t="str">
            <v>020111</v>
          </cell>
          <cell r="B46" t="str">
            <v>Sarakata Primary</v>
          </cell>
          <cell r="C46" t="str">
            <v>ENG</v>
          </cell>
          <cell r="D46" t="str">
            <v>PEB_SANMA</v>
          </cell>
          <cell r="E46" t="str">
            <v>Sanma PEB</v>
          </cell>
          <cell r="F46" t="str">
            <v>V</v>
          </cell>
          <cell r="G46" t="str">
            <v>Government of Vanuatu</v>
          </cell>
          <cell r="H46" t="str">
            <v>Santo</v>
          </cell>
          <cell r="I46" t="str">
            <v>Sanma</v>
          </cell>
          <cell r="J46" t="str">
            <v>0084586001</v>
          </cell>
          <cell r="K46" t="str">
            <v>SARAKATA PRIMARY SCHOOL</v>
          </cell>
          <cell r="L46" t="str">
            <v>PS</v>
          </cell>
          <cell r="M46" t="str">
            <v>No</v>
          </cell>
          <cell r="N46" t="str">
            <v>Yes</v>
          </cell>
          <cell r="O46" t="str">
            <v>Yes</v>
          </cell>
          <cell r="P46" t="str">
            <v>Yes</v>
          </cell>
          <cell r="Q46" t="str">
            <v>Yes</v>
          </cell>
          <cell r="R46" t="str">
            <v>Yes</v>
          </cell>
          <cell r="S46" t="str">
            <v>Yes</v>
          </cell>
          <cell r="T46" t="str">
            <v>Yes</v>
          </cell>
          <cell r="U46" t="str">
            <v>Yes</v>
          </cell>
          <cell r="V46" t="str">
            <v>No</v>
          </cell>
          <cell r="W46" t="str">
            <v>No</v>
          </cell>
          <cell r="X46" t="str">
            <v>No</v>
          </cell>
          <cell r="Y46" t="str">
            <v>No</v>
          </cell>
          <cell r="Z46" t="str">
            <v>No</v>
          </cell>
          <cell r="AA46" t="str">
            <v>No</v>
          </cell>
          <cell r="AB46" t="str">
            <v>No</v>
          </cell>
          <cell r="AC46" t="str">
            <v>No</v>
          </cell>
          <cell r="AD46" t="str">
            <v xml:space="preserve">1 2 3 4 5 6 7 8 </v>
          </cell>
          <cell r="AE46" t="str">
            <v>No</v>
          </cell>
          <cell r="AF46" t="str">
            <v>Yes</v>
          </cell>
          <cell r="AG46" t="str">
            <v>Yes</v>
          </cell>
          <cell r="AH46" t="str">
            <v>Yes</v>
          </cell>
          <cell r="AI46" t="str">
            <v>No</v>
          </cell>
          <cell r="AJ46" t="str">
            <v>Yes</v>
          </cell>
          <cell r="AK46" t="str">
            <v>Yes</v>
          </cell>
          <cell r="AL46" t="str">
            <v>Yes</v>
          </cell>
          <cell r="AM46" t="str">
            <v>Yes</v>
          </cell>
          <cell r="AN46" t="str">
            <v>Yes</v>
          </cell>
          <cell r="AO46" t="str">
            <v>Yes</v>
          </cell>
          <cell r="AP46" t="str">
            <v>Yes</v>
          </cell>
          <cell r="AQ46" t="str">
            <v>No</v>
          </cell>
          <cell r="AR46" t="str">
            <v>Yes</v>
          </cell>
          <cell r="AS46" t="str">
            <v>Yes</v>
          </cell>
          <cell r="AT46" t="str">
            <v>Yes</v>
          </cell>
          <cell r="AU46" t="str">
            <v>Yes</v>
          </cell>
          <cell r="AV46" t="str">
            <v>No</v>
          </cell>
          <cell r="AW46" t="str">
            <v>No</v>
          </cell>
          <cell r="AX46">
            <v>0</v>
          </cell>
          <cell r="AY46">
            <v>27</v>
          </cell>
          <cell r="AZ46">
            <v>39</v>
          </cell>
          <cell r="BA46">
            <v>39</v>
          </cell>
          <cell r="BB46">
            <v>36</v>
          </cell>
          <cell r="BC46">
            <v>35</v>
          </cell>
          <cell r="BD46">
            <v>35</v>
          </cell>
          <cell r="BE46">
            <v>38</v>
          </cell>
          <cell r="BF46">
            <v>34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211</v>
          </cell>
        </row>
        <row r="47">
          <cell r="A47" t="str">
            <v>021711</v>
          </cell>
          <cell r="B47" t="str">
            <v>Dambulu Primary</v>
          </cell>
          <cell r="C47" t="str">
            <v>ENG</v>
          </cell>
          <cell r="D47" t="str">
            <v>PEB_SANMA</v>
          </cell>
          <cell r="E47" t="str">
            <v>Sanma PEB</v>
          </cell>
          <cell r="F47" t="str">
            <v>V</v>
          </cell>
          <cell r="G47" t="str">
            <v>Government of Vanuatu</v>
          </cell>
          <cell r="H47" t="str">
            <v>Mavea</v>
          </cell>
          <cell r="I47" t="str">
            <v>Sanma</v>
          </cell>
          <cell r="J47" t="str">
            <v>0084588001</v>
          </cell>
          <cell r="K47" t="str">
            <v>DAMBULU PRIMARY SCHOOL</v>
          </cell>
          <cell r="L47" t="str">
            <v>PS</v>
          </cell>
          <cell r="M47" t="str">
            <v>No</v>
          </cell>
          <cell r="N47" t="str">
            <v>Yes</v>
          </cell>
          <cell r="O47" t="str">
            <v>Yes</v>
          </cell>
          <cell r="P47" t="str">
            <v>Yes</v>
          </cell>
          <cell r="Q47" t="str">
            <v>Yes</v>
          </cell>
          <cell r="R47" t="str">
            <v>Yes</v>
          </cell>
          <cell r="S47" t="str">
            <v>Yes</v>
          </cell>
          <cell r="T47" t="str">
            <v>No</v>
          </cell>
          <cell r="U47" t="str">
            <v>No</v>
          </cell>
          <cell r="V47" t="str">
            <v>No</v>
          </cell>
          <cell r="W47" t="str">
            <v>No</v>
          </cell>
          <cell r="X47" t="str">
            <v>No</v>
          </cell>
          <cell r="Y47" t="str">
            <v>No</v>
          </cell>
          <cell r="Z47" t="str">
            <v>No</v>
          </cell>
          <cell r="AA47" t="str">
            <v>No</v>
          </cell>
          <cell r="AB47" t="str">
            <v>No</v>
          </cell>
          <cell r="AC47" t="str">
            <v>No</v>
          </cell>
          <cell r="AD47" t="str">
            <v xml:space="preserve">1 2 3 4 5 6 </v>
          </cell>
          <cell r="AE47" t="str">
            <v>No</v>
          </cell>
          <cell r="AF47" t="str">
            <v>Yes</v>
          </cell>
          <cell r="AG47" t="str">
            <v>No</v>
          </cell>
          <cell r="AH47" t="str">
            <v>No</v>
          </cell>
          <cell r="AI47" t="str">
            <v>No</v>
          </cell>
          <cell r="AJ47" t="str">
            <v>Yes</v>
          </cell>
          <cell r="AK47" t="str">
            <v>Yes</v>
          </cell>
          <cell r="AL47" t="str">
            <v>Yes</v>
          </cell>
          <cell r="AM47" t="str">
            <v>Yes</v>
          </cell>
          <cell r="AN47" t="str">
            <v>Yes</v>
          </cell>
          <cell r="AO47" t="str">
            <v>Yes</v>
          </cell>
          <cell r="AP47" t="str">
            <v>Yes</v>
          </cell>
          <cell r="AQ47" t="str">
            <v>Yes</v>
          </cell>
          <cell r="AR47" t="str">
            <v>Yes</v>
          </cell>
          <cell r="AS47" t="str">
            <v>Yes</v>
          </cell>
          <cell r="AT47" t="str">
            <v>Yes</v>
          </cell>
          <cell r="AU47" t="str">
            <v>Yes</v>
          </cell>
          <cell r="AV47" t="str">
            <v>No</v>
          </cell>
          <cell r="AW47" t="str">
            <v>No</v>
          </cell>
          <cell r="AX47">
            <v>0</v>
          </cell>
          <cell r="AY47">
            <v>1</v>
          </cell>
          <cell r="AZ47">
            <v>5</v>
          </cell>
          <cell r="BA47">
            <v>7</v>
          </cell>
          <cell r="BB47">
            <v>5</v>
          </cell>
          <cell r="BC47">
            <v>4</v>
          </cell>
          <cell r="BD47">
            <v>5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27</v>
          </cell>
        </row>
        <row r="48">
          <cell r="A48" t="str">
            <v>021912</v>
          </cell>
          <cell r="B48" t="str">
            <v>Dombulu Primary</v>
          </cell>
          <cell r="C48" t="str">
            <v>ENG</v>
          </cell>
          <cell r="D48" t="str">
            <v>PEB_SANMA</v>
          </cell>
          <cell r="E48" t="str">
            <v>Sanma PEB</v>
          </cell>
          <cell r="F48" t="str">
            <v>V</v>
          </cell>
          <cell r="G48" t="str">
            <v>Government of Vanuatu</v>
          </cell>
          <cell r="H48" t="str">
            <v>Tutuba</v>
          </cell>
          <cell r="I48" t="str">
            <v>Sanma</v>
          </cell>
          <cell r="J48" t="str">
            <v>0084589001</v>
          </cell>
          <cell r="K48" t="str">
            <v>DOMBULU PRIMARY SCHOOL</v>
          </cell>
          <cell r="L48" t="str">
            <v>PS</v>
          </cell>
          <cell r="M48" t="str">
            <v>No</v>
          </cell>
          <cell r="N48" t="str">
            <v>Yes</v>
          </cell>
          <cell r="O48" t="str">
            <v>Yes</v>
          </cell>
          <cell r="P48" t="str">
            <v>Yes</v>
          </cell>
          <cell r="Q48" t="str">
            <v>Yes</v>
          </cell>
          <cell r="R48" t="str">
            <v>Yes</v>
          </cell>
          <cell r="S48" t="str">
            <v>Yes</v>
          </cell>
          <cell r="T48" t="str">
            <v>No</v>
          </cell>
          <cell r="U48" t="str">
            <v>No</v>
          </cell>
          <cell r="V48" t="str">
            <v>No</v>
          </cell>
          <cell r="W48" t="str">
            <v>No</v>
          </cell>
          <cell r="X48" t="str">
            <v>No</v>
          </cell>
          <cell r="Y48" t="str">
            <v>No</v>
          </cell>
          <cell r="Z48" t="str">
            <v>No</v>
          </cell>
          <cell r="AA48" t="str">
            <v>No</v>
          </cell>
          <cell r="AB48" t="str">
            <v>No</v>
          </cell>
          <cell r="AC48" t="str">
            <v>No</v>
          </cell>
          <cell r="AD48" t="str">
            <v xml:space="preserve">1 2 3 4 5 6 </v>
          </cell>
          <cell r="AE48" t="str">
            <v>No</v>
          </cell>
          <cell r="AF48" t="str">
            <v>Yes</v>
          </cell>
          <cell r="AG48" t="str">
            <v>No</v>
          </cell>
          <cell r="AH48" t="str">
            <v>No</v>
          </cell>
          <cell r="AI48" t="str">
            <v>No</v>
          </cell>
          <cell r="AJ48" t="str">
            <v>Yes</v>
          </cell>
          <cell r="AK48" t="str">
            <v>Yes</v>
          </cell>
          <cell r="AL48" t="str">
            <v>Yes</v>
          </cell>
          <cell r="AM48" t="str">
            <v>Yes</v>
          </cell>
          <cell r="AN48" t="str">
            <v>Yes</v>
          </cell>
          <cell r="AO48" t="str">
            <v>Yes</v>
          </cell>
          <cell r="AP48" t="str">
            <v>No</v>
          </cell>
          <cell r="AQ48" t="str">
            <v>Yes</v>
          </cell>
          <cell r="AR48" t="str">
            <v>Yes</v>
          </cell>
          <cell r="AS48" t="str">
            <v>Yes</v>
          </cell>
          <cell r="AT48" t="str">
            <v>Yes</v>
          </cell>
          <cell r="AU48" t="str">
            <v>Yes</v>
          </cell>
          <cell r="AV48" t="str">
            <v>No</v>
          </cell>
          <cell r="AW48" t="str">
            <v>No</v>
          </cell>
          <cell r="AX48">
            <v>0</v>
          </cell>
          <cell r="AY48">
            <v>24</v>
          </cell>
          <cell r="AZ48">
            <v>24</v>
          </cell>
          <cell r="BA48">
            <v>24</v>
          </cell>
          <cell r="BB48">
            <v>26</v>
          </cell>
          <cell r="BC48">
            <v>21</v>
          </cell>
          <cell r="BD48">
            <v>21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140</v>
          </cell>
        </row>
        <row r="49">
          <cell r="A49" t="str">
            <v>022007</v>
          </cell>
          <cell r="B49" t="str">
            <v>Bernier Bay Primary</v>
          </cell>
          <cell r="C49" t="str">
            <v>ENG</v>
          </cell>
          <cell r="D49" t="str">
            <v>PEB_SANMA</v>
          </cell>
          <cell r="E49" t="str">
            <v>Sanma PEB</v>
          </cell>
          <cell r="F49" t="str">
            <v>V</v>
          </cell>
          <cell r="G49" t="str">
            <v>Government of Vanuatu</v>
          </cell>
          <cell r="H49" t="str">
            <v>Aore</v>
          </cell>
          <cell r="I49" t="str">
            <v>Sanma</v>
          </cell>
          <cell r="J49" t="str">
            <v>0084642001</v>
          </cell>
          <cell r="K49" t="str">
            <v>BERNIER BAY PRIMARY SCHOOL</v>
          </cell>
          <cell r="L49" t="str">
            <v>PS</v>
          </cell>
          <cell r="M49" t="str">
            <v>No</v>
          </cell>
          <cell r="N49" t="str">
            <v>Yes</v>
          </cell>
          <cell r="O49" t="str">
            <v>Yes</v>
          </cell>
          <cell r="P49" t="str">
            <v>Yes</v>
          </cell>
          <cell r="Q49" t="str">
            <v>Yes</v>
          </cell>
          <cell r="R49" t="str">
            <v>Yes</v>
          </cell>
          <cell r="S49" t="str">
            <v>Yes</v>
          </cell>
          <cell r="T49" t="str">
            <v>No</v>
          </cell>
          <cell r="U49" t="str">
            <v>No</v>
          </cell>
          <cell r="V49" t="str">
            <v>No</v>
          </cell>
          <cell r="W49" t="str">
            <v>No</v>
          </cell>
          <cell r="X49" t="str">
            <v>No</v>
          </cell>
          <cell r="Y49" t="str">
            <v>No</v>
          </cell>
          <cell r="Z49" t="str">
            <v>No</v>
          </cell>
          <cell r="AA49" t="str">
            <v>No</v>
          </cell>
          <cell r="AB49" t="str">
            <v>No</v>
          </cell>
          <cell r="AC49" t="str">
            <v>No</v>
          </cell>
          <cell r="AD49" t="str">
            <v xml:space="preserve">1 2 3 4 5 6 </v>
          </cell>
          <cell r="AE49" t="str">
            <v>No</v>
          </cell>
          <cell r="AF49" t="str">
            <v>Yes</v>
          </cell>
          <cell r="AG49" t="str">
            <v>No</v>
          </cell>
          <cell r="AH49" t="str">
            <v>No</v>
          </cell>
          <cell r="AI49" t="str">
            <v>No</v>
          </cell>
          <cell r="AJ49" t="str">
            <v>Yes</v>
          </cell>
          <cell r="AK49" t="str">
            <v>Yes</v>
          </cell>
          <cell r="AL49" t="str">
            <v>Yes</v>
          </cell>
          <cell r="AM49" t="str">
            <v>Yes</v>
          </cell>
          <cell r="AN49" t="str">
            <v>Yes</v>
          </cell>
          <cell r="AO49" t="str">
            <v>Yes</v>
          </cell>
          <cell r="AP49" t="str">
            <v>Yes</v>
          </cell>
          <cell r="AQ49" t="str">
            <v>Yes</v>
          </cell>
          <cell r="AR49" t="str">
            <v>Yes</v>
          </cell>
          <cell r="AS49" t="str">
            <v>Yes</v>
          </cell>
          <cell r="AT49" t="str">
            <v>Yes</v>
          </cell>
          <cell r="AU49" t="str">
            <v>Yes</v>
          </cell>
          <cell r="AV49" t="str">
            <v>No</v>
          </cell>
          <cell r="AW49" t="str">
            <v>Yes</v>
          </cell>
          <cell r="AX49">
            <v>0</v>
          </cell>
          <cell r="AY49">
            <v>6</v>
          </cell>
          <cell r="AZ49">
            <v>5</v>
          </cell>
          <cell r="BA49">
            <v>7</v>
          </cell>
          <cell r="BB49">
            <v>9</v>
          </cell>
          <cell r="BC49">
            <v>6</v>
          </cell>
          <cell r="BD49">
            <v>11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44</v>
          </cell>
        </row>
        <row r="50">
          <cell r="A50" t="str">
            <v>022049</v>
          </cell>
          <cell r="B50" t="str">
            <v>Parker Primary</v>
          </cell>
          <cell r="C50" t="str">
            <v>ENG</v>
          </cell>
          <cell r="D50" t="str">
            <v>SDA</v>
          </cell>
          <cell r="E50" t="str">
            <v>Seven Day Adventist</v>
          </cell>
          <cell r="F50" t="str">
            <v>G</v>
          </cell>
          <cell r="G50" t="str">
            <v>Church (Government Assisted)</v>
          </cell>
          <cell r="H50" t="str">
            <v>Aore</v>
          </cell>
          <cell r="I50" t="str">
            <v>Sanma</v>
          </cell>
          <cell r="J50" t="str">
            <v>0098429001</v>
          </cell>
          <cell r="K50" t="str">
            <v>PARKER PRIMARY SCHOOL</v>
          </cell>
          <cell r="L50" t="str">
            <v>PS</v>
          </cell>
          <cell r="M50" t="str">
            <v>No</v>
          </cell>
          <cell r="N50" t="str">
            <v>Yes</v>
          </cell>
          <cell r="O50" t="str">
            <v>Yes</v>
          </cell>
          <cell r="P50" t="str">
            <v>Yes</v>
          </cell>
          <cell r="Q50" t="str">
            <v>Yes</v>
          </cell>
          <cell r="R50" t="str">
            <v>Yes</v>
          </cell>
          <cell r="S50" t="str">
            <v>Yes</v>
          </cell>
          <cell r="T50" t="str">
            <v>No</v>
          </cell>
          <cell r="U50" t="str">
            <v>No</v>
          </cell>
          <cell r="V50" t="str">
            <v>No</v>
          </cell>
          <cell r="W50" t="str">
            <v>No</v>
          </cell>
          <cell r="X50" t="str">
            <v>No</v>
          </cell>
          <cell r="Y50" t="str">
            <v>No</v>
          </cell>
          <cell r="Z50" t="str">
            <v>No</v>
          </cell>
          <cell r="AA50" t="str">
            <v>No</v>
          </cell>
          <cell r="AB50" t="str">
            <v>No</v>
          </cell>
          <cell r="AC50" t="str">
            <v>No</v>
          </cell>
          <cell r="AD50" t="str">
            <v xml:space="preserve">1 2 3 4 5 6 </v>
          </cell>
          <cell r="AE50" t="str">
            <v>No</v>
          </cell>
          <cell r="AF50" t="str">
            <v>Yes</v>
          </cell>
          <cell r="AG50" t="str">
            <v>No</v>
          </cell>
          <cell r="AH50" t="str">
            <v>No</v>
          </cell>
          <cell r="AI50" t="str">
            <v>No</v>
          </cell>
          <cell r="AJ50" t="str">
            <v>Yes</v>
          </cell>
          <cell r="AK50" t="str">
            <v>Yes</v>
          </cell>
          <cell r="AL50" t="str">
            <v>Yes</v>
          </cell>
          <cell r="AM50" t="str">
            <v>Yes</v>
          </cell>
          <cell r="AN50" t="str">
            <v>Yes</v>
          </cell>
          <cell r="AO50" t="str">
            <v>Yes</v>
          </cell>
          <cell r="AP50" t="str">
            <v>No</v>
          </cell>
          <cell r="AQ50" t="str">
            <v>No</v>
          </cell>
          <cell r="AR50" t="str">
            <v>No</v>
          </cell>
          <cell r="AS50" t="str">
            <v>No</v>
          </cell>
          <cell r="AT50" t="str">
            <v>No</v>
          </cell>
          <cell r="AU50" t="str">
            <v>Yes</v>
          </cell>
          <cell r="AV50" t="str">
            <v>No</v>
          </cell>
          <cell r="AW50" t="str">
            <v>No</v>
          </cell>
          <cell r="AX50">
            <v>0</v>
          </cell>
          <cell r="AY50">
            <v>8</v>
          </cell>
          <cell r="AZ50">
            <v>2</v>
          </cell>
          <cell r="BA50">
            <v>2</v>
          </cell>
          <cell r="BB50">
            <v>3</v>
          </cell>
          <cell r="BC50">
            <v>4</v>
          </cell>
          <cell r="BD50">
            <v>5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24</v>
          </cell>
        </row>
        <row r="51">
          <cell r="A51" t="str">
            <v>022101</v>
          </cell>
          <cell r="B51" t="str">
            <v>Alowaru Primary</v>
          </cell>
          <cell r="C51" t="str">
            <v>ENG</v>
          </cell>
          <cell r="D51" t="str">
            <v>PEB_SANMA</v>
          </cell>
          <cell r="E51" t="str">
            <v>Sanma PEB</v>
          </cell>
          <cell r="F51" t="str">
            <v>V</v>
          </cell>
          <cell r="G51" t="str">
            <v>Government of Vanuatu</v>
          </cell>
          <cell r="H51" t="str">
            <v>Malo</v>
          </cell>
          <cell r="I51" t="str">
            <v>Sanma</v>
          </cell>
          <cell r="J51" t="str">
            <v>0084590001</v>
          </cell>
          <cell r="K51" t="str">
            <v>ALOWARU PRIMARY SCHOOL</v>
          </cell>
          <cell r="L51" t="str">
            <v>PS</v>
          </cell>
          <cell r="M51" t="str">
            <v>No</v>
          </cell>
          <cell r="N51" t="str">
            <v>Yes</v>
          </cell>
          <cell r="O51" t="str">
            <v>Yes</v>
          </cell>
          <cell r="P51" t="str">
            <v>Yes</v>
          </cell>
          <cell r="Q51" t="str">
            <v>Yes</v>
          </cell>
          <cell r="R51" t="str">
            <v>Yes</v>
          </cell>
          <cell r="S51" t="str">
            <v>Yes</v>
          </cell>
          <cell r="T51" t="str">
            <v>No</v>
          </cell>
          <cell r="U51" t="str">
            <v>No</v>
          </cell>
          <cell r="V51" t="str">
            <v>No</v>
          </cell>
          <cell r="W51" t="str">
            <v>No</v>
          </cell>
          <cell r="X51" t="str">
            <v>No</v>
          </cell>
          <cell r="Y51" t="str">
            <v>No</v>
          </cell>
          <cell r="Z51" t="str">
            <v>No</v>
          </cell>
          <cell r="AA51" t="str">
            <v>No</v>
          </cell>
          <cell r="AB51" t="str">
            <v>No</v>
          </cell>
          <cell r="AC51" t="str">
            <v>No</v>
          </cell>
          <cell r="AD51" t="str">
            <v xml:space="preserve">1 2 3 4 5 6 </v>
          </cell>
          <cell r="AE51" t="str">
            <v>No</v>
          </cell>
          <cell r="AF51" t="str">
            <v>Yes</v>
          </cell>
          <cell r="AG51" t="str">
            <v>No</v>
          </cell>
          <cell r="AH51" t="str">
            <v>No</v>
          </cell>
          <cell r="AI51" t="str">
            <v>No</v>
          </cell>
          <cell r="AJ51" t="str">
            <v>Yes</v>
          </cell>
          <cell r="AK51" t="str">
            <v>Yes</v>
          </cell>
          <cell r="AL51" t="str">
            <v>Yes</v>
          </cell>
          <cell r="AM51" t="str">
            <v>Yes</v>
          </cell>
          <cell r="AN51" t="str">
            <v>Yes</v>
          </cell>
          <cell r="AO51" t="str">
            <v>Yes</v>
          </cell>
          <cell r="AP51" t="str">
            <v>Yes</v>
          </cell>
          <cell r="AQ51" t="str">
            <v>Yes</v>
          </cell>
          <cell r="AR51" t="str">
            <v>Yes</v>
          </cell>
          <cell r="AS51" t="str">
            <v>Yes</v>
          </cell>
          <cell r="AT51" t="str">
            <v>Yes</v>
          </cell>
          <cell r="AU51" t="str">
            <v>Yes</v>
          </cell>
          <cell r="AV51" t="str">
            <v>No</v>
          </cell>
          <cell r="AW51" t="str">
            <v>No</v>
          </cell>
          <cell r="AX51">
            <v>0</v>
          </cell>
          <cell r="AY51">
            <v>8</v>
          </cell>
          <cell r="AZ51">
            <v>12</v>
          </cell>
          <cell r="BA51">
            <v>7</v>
          </cell>
          <cell r="BB51">
            <v>11</v>
          </cell>
          <cell r="BC51">
            <v>9</v>
          </cell>
          <cell r="BD51">
            <v>10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57</v>
          </cell>
        </row>
        <row r="52">
          <cell r="A52" t="str">
            <v>022102</v>
          </cell>
          <cell r="B52" t="str">
            <v>Amapelau/Mati Primary</v>
          </cell>
          <cell r="C52" t="str">
            <v>ENG</v>
          </cell>
          <cell r="D52" t="str">
            <v>SDA</v>
          </cell>
          <cell r="E52" t="str">
            <v>Seven Day Adventist</v>
          </cell>
          <cell r="F52" t="str">
            <v>G</v>
          </cell>
          <cell r="G52" t="str">
            <v>Church (Government Assisted)</v>
          </cell>
          <cell r="H52" t="str">
            <v>Malo</v>
          </cell>
          <cell r="I52" t="str">
            <v>Sanma</v>
          </cell>
          <cell r="J52" t="str">
            <v>0091201001</v>
          </cell>
          <cell r="K52" t="str">
            <v>AMAPELAO PRIMARY SCHOOL</v>
          </cell>
          <cell r="L52" t="str">
            <v>PS</v>
          </cell>
          <cell r="M52" t="str">
            <v>No</v>
          </cell>
          <cell r="N52" t="str">
            <v>Yes</v>
          </cell>
          <cell r="O52" t="str">
            <v>Yes</v>
          </cell>
          <cell r="P52" t="str">
            <v>Yes</v>
          </cell>
          <cell r="Q52" t="str">
            <v>Yes</v>
          </cell>
          <cell r="R52" t="str">
            <v>Yes</v>
          </cell>
          <cell r="S52" t="str">
            <v>Yes</v>
          </cell>
          <cell r="T52" t="str">
            <v>Yes</v>
          </cell>
          <cell r="U52" t="str">
            <v>Yes</v>
          </cell>
          <cell r="V52" t="str">
            <v>No</v>
          </cell>
          <cell r="W52" t="str">
            <v>No</v>
          </cell>
          <cell r="X52" t="str">
            <v>No</v>
          </cell>
          <cell r="Y52" t="str">
            <v>No</v>
          </cell>
          <cell r="Z52" t="str">
            <v>No</v>
          </cell>
          <cell r="AA52" t="str">
            <v>No</v>
          </cell>
          <cell r="AB52" t="str">
            <v>No</v>
          </cell>
          <cell r="AC52" t="str">
            <v>No</v>
          </cell>
          <cell r="AD52" t="str">
            <v xml:space="preserve">1 2 3 4 5 6 7 8 </v>
          </cell>
          <cell r="AE52" t="str">
            <v>No</v>
          </cell>
          <cell r="AF52" t="str">
            <v>Yes</v>
          </cell>
          <cell r="AG52" t="str">
            <v>Yes</v>
          </cell>
          <cell r="AH52" t="str">
            <v>Yes</v>
          </cell>
          <cell r="AI52" t="str">
            <v>No</v>
          </cell>
          <cell r="AJ52" t="str">
            <v>Yes</v>
          </cell>
          <cell r="AK52" t="str">
            <v>Yes</v>
          </cell>
          <cell r="AL52" t="str">
            <v>Yes</v>
          </cell>
          <cell r="AM52" t="str">
            <v>Yes</v>
          </cell>
          <cell r="AN52" t="str">
            <v>Yes</v>
          </cell>
          <cell r="AO52" t="str">
            <v>Yes</v>
          </cell>
          <cell r="AP52" t="str">
            <v>Yes</v>
          </cell>
          <cell r="AQ52" t="str">
            <v>Yes</v>
          </cell>
          <cell r="AR52" t="str">
            <v>Yes</v>
          </cell>
          <cell r="AS52" t="str">
            <v>Yes</v>
          </cell>
          <cell r="AT52" t="str">
            <v>Yes</v>
          </cell>
          <cell r="AU52" t="str">
            <v>Yes</v>
          </cell>
          <cell r="AV52" t="str">
            <v>No</v>
          </cell>
          <cell r="AW52" t="str">
            <v>No</v>
          </cell>
          <cell r="AX52">
            <v>0</v>
          </cell>
          <cell r="AY52">
            <v>13</v>
          </cell>
          <cell r="AZ52">
            <v>13</v>
          </cell>
          <cell r="BA52">
            <v>12</v>
          </cell>
          <cell r="BB52">
            <v>17</v>
          </cell>
          <cell r="BC52">
            <v>24</v>
          </cell>
          <cell r="BD52">
            <v>8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87</v>
          </cell>
        </row>
        <row r="53">
          <cell r="A53" t="str">
            <v>022103</v>
          </cell>
          <cell r="B53" t="str">
            <v>Avunatari Primary</v>
          </cell>
          <cell r="C53" t="str">
            <v>ENG</v>
          </cell>
          <cell r="D53" t="str">
            <v>PEB_SANMA</v>
          </cell>
          <cell r="E53" t="str">
            <v>Sanma PEB</v>
          </cell>
          <cell r="F53" t="str">
            <v>V</v>
          </cell>
          <cell r="G53" t="str">
            <v>Government of Vanuatu</v>
          </cell>
          <cell r="H53" t="str">
            <v>Malo</v>
          </cell>
          <cell r="I53" t="str">
            <v>Sanma</v>
          </cell>
          <cell r="J53" t="str">
            <v>0084591001</v>
          </cell>
          <cell r="K53" t="str">
            <v>AVUNATARI PRIMARY SCHOOL</v>
          </cell>
          <cell r="L53" t="str">
            <v>PS</v>
          </cell>
          <cell r="M53" t="str">
            <v>No</v>
          </cell>
          <cell r="N53" t="str">
            <v>Yes</v>
          </cell>
          <cell r="O53" t="str">
            <v>Yes</v>
          </cell>
          <cell r="P53" t="str">
            <v>Yes</v>
          </cell>
          <cell r="Q53" t="str">
            <v>Yes</v>
          </cell>
          <cell r="R53" t="str">
            <v>Yes</v>
          </cell>
          <cell r="S53" t="str">
            <v>Yes</v>
          </cell>
          <cell r="T53" t="str">
            <v>Yes</v>
          </cell>
          <cell r="U53" t="str">
            <v>Yes</v>
          </cell>
          <cell r="V53" t="str">
            <v>No</v>
          </cell>
          <cell r="W53" t="str">
            <v>No</v>
          </cell>
          <cell r="X53" t="str">
            <v>No</v>
          </cell>
          <cell r="Y53" t="str">
            <v>No</v>
          </cell>
          <cell r="Z53" t="str">
            <v>No</v>
          </cell>
          <cell r="AA53" t="str">
            <v>No</v>
          </cell>
          <cell r="AB53" t="str">
            <v>No</v>
          </cell>
          <cell r="AC53" t="str">
            <v>No</v>
          </cell>
          <cell r="AD53" t="str">
            <v xml:space="preserve">1 2 3 4 5 6 7 8 </v>
          </cell>
          <cell r="AE53" t="str">
            <v>No</v>
          </cell>
          <cell r="AF53" t="str">
            <v>Yes</v>
          </cell>
          <cell r="AG53" t="str">
            <v>Yes</v>
          </cell>
          <cell r="AH53" t="str">
            <v>Yes</v>
          </cell>
          <cell r="AI53" t="str">
            <v>No</v>
          </cell>
          <cell r="AJ53" t="str">
            <v>Yes</v>
          </cell>
          <cell r="AK53" t="str">
            <v>Yes</v>
          </cell>
          <cell r="AL53" t="str">
            <v>Yes</v>
          </cell>
          <cell r="AM53" t="str">
            <v>Yes</v>
          </cell>
          <cell r="AN53" t="str">
            <v>Yes</v>
          </cell>
          <cell r="AO53" t="str">
            <v>Yes</v>
          </cell>
          <cell r="AP53" t="str">
            <v>No</v>
          </cell>
          <cell r="AQ53" t="str">
            <v>Yes</v>
          </cell>
          <cell r="AR53" t="str">
            <v>No</v>
          </cell>
          <cell r="AS53" t="str">
            <v>Yes</v>
          </cell>
          <cell r="AT53" t="str">
            <v>Yes</v>
          </cell>
          <cell r="AU53" t="str">
            <v>Yes</v>
          </cell>
          <cell r="AV53" t="str">
            <v>Yes</v>
          </cell>
          <cell r="AW53" t="str">
            <v>No</v>
          </cell>
          <cell r="AX53">
            <v>0</v>
          </cell>
          <cell r="AY53">
            <v>22</v>
          </cell>
          <cell r="AZ53">
            <v>25</v>
          </cell>
          <cell r="BA53">
            <v>25</v>
          </cell>
          <cell r="BB53">
            <v>26</v>
          </cell>
          <cell r="BC53">
            <v>25</v>
          </cell>
          <cell r="BD53">
            <v>28</v>
          </cell>
          <cell r="BE53">
            <v>36</v>
          </cell>
          <cell r="BF53">
            <v>35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151</v>
          </cell>
        </row>
        <row r="54">
          <cell r="A54" t="str">
            <v>022106</v>
          </cell>
          <cell r="B54" t="str">
            <v>Banaviti Primary</v>
          </cell>
          <cell r="C54" t="str">
            <v>ENG</v>
          </cell>
          <cell r="D54" t="str">
            <v>PEB_SANMA</v>
          </cell>
          <cell r="E54" t="str">
            <v>Sanma PEB</v>
          </cell>
          <cell r="F54" t="str">
            <v>V</v>
          </cell>
          <cell r="G54" t="str">
            <v>Government of Vanuatu</v>
          </cell>
          <cell r="H54" t="str">
            <v>Malo</v>
          </cell>
          <cell r="I54" t="str">
            <v>Sanma</v>
          </cell>
          <cell r="J54" t="str">
            <v>0084592001</v>
          </cell>
          <cell r="K54" t="str">
            <v>BANAVITI PRIMARY SCHOOL</v>
          </cell>
          <cell r="L54" t="str">
            <v>PS</v>
          </cell>
          <cell r="M54" t="str">
            <v>No</v>
          </cell>
          <cell r="N54" t="str">
            <v>Yes</v>
          </cell>
          <cell r="O54" t="str">
            <v>Yes</v>
          </cell>
          <cell r="P54" t="str">
            <v>Yes</v>
          </cell>
          <cell r="Q54" t="str">
            <v>Yes</v>
          </cell>
          <cell r="R54" t="str">
            <v>Yes</v>
          </cell>
          <cell r="S54" t="str">
            <v>Yes</v>
          </cell>
          <cell r="T54" t="str">
            <v>No</v>
          </cell>
          <cell r="U54" t="str">
            <v>No</v>
          </cell>
          <cell r="V54" t="str">
            <v>No</v>
          </cell>
          <cell r="W54" t="str">
            <v>No</v>
          </cell>
          <cell r="X54" t="str">
            <v>No</v>
          </cell>
          <cell r="Y54" t="str">
            <v>No</v>
          </cell>
          <cell r="Z54" t="str">
            <v>No</v>
          </cell>
          <cell r="AA54" t="str">
            <v>No</v>
          </cell>
          <cell r="AB54" t="str">
            <v>No</v>
          </cell>
          <cell r="AC54" t="str">
            <v>No</v>
          </cell>
          <cell r="AD54" t="str">
            <v xml:space="preserve">1 2 3 4 5 6 </v>
          </cell>
          <cell r="AE54" t="str">
            <v>No</v>
          </cell>
          <cell r="AF54" t="str">
            <v>Yes</v>
          </cell>
          <cell r="AG54" t="str">
            <v>No</v>
          </cell>
          <cell r="AH54" t="str">
            <v>No</v>
          </cell>
          <cell r="AI54" t="str">
            <v>No</v>
          </cell>
          <cell r="AJ54" t="str">
            <v>Yes</v>
          </cell>
          <cell r="AK54" t="str">
            <v>Yes</v>
          </cell>
          <cell r="AL54" t="str">
            <v>Yes</v>
          </cell>
          <cell r="AM54" t="str">
            <v>Yes</v>
          </cell>
          <cell r="AN54" t="str">
            <v>Yes</v>
          </cell>
          <cell r="AO54" t="str">
            <v>Yes</v>
          </cell>
          <cell r="AP54" t="str">
            <v>Yes</v>
          </cell>
          <cell r="AQ54" t="str">
            <v>Yes</v>
          </cell>
          <cell r="AR54" t="str">
            <v>Yes</v>
          </cell>
          <cell r="AS54" t="str">
            <v>Yes</v>
          </cell>
          <cell r="AT54" t="str">
            <v>Yes</v>
          </cell>
          <cell r="AU54" t="str">
            <v>Yes</v>
          </cell>
          <cell r="AV54" t="str">
            <v>No</v>
          </cell>
          <cell r="AW54" t="str">
            <v>No</v>
          </cell>
          <cell r="AX54">
            <v>0</v>
          </cell>
          <cell r="AY54">
            <v>11</v>
          </cell>
          <cell r="AZ54">
            <v>17</v>
          </cell>
          <cell r="BA54">
            <v>16</v>
          </cell>
          <cell r="BB54">
            <v>17</v>
          </cell>
          <cell r="BC54">
            <v>30</v>
          </cell>
          <cell r="BD54">
            <v>17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108</v>
          </cell>
        </row>
        <row r="55">
          <cell r="A55" t="str">
            <v>022114</v>
          </cell>
          <cell r="B55" t="str">
            <v>Jinaure Primary</v>
          </cell>
          <cell r="C55" t="str">
            <v>ENG</v>
          </cell>
          <cell r="D55" t="str">
            <v>PEB_SANMA</v>
          </cell>
          <cell r="E55" t="str">
            <v>Sanma PEB</v>
          </cell>
          <cell r="F55" t="str">
            <v>V</v>
          </cell>
          <cell r="G55" t="str">
            <v>Government of Vanuatu</v>
          </cell>
          <cell r="H55" t="str">
            <v>Malo</v>
          </cell>
          <cell r="I55" t="str">
            <v>Sanma</v>
          </cell>
          <cell r="J55" t="str">
            <v>0084594001</v>
          </cell>
          <cell r="K55" t="str">
            <v>GINAURE PRIMARY SCHOOL</v>
          </cell>
          <cell r="L55" t="str">
            <v>PS</v>
          </cell>
          <cell r="M55" t="str">
            <v>No</v>
          </cell>
          <cell r="N55" t="str">
            <v>Yes</v>
          </cell>
          <cell r="O55" t="str">
            <v>Yes</v>
          </cell>
          <cell r="P55" t="str">
            <v>Yes</v>
          </cell>
          <cell r="Q55" t="str">
            <v>Yes</v>
          </cell>
          <cell r="R55" t="str">
            <v>Yes</v>
          </cell>
          <cell r="S55" t="str">
            <v>Yes</v>
          </cell>
          <cell r="T55" t="str">
            <v>No</v>
          </cell>
          <cell r="U55" t="str">
            <v>No</v>
          </cell>
          <cell r="V55" t="str">
            <v>No</v>
          </cell>
          <cell r="W55" t="str">
            <v>No</v>
          </cell>
          <cell r="X55" t="str">
            <v>No</v>
          </cell>
          <cell r="Y55" t="str">
            <v>No</v>
          </cell>
          <cell r="Z55" t="str">
            <v>No</v>
          </cell>
          <cell r="AA55" t="str">
            <v>No</v>
          </cell>
          <cell r="AB55" t="str">
            <v>No</v>
          </cell>
          <cell r="AC55" t="str">
            <v>No</v>
          </cell>
          <cell r="AD55" t="str">
            <v xml:space="preserve">1 2 3 4 5 6 </v>
          </cell>
          <cell r="AE55" t="str">
            <v>No</v>
          </cell>
          <cell r="AF55" t="str">
            <v>Yes</v>
          </cell>
          <cell r="AG55" t="str">
            <v>No</v>
          </cell>
          <cell r="AH55" t="str">
            <v>No</v>
          </cell>
          <cell r="AI55" t="str">
            <v>No</v>
          </cell>
          <cell r="AJ55" t="str">
            <v>Yes</v>
          </cell>
          <cell r="AK55" t="str">
            <v>Yes</v>
          </cell>
          <cell r="AL55" t="str">
            <v>Yes</v>
          </cell>
          <cell r="AM55" t="str">
            <v>Yes</v>
          </cell>
          <cell r="AN55" t="str">
            <v>Yes</v>
          </cell>
          <cell r="AO55" t="str">
            <v>Yes</v>
          </cell>
          <cell r="AP55" t="str">
            <v>Yes</v>
          </cell>
          <cell r="AQ55" t="str">
            <v>Yes</v>
          </cell>
          <cell r="AR55" t="str">
            <v>Yes</v>
          </cell>
          <cell r="AS55" t="str">
            <v>Yes</v>
          </cell>
          <cell r="AT55" t="str">
            <v>Yes</v>
          </cell>
          <cell r="AU55" t="str">
            <v>Yes</v>
          </cell>
          <cell r="AV55" t="str">
            <v>No</v>
          </cell>
          <cell r="AW55" t="str">
            <v>No</v>
          </cell>
          <cell r="AX55">
            <v>0</v>
          </cell>
          <cell r="AY55">
            <v>23</v>
          </cell>
          <cell r="AZ55">
            <v>23</v>
          </cell>
          <cell r="BA55">
            <v>17</v>
          </cell>
          <cell r="BB55">
            <v>19</v>
          </cell>
          <cell r="BC55">
            <v>25</v>
          </cell>
          <cell r="BD55">
            <v>18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125</v>
          </cell>
        </row>
        <row r="56">
          <cell r="A56" t="str">
            <v>022120</v>
          </cell>
          <cell r="B56" t="str">
            <v>Kitacu Primary</v>
          </cell>
          <cell r="C56" t="str">
            <v>ENG</v>
          </cell>
          <cell r="D56" t="str">
            <v>PEB_SANMA</v>
          </cell>
          <cell r="E56" t="str">
            <v>Sanma PEB</v>
          </cell>
          <cell r="F56" t="str">
            <v>V</v>
          </cell>
          <cell r="G56" t="str">
            <v>Government of Vanuatu</v>
          </cell>
          <cell r="H56" t="str">
            <v>Malo</v>
          </cell>
          <cell r="I56" t="str">
            <v>Sanma</v>
          </cell>
          <cell r="J56" t="str">
            <v>0084595001</v>
          </cell>
          <cell r="K56" t="str">
            <v>KITACU PRIMARY SCHOOL</v>
          </cell>
          <cell r="L56" t="str">
            <v>PS</v>
          </cell>
          <cell r="M56" t="str">
            <v>No</v>
          </cell>
          <cell r="N56" t="str">
            <v>Yes</v>
          </cell>
          <cell r="O56" t="str">
            <v>Yes</v>
          </cell>
          <cell r="P56" t="str">
            <v>Yes</v>
          </cell>
          <cell r="Q56" t="str">
            <v>Yes</v>
          </cell>
          <cell r="R56" t="str">
            <v>Yes</v>
          </cell>
          <cell r="S56" t="str">
            <v>Yes</v>
          </cell>
          <cell r="T56" t="str">
            <v>No</v>
          </cell>
          <cell r="U56" t="str">
            <v>No</v>
          </cell>
          <cell r="V56" t="str">
            <v>No</v>
          </cell>
          <cell r="W56" t="str">
            <v>No</v>
          </cell>
          <cell r="X56" t="str">
            <v>No</v>
          </cell>
          <cell r="Y56" t="str">
            <v>No</v>
          </cell>
          <cell r="Z56" t="str">
            <v>No</v>
          </cell>
          <cell r="AA56" t="str">
            <v>No</v>
          </cell>
          <cell r="AB56" t="str">
            <v>No</v>
          </cell>
          <cell r="AC56" t="str">
            <v>No</v>
          </cell>
          <cell r="AD56" t="str">
            <v xml:space="preserve">1 2 3 4 5 6 </v>
          </cell>
          <cell r="AE56" t="str">
            <v>No</v>
          </cell>
          <cell r="AF56" t="str">
            <v>Yes</v>
          </cell>
          <cell r="AG56" t="str">
            <v>No</v>
          </cell>
          <cell r="AH56" t="str">
            <v>No</v>
          </cell>
          <cell r="AI56" t="str">
            <v>No</v>
          </cell>
          <cell r="AJ56" t="str">
            <v>Yes</v>
          </cell>
          <cell r="AK56" t="str">
            <v>Yes</v>
          </cell>
          <cell r="AL56" t="str">
            <v>Yes</v>
          </cell>
          <cell r="AM56" t="str">
            <v>Yes</v>
          </cell>
          <cell r="AN56" t="str">
            <v>Yes</v>
          </cell>
          <cell r="AO56" t="str">
            <v>Yes</v>
          </cell>
          <cell r="AP56" t="str">
            <v>Yes</v>
          </cell>
          <cell r="AQ56" t="str">
            <v>Yes</v>
          </cell>
          <cell r="AR56" t="str">
            <v>Yes</v>
          </cell>
          <cell r="AS56" t="str">
            <v>Yes</v>
          </cell>
          <cell r="AT56" t="str">
            <v>Yes</v>
          </cell>
          <cell r="AU56" t="str">
            <v>Yes</v>
          </cell>
          <cell r="AV56" t="str">
            <v>No</v>
          </cell>
          <cell r="AW56" t="str">
            <v>Yes</v>
          </cell>
          <cell r="AX56">
            <v>0</v>
          </cell>
          <cell r="AY56">
            <v>0</v>
          </cell>
          <cell r="AZ56">
            <v>2</v>
          </cell>
          <cell r="BA56">
            <v>2</v>
          </cell>
          <cell r="BB56">
            <v>2</v>
          </cell>
          <cell r="BC56">
            <v>2</v>
          </cell>
          <cell r="BD56">
            <v>4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12</v>
          </cell>
        </row>
        <row r="57">
          <cell r="A57" t="str">
            <v>022139</v>
          </cell>
          <cell r="B57" t="str">
            <v>Nanuhu (Randasi)</v>
          </cell>
          <cell r="C57" t="str">
            <v>ENG</v>
          </cell>
          <cell r="D57" t="str">
            <v>PEB_SANMA</v>
          </cell>
          <cell r="E57" t="str">
            <v>Sanma PEB</v>
          </cell>
          <cell r="F57" t="str">
            <v>V</v>
          </cell>
          <cell r="G57" t="str">
            <v>Government of Vanuatu</v>
          </cell>
          <cell r="H57" t="str">
            <v>Malo</v>
          </cell>
          <cell r="I57" t="str">
            <v>Sanma</v>
          </cell>
          <cell r="J57" t="str">
            <v>0084651001</v>
          </cell>
          <cell r="K57" t="str">
            <v>NANUHU PRIMARY SCHOOL</v>
          </cell>
          <cell r="L57" t="str">
            <v>PS</v>
          </cell>
          <cell r="M57" t="str">
            <v>No</v>
          </cell>
          <cell r="N57" t="str">
            <v>Yes</v>
          </cell>
          <cell r="O57" t="str">
            <v>Yes</v>
          </cell>
          <cell r="P57" t="str">
            <v>Yes</v>
          </cell>
          <cell r="Q57" t="str">
            <v>Yes</v>
          </cell>
          <cell r="R57" t="str">
            <v>Yes</v>
          </cell>
          <cell r="S57" t="str">
            <v>Yes</v>
          </cell>
          <cell r="T57" t="str">
            <v>No</v>
          </cell>
          <cell r="U57" t="str">
            <v>No</v>
          </cell>
          <cell r="V57" t="str">
            <v>No</v>
          </cell>
          <cell r="W57" t="str">
            <v>No</v>
          </cell>
          <cell r="X57" t="str">
            <v>No</v>
          </cell>
          <cell r="Y57" t="str">
            <v>No</v>
          </cell>
          <cell r="Z57" t="str">
            <v>No</v>
          </cell>
          <cell r="AA57" t="str">
            <v>No</v>
          </cell>
          <cell r="AB57" t="str">
            <v>No</v>
          </cell>
          <cell r="AC57" t="str">
            <v>No</v>
          </cell>
          <cell r="AD57" t="str">
            <v xml:space="preserve">1 2 3 4 5 6 </v>
          </cell>
          <cell r="AE57" t="str">
            <v>No</v>
          </cell>
          <cell r="AF57" t="str">
            <v>Yes</v>
          </cell>
          <cell r="AG57" t="str">
            <v>No</v>
          </cell>
          <cell r="AH57" t="str">
            <v>No</v>
          </cell>
          <cell r="AI57" t="str">
            <v>No</v>
          </cell>
          <cell r="AJ57" t="str">
            <v>No</v>
          </cell>
          <cell r="AK57" t="str">
            <v>No</v>
          </cell>
          <cell r="AL57" t="str">
            <v>No</v>
          </cell>
          <cell r="AM57" t="str">
            <v>No</v>
          </cell>
          <cell r="AN57" t="str">
            <v>No</v>
          </cell>
          <cell r="AO57" t="str">
            <v>No</v>
          </cell>
          <cell r="AP57" t="str">
            <v>Yes</v>
          </cell>
          <cell r="AQ57" t="str">
            <v>No</v>
          </cell>
          <cell r="AR57" t="str">
            <v>Yes</v>
          </cell>
          <cell r="AS57" t="str">
            <v>Yes</v>
          </cell>
          <cell r="AT57" t="str">
            <v>Yes</v>
          </cell>
          <cell r="AU57" t="str">
            <v>Yes</v>
          </cell>
          <cell r="AV57" t="str">
            <v>No</v>
          </cell>
          <cell r="AW57" t="str">
            <v>No</v>
          </cell>
          <cell r="AX57">
            <v>0</v>
          </cell>
          <cell r="AY57">
            <v>12</v>
          </cell>
          <cell r="AZ57">
            <v>11</v>
          </cell>
          <cell r="BA57">
            <v>17</v>
          </cell>
          <cell r="BB57">
            <v>16</v>
          </cell>
          <cell r="BC57">
            <v>16</v>
          </cell>
          <cell r="BD57">
            <v>13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85</v>
          </cell>
        </row>
        <row r="58">
          <cell r="A58" t="str">
            <v>022143</v>
          </cell>
          <cell r="B58" t="str">
            <v>Naviaru Primary</v>
          </cell>
          <cell r="C58" t="str">
            <v>FRE</v>
          </cell>
          <cell r="D58" t="str">
            <v>PEB_SANMA</v>
          </cell>
          <cell r="E58" t="str">
            <v>Sanma PEB</v>
          </cell>
          <cell r="F58" t="str">
            <v>V</v>
          </cell>
          <cell r="G58" t="str">
            <v>Government of Vanuatu</v>
          </cell>
          <cell r="H58" t="str">
            <v>Malo</v>
          </cell>
          <cell r="I58" t="str">
            <v>Sanma</v>
          </cell>
          <cell r="J58" t="str">
            <v>0084652001</v>
          </cell>
          <cell r="K58" t="str">
            <v>NAVIARU PRIMARY SCHOOL</v>
          </cell>
          <cell r="L58" t="str">
            <v>PS</v>
          </cell>
          <cell r="M58" t="str">
            <v>No</v>
          </cell>
          <cell r="N58" t="str">
            <v>Yes</v>
          </cell>
          <cell r="O58" t="str">
            <v>Yes</v>
          </cell>
          <cell r="P58" t="str">
            <v>Yes</v>
          </cell>
          <cell r="Q58" t="str">
            <v>Yes</v>
          </cell>
          <cell r="R58" t="str">
            <v>Yes</v>
          </cell>
          <cell r="S58" t="str">
            <v>Yes</v>
          </cell>
          <cell r="T58" t="str">
            <v>No</v>
          </cell>
          <cell r="U58" t="str">
            <v>No</v>
          </cell>
          <cell r="V58" t="str">
            <v>No</v>
          </cell>
          <cell r="W58" t="str">
            <v>No</v>
          </cell>
          <cell r="X58" t="str">
            <v>No</v>
          </cell>
          <cell r="Y58" t="str">
            <v>No</v>
          </cell>
          <cell r="Z58" t="str">
            <v>No</v>
          </cell>
          <cell r="AA58" t="str">
            <v>No</v>
          </cell>
          <cell r="AB58" t="str">
            <v>No</v>
          </cell>
          <cell r="AC58" t="str">
            <v>No</v>
          </cell>
          <cell r="AD58" t="str">
            <v xml:space="preserve">1 2 3 4 5 6 </v>
          </cell>
          <cell r="AE58" t="str">
            <v>No</v>
          </cell>
          <cell r="AF58" t="str">
            <v>Yes</v>
          </cell>
          <cell r="AG58" t="str">
            <v>No</v>
          </cell>
          <cell r="AH58" t="str">
            <v>No</v>
          </cell>
          <cell r="AI58" t="str">
            <v>No</v>
          </cell>
          <cell r="AJ58" t="str">
            <v>Yes</v>
          </cell>
          <cell r="AK58" t="str">
            <v>Yes</v>
          </cell>
          <cell r="AL58" t="str">
            <v>Yes</v>
          </cell>
          <cell r="AM58" t="str">
            <v>Yes</v>
          </cell>
          <cell r="AN58" t="str">
            <v>Yes</v>
          </cell>
          <cell r="AO58" t="str">
            <v>Yes</v>
          </cell>
          <cell r="AP58" t="str">
            <v>Yes</v>
          </cell>
          <cell r="AQ58" t="str">
            <v>Yes</v>
          </cell>
          <cell r="AR58" t="str">
            <v>Yes</v>
          </cell>
          <cell r="AS58" t="str">
            <v>Yes</v>
          </cell>
          <cell r="AT58" t="str">
            <v>Yes</v>
          </cell>
          <cell r="AU58" t="str">
            <v>Yes</v>
          </cell>
          <cell r="AV58" t="str">
            <v>No</v>
          </cell>
          <cell r="AW58" t="str">
            <v>No</v>
          </cell>
          <cell r="AX58">
            <v>0</v>
          </cell>
          <cell r="AY58">
            <v>14</v>
          </cell>
          <cell r="AZ58">
            <v>11</v>
          </cell>
          <cell r="BA58">
            <v>9</v>
          </cell>
          <cell r="BB58">
            <v>10</v>
          </cell>
          <cell r="BC58">
            <v>15</v>
          </cell>
          <cell r="BD58">
            <v>6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65</v>
          </cell>
        </row>
        <row r="59">
          <cell r="A59" t="str">
            <v>0221500</v>
          </cell>
          <cell r="B59" t="str">
            <v>Najaraiwelu Primary</v>
          </cell>
          <cell r="C59" t="str">
            <v>FRE</v>
          </cell>
          <cell r="D59" t="str">
            <v>PEB_SANMA</v>
          </cell>
          <cell r="E59" t="str">
            <v>Sanma PEB</v>
          </cell>
          <cell r="F59" t="str">
            <v>V</v>
          </cell>
          <cell r="G59" t="str">
            <v>Government of Vanuatu</v>
          </cell>
          <cell r="H59" t="str">
            <v>Malo</v>
          </cell>
          <cell r="I59" t="str">
            <v>Sanma</v>
          </cell>
          <cell r="J59" t="str">
            <v>0098421001</v>
          </cell>
          <cell r="K59" t="str">
            <v>NAJARAIWELU PRIMARY SCHOOL</v>
          </cell>
          <cell r="L59" t="str">
            <v>PS</v>
          </cell>
          <cell r="M59" t="str">
            <v>No</v>
          </cell>
          <cell r="N59" t="str">
            <v>Yes</v>
          </cell>
          <cell r="O59" t="str">
            <v>Yes</v>
          </cell>
          <cell r="P59" t="str">
            <v>Yes</v>
          </cell>
          <cell r="Q59" t="str">
            <v>Yes</v>
          </cell>
          <cell r="R59" t="str">
            <v>Yes</v>
          </cell>
          <cell r="S59" t="str">
            <v>Yes</v>
          </cell>
          <cell r="T59" t="str">
            <v>No</v>
          </cell>
          <cell r="U59" t="str">
            <v>No</v>
          </cell>
          <cell r="V59" t="str">
            <v>No</v>
          </cell>
          <cell r="W59" t="str">
            <v>No</v>
          </cell>
          <cell r="X59" t="str">
            <v>No</v>
          </cell>
          <cell r="Y59" t="str">
            <v>No</v>
          </cell>
          <cell r="Z59" t="str">
            <v>No</v>
          </cell>
          <cell r="AA59" t="str">
            <v>No</v>
          </cell>
          <cell r="AB59" t="str">
            <v>No</v>
          </cell>
          <cell r="AC59" t="str">
            <v>No</v>
          </cell>
          <cell r="AD59" t="str">
            <v xml:space="preserve">1 2 3 4 5 6 </v>
          </cell>
          <cell r="AE59" t="str">
            <v>No</v>
          </cell>
          <cell r="AF59" t="str">
            <v>Yes</v>
          </cell>
          <cell r="AG59" t="str">
            <v>No</v>
          </cell>
          <cell r="AH59" t="str">
            <v>No</v>
          </cell>
          <cell r="AI59" t="str">
            <v>No</v>
          </cell>
          <cell r="AJ59" t="str">
            <v>Yes</v>
          </cell>
          <cell r="AK59" t="str">
            <v>Yes</v>
          </cell>
          <cell r="AL59" t="str">
            <v>Yes</v>
          </cell>
          <cell r="AM59" t="str">
            <v>Yes</v>
          </cell>
          <cell r="AN59" t="str">
            <v>Yes</v>
          </cell>
          <cell r="AO59" t="str">
            <v>Yes</v>
          </cell>
          <cell r="AP59" t="str">
            <v>Yes</v>
          </cell>
          <cell r="AQ59" t="str">
            <v>Yes</v>
          </cell>
          <cell r="AR59" t="str">
            <v>Yes</v>
          </cell>
          <cell r="AS59" t="str">
            <v>Yes</v>
          </cell>
          <cell r="AT59" t="str">
            <v>Yes</v>
          </cell>
          <cell r="AU59" t="str">
            <v>Yes</v>
          </cell>
          <cell r="AV59" t="str">
            <v>No</v>
          </cell>
          <cell r="AW59" t="str">
            <v>No</v>
          </cell>
          <cell r="AX59">
            <v>0</v>
          </cell>
          <cell r="AY59">
            <v>13</v>
          </cell>
          <cell r="AZ59">
            <v>6</v>
          </cell>
          <cell r="BA59">
            <v>14</v>
          </cell>
          <cell r="BB59">
            <v>21</v>
          </cell>
          <cell r="BC59">
            <v>13</v>
          </cell>
          <cell r="BD59">
            <v>13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80</v>
          </cell>
        </row>
        <row r="60">
          <cell r="A60" t="str">
            <v>0221501</v>
          </cell>
          <cell r="B60" t="str">
            <v>Ambakura Primary</v>
          </cell>
          <cell r="C60" t="str">
            <v>FRE</v>
          </cell>
          <cell r="D60" t="str">
            <v>PEB_SANMA</v>
          </cell>
          <cell r="E60" t="str">
            <v>Sanma PEB</v>
          </cell>
          <cell r="F60" t="str">
            <v>V</v>
          </cell>
          <cell r="G60" t="str">
            <v>Government of Vanuatu</v>
          </cell>
          <cell r="H60" t="str">
            <v>Malo</v>
          </cell>
          <cell r="I60" t="str">
            <v>Sanma</v>
          </cell>
          <cell r="J60" t="str">
            <v>0098422001</v>
          </cell>
          <cell r="K60" t="str">
            <v>AMBAKURA PRIMARY SCHOOL</v>
          </cell>
          <cell r="L60" t="str">
            <v>PS</v>
          </cell>
          <cell r="M60" t="str">
            <v>No</v>
          </cell>
          <cell r="N60" t="str">
            <v>Yes</v>
          </cell>
          <cell r="O60" t="str">
            <v>Yes</v>
          </cell>
          <cell r="P60" t="str">
            <v>Yes</v>
          </cell>
          <cell r="Q60" t="str">
            <v>Yes</v>
          </cell>
          <cell r="R60" t="str">
            <v>Yes</v>
          </cell>
          <cell r="S60" t="str">
            <v>Yes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 t="str">
            <v>No</v>
          </cell>
          <cell r="AC60" t="str">
            <v>No</v>
          </cell>
          <cell r="AD60" t="str">
            <v xml:space="preserve">1 2 3 4 5 6 </v>
          </cell>
          <cell r="AE60" t="str">
            <v>No</v>
          </cell>
          <cell r="AF60" t="str">
            <v>Yes</v>
          </cell>
          <cell r="AG60" t="str">
            <v>No</v>
          </cell>
          <cell r="AH60" t="str">
            <v>No</v>
          </cell>
          <cell r="AI60" t="str">
            <v>No</v>
          </cell>
          <cell r="AJ60" t="str">
            <v>Yes</v>
          </cell>
          <cell r="AK60" t="str">
            <v>Yes</v>
          </cell>
          <cell r="AL60" t="str">
            <v>Yes</v>
          </cell>
          <cell r="AM60" t="str">
            <v>Yes</v>
          </cell>
          <cell r="AN60" t="str">
            <v>Yes</v>
          </cell>
          <cell r="AO60" t="str">
            <v>Yes</v>
          </cell>
          <cell r="AP60" t="str">
            <v>Yes</v>
          </cell>
          <cell r="AQ60" t="str">
            <v>Yes</v>
          </cell>
          <cell r="AR60" t="str">
            <v>No</v>
          </cell>
          <cell r="AS60" t="str">
            <v>Yes</v>
          </cell>
          <cell r="AT60" t="str">
            <v>Yes</v>
          </cell>
          <cell r="AU60" t="str">
            <v>Yes</v>
          </cell>
          <cell r="AV60" t="str">
            <v>No</v>
          </cell>
          <cell r="AW60" t="str">
            <v>No</v>
          </cell>
          <cell r="AX60">
            <v>0</v>
          </cell>
          <cell r="AY60">
            <v>8</v>
          </cell>
          <cell r="AZ60">
            <v>0</v>
          </cell>
          <cell r="BA60">
            <v>10</v>
          </cell>
          <cell r="BB60">
            <v>9</v>
          </cell>
          <cell r="BC60">
            <v>2</v>
          </cell>
          <cell r="BD60">
            <v>5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34</v>
          </cell>
        </row>
        <row r="61">
          <cell r="A61" t="str">
            <v>022163</v>
          </cell>
          <cell r="B61" t="str">
            <v>Taharo Primary</v>
          </cell>
          <cell r="C61" t="str">
            <v>ENG</v>
          </cell>
          <cell r="D61" t="str">
            <v>PEB_SANMA</v>
          </cell>
          <cell r="E61" t="str">
            <v>Sanma PEB</v>
          </cell>
          <cell r="F61" t="str">
            <v>V</v>
          </cell>
          <cell r="G61" t="str">
            <v>Government of Vanuatu</v>
          </cell>
          <cell r="H61" t="str">
            <v>Malo</v>
          </cell>
          <cell r="I61" t="str">
            <v>Sanma</v>
          </cell>
          <cell r="J61" t="str">
            <v>0084596001</v>
          </cell>
          <cell r="K61" t="str">
            <v>TAHARO PRIMARY SCHOOL</v>
          </cell>
          <cell r="L61" t="str">
            <v>PS</v>
          </cell>
          <cell r="M61" t="str">
            <v>No</v>
          </cell>
          <cell r="N61" t="str">
            <v>Yes</v>
          </cell>
          <cell r="O61" t="str">
            <v>Yes</v>
          </cell>
          <cell r="P61" t="str">
            <v>Yes</v>
          </cell>
          <cell r="Q61" t="str">
            <v>Yes</v>
          </cell>
          <cell r="R61" t="str">
            <v>Yes</v>
          </cell>
          <cell r="S61" t="str">
            <v>Yes</v>
          </cell>
          <cell r="T61" t="str">
            <v>No</v>
          </cell>
          <cell r="U61" t="str">
            <v>No</v>
          </cell>
          <cell r="V61" t="str">
            <v>No</v>
          </cell>
          <cell r="W61" t="str">
            <v>No</v>
          </cell>
          <cell r="X61" t="str">
            <v>No</v>
          </cell>
          <cell r="Y61" t="str">
            <v>No</v>
          </cell>
          <cell r="Z61" t="str">
            <v>No</v>
          </cell>
          <cell r="AA61" t="str">
            <v>No</v>
          </cell>
          <cell r="AB61" t="str">
            <v>No</v>
          </cell>
          <cell r="AC61" t="str">
            <v>No</v>
          </cell>
          <cell r="AD61" t="str">
            <v xml:space="preserve">1 2 3 4 5 6 </v>
          </cell>
          <cell r="AE61" t="str">
            <v>No</v>
          </cell>
          <cell r="AF61" t="str">
            <v>Yes</v>
          </cell>
          <cell r="AG61" t="str">
            <v>No</v>
          </cell>
          <cell r="AH61" t="str">
            <v>No</v>
          </cell>
          <cell r="AI61" t="str">
            <v>No</v>
          </cell>
          <cell r="AJ61" t="str">
            <v>No</v>
          </cell>
          <cell r="AK61" t="str">
            <v>Yes</v>
          </cell>
          <cell r="AL61" t="str">
            <v>Yes</v>
          </cell>
          <cell r="AM61" t="str">
            <v>Yes</v>
          </cell>
          <cell r="AN61" t="str">
            <v>Yes</v>
          </cell>
          <cell r="AO61" t="str">
            <v>Yes</v>
          </cell>
          <cell r="AP61" t="str">
            <v>No</v>
          </cell>
          <cell r="AQ61" t="str">
            <v>No</v>
          </cell>
          <cell r="AR61" t="str">
            <v>No</v>
          </cell>
          <cell r="AS61" t="str">
            <v>Yes</v>
          </cell>
          <cell r="AT61" t="str">
            <v>Yes</v>
          </cell>
          <cell r="AU61" t="str">
            <v>Yes</v>
          </cell>
          <cell r="AV61" t="str">
            <v>No</v>
          </cell>
          <cell r="AW61" t="str">
            <v>No</v>
          </cell>
          <cell r="AX61">
            <v>0</v>
          </cell>
          <cell r="AY61">
            <v>5</v>
          </cell>
          <cell r="AZ61">
            <v>14</v>
          </cell>
          <cell r="BA61">
            <v>4</v>
          </cell>
          <cell r="BB61">
            <v>12</v>
          </cell>
          <cell r="BC61">
            <v>14</v>
          </cell>
          <cell r="BD61">
            <v>6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55</v>
          </cell>
        </row>
        <row r="62">
          <cell r="A62" t="str">
            <v>022204</v>
          </cell>
          <cell r="B62" t="str">
            <v>Balon Primary</v>
          </cell>
          <cell r="C62" t="str">
            <v>ENG</v>
          </cell>
          <cell r="D62" t="str">
            <v>PEB_SANMA</v>
          </cell>
          <cell r="E62" t="str">
            <v>Sanma PEB</v>
          </cell>
          <cell r="F62" t="str">
            <v>V</v>
          </cell>
          <cell r="G62" t="str">
            <v>Government of Vanuatu</v>
          </cell>
          <cell r="H62" t="str">
            <v>Santo</v>
          </cell>
          <cell r="I62" t="str">
            <v>Sanma</v>
          </cell>
          <cell r="J62" t="str">
            <v>0084597001</v>
          </cell>
          <cell r="K62" t="str">
            <v>BALON PRIMARY SCHOOL</v>
          </cell>
          <cell r="L62" t="str">
            <v>PS</v>
          </cell>
          <cell r="M62" t="str">
            <v>No</v>
          </cell>
          <cell r="N62" t="str">
            <v>Yes</v>
          </cell>
          <cell r="O62" t="str">
            <v>Yes</v>
          </cell>
          <cell r="P62" t="str">
            <v>Yes</v>
          </cell>
          <cell r="Q62" t="str">
            <v>Yes</v>
          </cell>
          <cell r="R62" t="str">
            <v>Yes</v>
          </cell>
          <cell r="S62" t="str">
            <v>Yes</v>
          </cell>
          <cell r="T62" t="str">
            <v>No</v>
          </cell>
          <cell r="U62" t="str">
            <v>No</v>
          </cell>
          <cell r="V62" t="str">
            <v>No</v>
          </cell>
          <cell r="W62" t="str">
            <v>No</v>
          </cell>
          <cell r="X62" t="str">
            <v>No</v>
          </cell>
          <cell r="Y62" t="str">
            <v>No</v>
          </cell>
          <cell r="Z62" t="str">
            <v>No</v>
          </cell>
          <cell r="AA62" t="str">
            <v>No</v>
          </cell>
          <cell r="AB62" t="str">
            <v>No</v>
          </cell>
          <cell r="AC62" t="str">
            <v>No</v>
          </cell>
          <cell r="AD62" t="str">
            <v xml:space="preserve">1 2 3 4 5 6 </v>
          </cell>
          <cell r="AE62" t="str">
            <v>No</v>
          </cell>
          <cell r="AF62" t="str">
            <v>Yes</v>
          </cell>
          <cell r="AG62" t="str">
            <v>No</v>
          </cell>
          <cell r="AH62" t="str">
            <v>No</v>
          </cell>
          <cell r="AI62" t="str">
            <v>No</v>
          </cell>
          <cell r="AJ62" t="str">
            <v>Yes</v>
          </cell>
          <cell r="AK62" t="str">
            <v>Yes</v>
          </cell>
          <cell r="AL62" t="str">
            <v>Yes</v>
          </cell>
          <cell r="AM62" t="str">
            <v>Yes</v>
          </cell>
          <cell r="AN62" t="str">
            <v>Yes</v>
          </cell>
          <cell r="AO62" t="str">
            <v>Yes</v>
          </cell>
          <cell r="AP62" t="str">
            <v>Yes</v>
          </cell>
          <cell r="AQ62" t="str">
            <v>Yes</v>
          </cell>
          <cell r="AR62" t="str">
            <v>Yes</v>
          </cell>
          <cell r="AS62" t="str">
            <v>Yes</v>
          </cell>
          <cell r="AT62" t="str">
            <v>Yes</v>
          </cell>
          <cell r="AU62" t="str">
            <v>Yes</v>
          </cell>
          <cell r="AV62" t="str">
            <v>No</v>
          </cell>
          <cell r="AW62" t="str">
            <v>No</v>
          </cell>
          <cell r="AX62">
            <v>0</v>
          </cell>
          <cell r="AY62">
            <v>30</v>
          </cell>
          <cell r="AZ62">
            <v>29</v>
          </cell>
          <cell r="BA62">
            <v>25</v>
          </cell>
          <cell r="BB62">
            <v>24</v>
          </cell>
          <cell r="BC62">
            <v>26</v>
          </cell>
          <cell r="BD62">
            <v>34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168</v>
          </cell>
        </row>
        <row r="63">
          <cell r="A63" t="str">
            <v>022205</v>
          </cell>
          <cell r="B63" t="str">
            <v>Banban Primary</v>
          </cell>
          <cell r="C63" t="str">
            <v>ENG</v>
          </cell>
          <cell r="D63" t="str">
            <v>PEB_SANMA</v>
          </cell>
          <cell r="E63" t="str">
            <v>Sanma PEB</v>
          </cell>
          <cell r="F63" t="str">
            <v>V</v>
          </cell>
          <cell r="G63" t="str">
            <v>Government of Vanuatu</v>
          </cell>
          <cell r="H63" t="str">
            <v>Santo</v>
          </cell>
          <cell r="I63" t="str">
            <v>Sanma</v>
          </cell>
          <cell r="J63" t="str">
            <v>0084598001</v>
          </cell>
          <cell r="K63" t="str">
            <v>BANBAN PRIMARY SCHOOL</v>
          </cell>
          <cell r="L63" t="str">
            <v>PS</v>
          </cell>
          <cell r="M63" t="str">
            <v>No</v>
          </cell>
          <cell r="N63" t="str">
            <v>Yes</v>
          </cell>
          <cell r="O63" t="str">
            <v>Yes</v>
          </cell>
          <cell r="P63" t="str">
            <v>Yes</v>
          </cell>
          <cell r="Q63" t="str">
            <v>Yes</v>
          </cell>
          <cell r="R63" t="str">
            <v>Yes</v>
          </cell>
          <cell r="S63" t="str">
            <v>Yes</v>
          </cell>
          <cell r="T63" t="str">
            <v>Yes</v>
          </cell>
          <cell r="U63" t="str">
            <v>Yes</v>
          </cell>
          <cell r="V63" t="str">
            <v>No</v>
          </cell>
          <cell r="W63" t="str">
            <v>No</v>
          </cell>
          <cell r="X63" t="str">
            <v>No</v>
          </cell>
          <cell r="Y63" t="str">
            <v>No</v>
          </cell>
          <cell r="Z63" t="str">
            <v>No</v>
          </cell>
          <cell r="AA63" t="str">
            <v>No</v>
          </cell>
          <cell r="AB63" t="str">
            <v>No</v>
          </cell>
          <cell r="AC63" t="str">
            <v>No</v>
          </cell>
          <cell r="AD63" t="str">
            <v xml:space="preserve">1 2 3 4 5 6 7 8 </v>
          </cell>
          <cell r="AE63" t="str">
            <v>No</v>
          </cell>
          <cell r="AF63" t="str">
            <v>Yes</v>
          </cell>
          <cell r="AG63" t="str">
            <v>Yes</v>
          </cell>
          <cell r="AH63" t="str">
            <v>Yes</v>
          </cell>
          <cell r="AI63" t="str">
            <v>No</v>
          </cell>
          <cell r="AJ63" t="str">
            <v>Yes</v>
          </cell>
          <cell r="AK63" t="str">
            <v>Yes</v>
          </cell>
          <cell r="AL63" t="str">
            <v>Yes</v>
          </cell>
          <cell r="AM63" t="str">
            <v>Yes</v>
          </cell>
          <cell r="AN63" t="str">
            <v>Yes</v>
          </cell>
          <cell r="AO63" t="str">
            <v>Yes</v>
          </cell>
          <cell r="AP63" t="str">
            <v>Yes</v>
          </cell>
          <cell r="AQ63" t="str">
            <v>Yes</v>
          </cell>
          <cell r="AR63" t="str">
            <v>Yes</v>
          </cell>
          <cell r="AS63" t="str">
            <v>Yes</v>
          </cell>
          <cell r="AT63" t="str">
            <v>Yes</v>
          </cell>
          <cell r="AU63" t="str">
            <v>Yes</v>
          </cell>
          <cell r="AV63" t="str">
            <v>Yes</v>
          </cell>
          <cell r="AW63" t="str">
            <v>No</v>
          </cell>
          <cell r="AX63">
            <v>0</v>
          </cell>
          <cell r="AY63">
            <v>92</v>
          </cell>
          <cell r="AZ63">
            <v>81</v>
          </cell>
          <cell r="BA63">
            <v>93</v>
          </cell>
          <cell r="BB63">
            <v>90</v>
          </cell>
          <cell r="BC63">
            <v>85</v>
          </cell>
          <cell r="BD63">
            <v>93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534</v>
          </cell>
        </row>
        <row r="64">
          <cell r="A64" t="str">
            <v>022208</v>
          </cell>
          <cell r="B64" t="str">
            <v>St. Jacques Primary</v>
          </cell>
          <cell r="C64" t="str">
            <v>FRE</v>
          </cell>
          <cell r="D64" t="str">
            <v>PEB_SANMA</v>
          </cell>
          <cell r="E64" t="str">
            <v>Sanma PEB</v>
          </cell>
          <cell r="F64" t="str">
            <v>V</v>
          </cell>
          <cell r="G64" t="str">
            <v>Government of Vanuatu</v>
          </cell>
          <cell r="H64" t="str">
            <v>Santo</v>
          </cell>
          <cell r="I64" t="str">
            <v>Sanma</v>
          </cell>
          <cell r="J64" t="str">
            <v>0084599001</v>
          </cell>
          <cell r="K64" t="str">
            <v>ST JACQUES PRIMARY SCHOOL</v>
          </cell>
          <cell r="L64" t="str">
            <v>PS</v>
          </cell>
          <cell r="M64" t="str">
            <v>No</v>
          </cell>
          <cell r="N64" t="str">
            <v>Yes</v>
          </cell>
          <cell r="O64" t="str">
            <v>Yes</v>
          </cell>
          <cell r="P64" t="str">
            <v>Yes</v>
          </cell>
          <cell r="Q64" t="str">
            <v>Yes</v>
          </cell>
          <cell r="R64" t="str">
            <v>Yes</v>
          </cell>
          <cell r="S64" t="str">
            <v>Yes</v>
          </cell>
          <cell r="T64" t="str">
            <v>Yes</v>
          </cell>
          <cell r="U64" t="str">
            <v>Yes</v>
          </cell>
          <cell r="V64" t="str">
            <v>No</v>
          </cell>
          <cell r="W64" t="str">
            <v>No</v>
          </cell>
          <cell r="X64" t="str">
            <v>No</v>
          </cell>
          <cell r="Y64" t="str">
            <v>No</v>
          </cell>
          <cell r="Z64" t="str">
            <v>No</v>
          </cell>
          <cell r="AA64" t="str">
            <v>No</v>
          </cell>
          <cell r="AB64" t="str">
            <v>No</v>
          </cell>
          <cell r="AC64" t="str">
            <v>No</v>
          </cell>
          <cell r="AD64" t="str">
            <v xml:space="preserve">1 2 3 4 5 6 7 8 </v>
          </cell>
          <cell r="AE64" t="str">
            <v>No</v>
          </cell>
          <cell r="AF64" t="str">
            <v>Yes</v>
          </cell>
          <cell r="AG64" t="str">
            <v>Yes</v>
          </cell>
          <cell r="AH64" t="str">
            <v>Yes</v>
          </cell>
          <cell r="AI64" t="str">
            <v>No</v>
          </cell>
          <cell r="AJ64" t="str">
            <v>Yes</v>
          </cell>
          <cell r="AK64" t="str">
            <v>Yes</v>
          </cell>
          <cell r="AL64" t="str">
            <v>Yes</v>
          </cell>
          <cell r="AM64" t="str">
            <v>Yes</v>
          </cell>
          <cell r="AN64" t="str">
            <v>Yes</v>
          </cell>
          <cell r="AO64" t="str">
            <v>Yes</v>
          </cell>
          <cell r="AP64" t="str">
            <v>No</v>
          </cell>
          <cell r="AQ64" t="str">
            <v>Yes</v>
          </cell>
          <cell r="AR64" t="str">
            <v>Yes</v>
          </cell>
          <cell r="AS64" t="str">
            <v>Yes</v>
          </cell>
          <cell r="AT64" t="str">
            <v>Yes</v>
          </cell>
          <cell r="AU64" t="str">
            <v>Yes</v>
          </cell>
          <cell r="AV64" t="str">
            <v>No</v>
          </cell>
          <cell r="AW64" t="str">
            <v>No</v>
          </cell>
          <cell r="AX64">
            <v>0</v>
          </cell>
          <cell r="AY64">
            <v>9</v>
          </cell>
          <cell r="AZ64">
            <v>11</v>
          </cell>
          <cell r="BA64">
            <v>10</v>
          </cell>
          <cell r="BB64">
            <v>11</v>
          </cell>
          <cell r="BC64">
            <v>10</v>
          </cell>
          <cell r="BD64">
            <v>10</v>
          </cell>
          <cell r="BE64">
            <v>16</v>
          </cell>
          <cell r="BF64">
            <v>14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61</v>
          </cell>
        </row>
        <row r="65">
          <cell r="A65" t="str">
            <v>022209</v>
          </cell>
          <cell r="B65" t="str">
            <v>Butmas Primary</v>
          </cell>
          <cell r="C65" t="str">
            <v>FRE</v>
          </cell>
          <cell r="D65" t="str">
            <v>PEB_SANMA</v>
          </cell>
          <cell r="E65" t="str">
            <v>Sanma PEB</v>
          </cell>
          <cell r="F65" t="str">
            <v>V</v>
          </cell>
          <cell r="G65" t="str">
            <v>Government of Vanuatu</v>
          </cell>
          <cell r="H65" t="str">
            <v>Santo</v>
          </cell>
          <cell r="I65" t="str">
            <v>Sanma</v>
          </cell>
          <cell r="J65" t="str">
            <v>0084600001</v>
          </cell>
          <cell r="K65" t="str">
            <v>BUTMAS PRIMARY SCHOOL</v>
          </cell>
          <cell r="L65" t="str">
            <v>PS</v>
          </cell>
          <cell r="M65" t="str">
            <v>No</v>
          </cell>
          <cell r="N65" t="str">
            <v>Yes</v>
          </cell>
          <cell r="O65" t="str">
            <v>Yes</v>
          </cell>
          <cell r="P65" t="str">
            <v>Yes</v>
          </cell>
          <cell r="Q65" t="str">
            <v>Yes</v>
          </cell>
          <cell r="R65" t="str">
            <v>Yes</v>
          </cell>
          <cell r="S65" t="str">
            <v>Yes</v>
          </cell>
          <cell r="T65" t="str">
            <v>No</v>
          </cell>
          <cell r="U65" t="str">
            <v>No</v>
          </cell>
          <cell r="V65" t="str">
            <v>No</v>
          </cell>
          <cell r="W65" t="str">
            <v>No</v>
          </cell>
          <cell r="X65" t="str">
            <v>No</v>
          </cell>
          <cell r="Y65" t="str">
            <v>No</v>
          </cell>
          <cell r="Z65" t="str">
            <v>No</v>
          </cell>
          <cell r="AA65" t="str">
            <v>No</v>
          </cell>
          <cell r="AB65" t="str">
            <v>No</v>
          </cell>
          <cell r="AC65" t="str">
            <v>No</v>
          </cell>
          <cell r="AD65" t="str">
            <v xml:space="preserve">1 2 3 4 5 6 </v>
          </cell>
          <cell r="AE65" t="str">
            <v>No</v>
          </cell>
          <cell r="AF65" t="str">
            <v>Yes</v>
          </cell>
          <cell r="AG65" t="str">
            <v>No</v>
          </cell>
          <cell r="AH65" t="str">
            <v>No</v>
          </cell>
          <cell r="AI65" t="str">
            <v>No</v>
          </cell>
          <cell r="AJ65" t="str">
            <v>Yes</v>
          </cell>
          <cell r="AK65" t="str">
            <v>Yes</v>
          </cell>
          <cell r="AL65" t="str">
            <v>Yes</v>
          </cell>
          <cell r="AM65" t="str">
            <v>Yes</v>
          </cell>
          <cell r="AN65" t="str">
            <v>Yes</v>
          </cell>
          <cell r="AO65" t="str">
            <v>Yes</v>
          </cell>
          <cell r="AP65" t="str">
            <v>Yes</v>
          </cell>
          <cell r="AQ65" t="str">
            <v>Yes</v>
          </cell>
          <cell r="AR65" t="str">
            <v>Yes</v>
          </cell>
          <cell r="AS65" t="str">
            <v>Yes</v>
          </cell>
          <cell r="AT65" t="str">
            <v>Yes</v>
          </cell>
          <cell r="AU65" t="str">
            <v>Yes</v>
          </cell>
          <cell r="AV65" t="str">
            <v>No</v>
          </cell>
          <cell r="AW65" t="str">
            <v>No</v>
          </cell>
          <cell r="AX65">
            <v>0</v>
          </cell>
          <cell r="AY65">
            <v>15</v>
          </cell>
          <cell r="AZ65">
            <v>15</v>
          </cell>
          <cell r="BA65">
            <v>11</v>
          </cell>
          <cell r="BB65">
            <v>13</v>
          </cell>
          <cell r="BC65">
            <v>11</v>
          </cell>
          <cell r="BD65">
            <v>9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74</v>
          </cell>
        </row>
        <row r="66">
          <cell r="A66" t="str">
            <v>022210</v>
          </cell>
          <cell r="B66" t="str">
            <v>Ebenezer Primary</v>
          </cell>
          <cell r="C66" t="str">
            <v>ENG</v>
          </cell>
          <cell r="D66" t="str">
            <v>PEB_SANMA</v>
          </cell>
          <cell r="E66" t="str">
            <v>Sanma PEB</v>
          </cell>
          <cell r="F66" t="str">
            <v>V</v>
          </cell>
          <cell r="G66" t="str">
            <v>Government of Vanuatu</v>
          </cell>
          <cell r="H66" t="str">
            <v>Santo</v>
          </cell>
          <cell r="I66" t="str">
            <v>Sanma</v>
          </cell>
          <cell r="J66" t="str">
            <v>0084601001</v>
          </cell>
          <cell r="K66" t="str">
            <v>EBENEZER PRIMARY SCHOOL</v>
          </cell>
          <cell r="L66" t="str">
            <v>PS</v>
          </cell>
          <cell r="M66" t="str">
            <v>No</v>
          </cell>
          <cell r="N66" t="str">
            <v>Yes</v>
          </cell>
          <cell r="O66" t="str">
            <v>Yes</v>
          </cell>
          <cell r="P66" t="str">
            <v>Yes</v>
          </cell>
          <cell r="Q66" t="str">
            <v>Yes</v>
          </cell>
          <cell r="R66" t="str">
            <v>Yes</v>
          </cell>
          <cell r="S66" t="str">
            <v>Yes</v>
          </cell>
          <cell r="T66" t="str">
            <v>Yes</v>
          </cell>
          <cell r="U66" t="str">
            <v>Yes</v>
          </cell>
          <cell r="V66" t="str">
            <v>No</v>
          </cell>
          <cell r="W66" t="str">
            <v>No</v>
          </cell>
          <cell r="X66" t="str">
            <v>No</v>
          </cell>
          <cell r="Y66" t="str">
            <v>No</v>
          </cell>
          <cell r="Z66" t="str">
            <v>No</v>
          </cell>
          <cell r="AA66" t="str">
            <v>No</v>
          </cell>
          <cell r="AB66" t="str">
            <v>No</v>
          </cell>
          <cell r="AC66" t="str">
            <v>No</v>
          </cell>
          <cell r="AD66" t="str">
            <v xml:space="preserve">1 2 3 4 5 6 7 8 </v>
          </cell>
          <cell r="AE66" t="str">
            <v>No</v>
          </cell>
          <cell r="AF66" t="str">
            <v>Yes</v>
          </cell>
          <cell r="AG66" t="str">
            <v>Yes</v>
          </cell>
          <cell r="AH66" t="str">
            <v>Yes</v>
          </cell>
          <cell r="AI66" t="str">
            <v>No</v>
          </cell>
          <cell r="AJ66" t="str">
            <v>Yes</v>
          </cell>
          <cell r="AK66" t="str">
            <v>Yes</v>
          </cell>
          <cell r="AL66" t="str">
            <v>Yes</v>
          </cell>
          <cell r="AM66" t="str">
            <v>Yes</v>
          </cell>
          <cell r="AN66" t="str">
            <v>Yes</v>
          </cell>
          <cell r="AO66" t="str">
            <v>Yes</v>
          </cell>
          <cell r="AP66" t="str">
            <v>Yes</v>
          </cell>
          <cell r="AQ66" t="str">
            <v>Yes</v>
          </cell>
          <cell r="AR66" t="str">
            <v>Yes</v>
          </cell>
          <cell r="AS66" t="str">
            <v>Yes</v>
          </cell>
          <cell r="AT66" t="str">
            <v>Yes</v>
          </cell>
          <cell r="AU66" t="str">
            <v>Yes</v>
          </cell>
          <cell r="AV66" t="str">
            <v>No</v>
          </cell>
          <cell r="AW66" t="str">
            <v>No</v>
          </cell>
          <cell r="AX66">
            <v>0</v>
          </cell>
          <cell r="AY66">
            <v>31</v>
          </cell>
          <cell r="AZ66">
            <v>21</v>
          </cell>
          <cell r="BA66">
            <v>32</v>
          </cell>
          <cell r="BB66">
            <v>37</v>
          </cell>
          <cell r="BC66">
            <v>30</v>
          </cell>
          <cell r="BD66">
            <v>35</v>
          </cell>
          <cell r="BE66">
            <v>53</v>
          </cell>
          <cell r="BF66">
            <v>38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186</v>
          </cell>
        </row>
        <row r="67">
          <cell r="A67" t="str">
            <v>022213</v>
          </cell>
          <cell r="B67" t="str">
            <v>Fanafo Primary</v>
          </cell>
          <cell r="C67" t="str">
            <v>FRE</v>
          </cell>
          <cell r="D67" t="str">
            <v>CATH</v>
          </cell>
          <cell r="E67" t="str">
            <v>Catholic Education Authority</v>
          </cell>
          <cell r="F67" t="str">
            <v>G</v>
          </cell>
          <cell r="G67" t="str">
            <v>Church (Government Assisted)</v>
          </cell>
          <cell r="H67" t="str">
            <v>Santo</v>
          </cell>
          <cell r="I67" t="str">
            <v>Sanma</v>
          </cell>
          <cell r="J67" t="str">
            <v>0084665001</v>
          </cell>
          <cell r="K67" t="str">
            <v>FANAFO PRIMARY SCHOOL</v>
          </cell>
          <cell r="L67" t="str">
            <v>PS</v>
          </cell>
          <cell r="M67" t="str">
            <v>No</v>
          </cell>
          <cell r="N67" t="str">
            <v>Yes</v>
          </cell>
          <cell r="O67" t="str">
            <v>Yes</v>
          </cell>
          <cell r="P67" t="str">
            <v>Yes</v>
          </cell>
          <cell r="Q67" t="str">
            <v>Yes</v>
          </cell>
          <cell r="R67" t="str">
            <v>Yes</v>
          </cell>
          <cell r="S67" t="str">
            <v>Yes</v>
          </cell>
          <cell r="T67" t="str">
            <v>No</v>
          </cell>
          <cell r="U67" t="str">
            <v>No</v>
          </cell>
          <cell r="V67" t="str">
            <v>No</v>
          </cell>
          <cell r="W67" t="str">
            <v>No</v>
          </cell>
          <cell r="X67" t="str">
            <v>No</v>
          </cell>
          <cell r="Y67" t="str">
            <v>No</v>
          </cell>
          <cell r="Z67" t="str">
            <v>No</v>
          </cell>
          <cell r="AA67" t="str">
            <v>No</v>
          </cell>
          <cell r="AB67" t="str">
            <v>No</v>
          </cell>
          <cell r="AC67" t="str">
            <v>No</v>
          </cell>
          <cell r="AD67" t="str">
            <v xml:space="preserve">1 2 3 4 5 6 </v>
          </cell>
          <cell r="AE67" t="str">
            <v>No</v>
          </cell>
          <cell r="AF67" t="str">
            <v>Yes</v>
          </cell>
          <cell r="AG67" t="str">
            <v>No</v>
          </cell>
          <cell r="AH67" t="str">
            <v>No</v>
          </cell>
          <cell r="AI67" t="str">
            <v>No</v>
          </cell>
          <cell r="AJ67" t="str">
            <v>Yes</v>
          </cell>
          <cell r="AK67" t="str">
            <v>Yes</v>
          </cell>
          <cell r="AL67" t="str">
            <v>Yes</v>
          </cell>
          <cell r="AM67" t="str">
            <v>Yes</v>
          </cell>
          <cell r="AN67" t="str">
            <v>Yes</v>
          </cell>
          <cell r="AO67" t="str">
            <v>Yes</v>
          </cell>
          <cell r="AP67" t="str">
            <v>Yes</v>
          </cell>
          <cell r="AQ67" t="str">
            <v>Yes</v>
          </cell>
          <cell r="AR67" t="str">
            <v>Yes</v>
          </cell>
          <cell r="AS67" t="str">
            <v>Yes</v>
          </cell>
          <cell r="AT67" t="str">
            <v>Yes</v>
          </cell>
          <cell r="AU67" t="str">
            <v>Yes</v>
          </cell>
          <cell r="AV67" t="str">
            <v>No</v>
          </cell>
          <cell r="AW67" t="str">
            <v>No</v>
          </cell>
          <cell r="AX67">
            <v>0</v>
          </cell>
          <cell r="AY67">
            <v>29</v>
          </cell>
          <cell r="AZ67">
            <v>35</v>
          </cell>
          <cell r="BA67">
            <v>36</v>
          </cell>
          <cell r="BB67">
            <v>45</v>
          </cell>
          <cell r="BC67">
            <v>31</v>
          </cell>
          <cell r="BD67">
            <v>26</v>
          </cell>
          <cell r="BE67">
            <v>33</v>
          </cell>
          <cell r="BF67">
            <v>34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202</v>
          </cell>
        </row>
        <row r="68">
          <cell r="A68" t="str">
            <v>022215</v>
          </cell>
          <cell r="B68" t="str">
            <v>Hog Harbour Primary</v>
          </cell>
          <cell r="C68" t="str">
            <v>ENG</v>
          </cell>
          <cell r="D68" t="str">
            <v>PEB_SANMA</v>
          </cell>
          <cell r="E68" t="str">
            <v>Sanma PEB</v>
          </cell>
          <cell r="F68" t="str">
            <v>V</v>
          </cell>
          <cell r="G68" t="str">
            <v>Government of Vanuatu</v>
          </cell>
          <cell r="H68" t="str">
            <v>Santo</v>
          </cell>
          <cell r="I68" t="str">
            <v>Sanma</v>
          </cell>
          <cell r="J68" t="str">
            <v>0084602001</v>
          </cell>
          <cell r="K68" t="str">
            <v>HOG HARBOUR PRIMARY SCHOOL</v>
          </cell>
          <cell r="L68" t="str">
            <v>PS</v>
          </cell>
          <cell r="M68" t="str">
            <v>No</v>
          </cell>
          <cell r="N68" t="str">
            <v>Yes</v>
          </cell>
          <cell r="O68" t="str">
            <v>Yes</v>
          </cell>
          <cell r="P68" t="str">
            <v>Yes</v>
          </cell>
          <cell r="Q68" t="str">
            <v>Yes</v>
          </cell>
          <cell r="R68" t="str">
            <v>Yes</v>
          </cell>
          <cell r="S68" t="str">
            <v>Yes</v>
          </cell>
          <cell r="T68" t="str">
            <v>No</v>
          </cell>
          <cell r="U68" t="str">
            <v>No</v>
          </cell>
          <cell r="V68" t="str">
            <v>No</v>
          </cell>
          <cell r="W68" t="str">
            <v>No</v>
          </cell>
          <cell r="X68" t="str">
            <v>No</v>
          </cell>
          <cell r="Y68" t="str">
            <v>No</v>
          </cell>
          <cell r="Z68" t="str">
            <v>No</v>
          </cell>
          <cell r="AA68" t="str">
            <v>No</v>
          </cell>
          <cell r="AB68" t="str">
            <v>No</v>
          </cell>
          <cell r="AC68" t="str">
            <v>No</v>
          </cell>
          <cell r="AD68" t="str">
            <v xml:space="preserve">1 2 3 4 5 6 </v>
          </cell>
          <cell r="AE68" t="str">
            <v>No</v>
          </cell>
          <cell r="AF68" t="str">
            <v>Yes</v>
          </cell>
          <cell r="AG68" t="str">
            <v>No</v>
          </cell>
          <cell r="AH68" t="str">
            <v>No</v>
          </cell>
          <cell r="AI68" t="str">
            <v>No</v>
          </cell>
          <cell r="AJ68" t="str">
            <v>Yes</v>
          </cell>
          <cell r="AK68" t="str">
            <v>Yes</v>
          </cell>
          <cell r="AL68" t="str">
            <v>Yes</v>
          </cell>
          <cell r="AM68" t="str">
            <v>Yes</v>
          </cell>
          <cell r="AN68" t="str">
            <v>Yes</v>
          </cell>
          <cell r="AO68" t="str">
            <v>Yes</v>
          </cell>
          <cell r="AP68" t="str">
            <v>Yes</v>
          </cell>
          <cell r="AQ68" t="str">
            <v>Yes</v>
          </cell>
          <cell r="AR68" t="str">
            <v>Yes</v>
          </cell>
          <cell r="AS68" t="str">
            <v>Yes</v>
          </cell>
          <cell r="AT68" t="str">
            <v>Yes</v>
          </cell>
          <cell r="AU68" t="str">
            <v>Yes</v>
          </cell>
          <cell r="AV68" t="str">
            <v>No</v>
          </cell>
          <cell r="AW68" t="str">
            <v>No</v>
          </cell>
          <cell r="AX68">
            <v>0</v>
          </cell>
          <cell r="AY68">
            <v>18</v>
          </cell>
          <cell r="AZ68">
            <v>25</v>
          </cell>
          <cell r="BA68">
            <v>24</v>
          </cell>
          <cell r="BB68">
            <v>24</v>
          </cell>
          <cell r="BC68">
            <v>26</v>
          </cell>
          <cell r="BD68">
            <v>33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150</v>
          </cell>
        </row>
        <row r="69">
          <cell r="A69" t="str">
            <v>022216</v>
          </cell>
          <cell r="B69" t="str">
            <v>Ian Livo Primary</v>
          </cell>
          <cell r="C69" t="str">
            <v>ENG</v>
          </cell>
          <cell r="D69" t="str">
            <v>PEB_SANMA</v>
          </cell>
          <cell r="E69" t="str">
            <v>Sanma PEB</v>
          </cell>
          <cell r="F69" t="str">
            <v>V</v>
          </cell>
          <cell r="G69" t="str">
            <v>Government of Vanuatu</v>
          </cell>
          <cell r="H69" t="str">
            <v>Santo</v>
          </cell>
          <cell r="I69" t="str">
            <v>Sanma</v>
          </cell>
          <cell r="J69" t="str">
            <v>0084603001</v>
          </cell>
          <cell r="K69" t="str">
            <v>IAN LIVO PRIMARY SCHOOL</v>
          </cell>
          <cell r="L69" t="str">
            <v>PS</v>
          </cell>
          <cell r="M69" t="str">
            <v>No</v>
          </cell>
          <cell r="N69" t="str">
            <v>Yes</v>
          </cell>
          <cell r="O69" t="str">
            <v>Yes</v>
          </cell>
          <cell r="P69" t="str">
            <v>Yes</v>
          </cell>
          <cell r="Q69" t="str">
            <v>Yes</v>
          </cell>
          <cell r="R69" t="str">
            <v>Yes</v>
          </cell>
          <cell r="S69" t="str">
            <v>Yes</v>
          </cell>
          <cell r="T69" t="str">
            <v>No</v>
          </cell>
          <cell r="U69" t="str">
            <v>No</v>
          </cell>
          <cell r="V69" t="str">
            <v>No</v>
          </cell>
          <cell r="W69" t="str">
            <v>No</v>
          </cell>
          <cell r="X69" t="str">
            <v>No</v>
          </cell>
          <cell r="Y69" t="str">
            <v>No</v>
          </cell>
          <cell r="Z69" t="str">
            <v>No</v>
          </cell>
          <cell r="AA69" t="str">
            <v>No</v>
          </cell>
          <cell r="AB69" t="str">
            <v>No</v>
          </cell>
          <cell r="AC69" t="str">
            <v>No</v>
          </cell>
          <cell r="AD69" t="str">
            <v xml:space="preserve">1 2 3 4 5 6 </v>
          </cell>
          <cell r="AE69" t="str">
            <v>No</v>
          </cell>
          <cell r="AF69" t="str">
            <v>Yes</v>
          </cell>
          <cell r="AG69" t="str">
            <v>No</v>
          </cell>
          <cell r="AH69" t="str">
            <v>No</v>
          </cell>
          <cell r="AI69" t="str">
            <v>No</v>
          </cell>
          <cell r="AJ69" t="str">
            <v>Yes</v>
          </cell>
          <cell r="AK69" t="str">
            <v>Yes</v>
          </cell>
          <cell r="AL69" t="str">
            <v>Yes</v>
          </cell>
          <cell r="AM69" t="str">
            <v>Yes</v>
          </cell>
          <cell r="AN69" t="str">
            <v>Yes</v>
          </cell>
          <cell r="AO69" t="str">
            <v>Yes</v>
          </cell>
          <cell r="AP69" t="str">
            <v>Yes</v>
          </cell>
          <cell r="AQ69" t="str">
            <v>Yes</v>
          </cell>
          <cell r="AR69" t="str">
            <v>Yes</v>
          </cell>
          <cell r="AS69" t="str">
            <v>Yes</v>
          </cell>
          <cell r="AT69" t="str">
            <v>Yes</v>
          </cell>
          <cell r="AU69" t="str">
            <v>Yes</v>
          </cell>
          <cell r="AV69" t="str">
            <v>No</v>
          </cell>
          <cell r="AW69" t="str">
            <v>No</v>
          </cell>
          <cell r="AX69">
            <v>0</v>
          </cell>
          <cell r="AY69">
            <v>11</v>
          </cell>
          <cell r="AZ69">
            <v>18</v>
          </cell>
          <cell r="BA69">
            <v>15</v>
          </cell>
          <cell r="BB69">
            <v>17</v>
          </cell>
          <cell r="BC69">
            <v>18</v>
          </cell>
          <cell r="BD69">
            <v>20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99</v>
          </cell>
        </row>
        <row r="70">
          <cell r="A70" t="str">
            <v>022217</v>
          </cell>
          <cell r="B70" t="str">
            <v>Iethvekar Primary</v>
          </cell>
          <cell r="C70" t="str">
            <v>ENG</v>
          </cell>
          <cell r="D70" t="str">
            <v>PEB_SANMA</v>
          </cell>
          <cell r="E70" t="str">
            <v>Sanma PEB</v>
          </cell>
          <cell r="F70" t="str">
            <v>V</v>
          </cell>
          <cell r="G70" t="str">
            <v>Government of Vanuatu</v>
          </cell>
          <cell r="H70" t="str">
            <v>Santo</v>
          </cell>
          <cell r="I70" t="str">
            <v>Sanma</v>
          </cell>
          <cell r="J70" t="str">
            <v>0084604001</v>
          </cell>
          <cell r="K70" t="str">
            <v>IETHVEKAR PRIMARY SCHOOL</v>
          </cell>
          <cell r="L70" t="str">
            <v>PS</v>
          </cell>
          <cell r="M70" t="str">
            <v>No</v>
          </cell>
          <cell r="N70" t="str">
            <v>Yes</v>
          </cell>
          <cell r="O70" t="str">
            <v>Yes</v>
          </cell>
          <cell r="P70" t="str">
            <v>Yes</v>
          </cell>
          <cell r="Q70" t="str">
            <v>Yes</v>
          </cell>
          <cell r="R70" t="str">
            <v>Yes</v>
          </cell>
          <cell r="S70" t="str">
            <v>Yes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 t="str">
            <v>No</v>
          </cell>
          <cell r="AC70" t="str">
            <v>No</v>
          </cell>
          <cell r="AD70" t="str">
            <v xml:space="preserve">1 2 3 4 5 6 </v>
          </cell>
          <cell r="AE70" t="str">
            <v>No</v>
          </cell>
          <cell r="AF70" t="str">
            <v>Yes</v>
          </cell>
          <cell r="AG70" t="str">
            <v>No</v>
          </cell>
          <cell r="AH70" t="str">
            <v>No</v>
          </cell>
          <cell r="AI70" t="str">
            <v>No</v>
          </cell>
          <cell r="AJ70" t="str">
            <v>Yes</v>
          </cell>
          <cell r="AK70" t="str">
            <v>Yes</v>
          </cell>
          <cell r="AL70" t="str">
            <v>Yes</v>
          </cell>
          <cell r="AM70" t="str">
            <v>Yes</v>
          </cell>
          <cell r="AN70" t="str">
            <v>Yes</v>
          </cell>
          <cell r="AO70" t="str">
            <v>Yes</v>
          </cell>
          <cell r="AP70" t="str">
            <v>Yes</v>
          </cell>
          <cell r="AQ70" t="str">
            <v>Yes</v>
          </cell>
          <cell r="AR70" t="str">
            <v>Yes</v>
          </cell>
          <cell r="AS70" t="str">
            <v>Yes</v>
          </cell>
          <cell r="AT70" t="str">
            <v>Yes</v>
          </cell>
          <cell r="AU70" t="str">
            <v>Yes</v>
          </cell>
          <cell r="AV70" t="str">
            <v>No</v>
          </cell>
          <cell r="AW70" t="str">
            <v>No</v>
          </cell>
          <cell r="AX70">
            <v>0</v>
          </cell>
          <cell r="AY70">
            <v>15</v>
          </cell>
          <cell r="AZ70">
            <v>16</v>
          </cell>
          <cell r="BA70">
            <v>20</v>
          </cell>
          <cell r="BB70">
            <v>20</v>
          </cell>
          <cell r="BC70">
            <v>20</v>
          </cell>
          <cell r="BD70">
            <v>21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112</v>
          </cell>
        </row>
        <row r="71">
          <cell r="A71" t="str">
            <v>022218</v>
          </cell>
          <cell r="B71" t="str">
            <v>Ipayato Primary</v>
          </cell>
          <cell r="C71" t="str">
            <v>FRE</v>
          </cell>
          <cell r="D71" t="str">
            <v>FELP</v>
          </cell>
          <cell r="E71" t="str">
            <v>Federation de l'enseignement libre protestant (FELP)</v>
          </cell>
          <cell r="F71" t="str">
            <v>G</v>
          </cell>
          <cell r="G71" t="str">
            <v>Church (Government Assisted)</v>
          </cell>
          <cell r="H71" t="str">
            <v>Santo</v>
          </cell>
          <cell r="I71" t="str">
            <v>Sanma</v>
          </cell>
          <cell r="J71" t="str">
            <v>0084671001</v>
          </cell>
          <cell r="K71" t="str">
            <v>IPAYATO PRIMARY SCHOOL</v>
          </cell>
          <cell r="L71" t="str">
            <v>PS</v>
          </cell>
          <cell r="M71" t="str">
            <v>No</v>
          </cell>
          <cell r="N71" t="str">
            <v>Yes</v>
          </cell>
          <cell r="O71" t="str">
            <v>Yes</v>
          </cell>
          <cell r="P71" t="str">
            <v>Yes</v>
          </cell>
          <cell r="Q71" t="str">
            <v>Yes</v>
          </cell>
          <cell r="R71" t="str">
            <v>Yes</v>
          </cell>
          <cell r="S71" t="str">
            <v>Yes</v>
          </cell>
          <cell r="T71" t="str">
            <v>No</v>
          </cell>
          <cell r="U71" t="str">
            <v>No</v>
          </cell>
          <cell r="V71" t="str">
            <v>No</v>
          </cell>
          <cell r="W71" t="str">
            <v>No</v>
          </cell>
          <cell r="X71" t="str">
            <v>No</v>
          </cell>
          <cell r="Y71" t="str">
            <v>No</v>
          </cell>
          <cell r="Z71" t="str">
            <v>No</v>
          </cell>
          <cell r="AA71" t="str">
            <v>No</v>
          </cell>
          <cell r="AB71" t="str">
            <v>No</v>
          </cell>
          <cell r="AC71" t="str">
            <v>No</v>
          </cell>
          <cell r="AD71" t="str">
            <v xml:space="preserve">1 2 3 4 5 6 </v>
          </cell>
          <cell r="AE71" t="str">
            <v>No</v>
          </cell>
          <cell r="AF71" t="str">
            <v>Yes</v>
          </cell>
          <cell r="AG71" t="str">
            <v>No</v>
          </cell>
          <cell r="AH71" t="str">
            <v>No</v>
          </cell>
          <cell r="AI71" t="str">
            <v>No</v>
          </cell>
          <cell r="AJ71" t="str">
            <v>Yes</v>
          </cell>
          <cell r="AK71" t="str">
            <v>Yes</v>
          </cell>
          <cell r="AL71" t="str">
            <v>Yes</v>
          </cell>
          <cell r="AM71" t="str">
            <v>Yes</v>
          </cell>
          <cell r="AN71" t="str">
            <v>Yes</v>
          </cell>
          <cell r="AO71" t="str">
            <v>Yes</v>
          </cell>
          <cell r="AP71" t="str">
            <v>Yes</v>
          </cell>
          <cell r="AQ71" t="str">
            <v>Yes</v>
          </cell>
          <cell r="AR71" t="str">
            <v>No</v>
          </cell>
          <cell r="AS71" t="str">
            <v>Yes</v>
          </cell>
          <cell r="AT71" t="str">
            <v>Yes</v>
          </cell>
          <cell r="AU71" t="str">
            <v>Yes</v>
          </cell>
          <cell r="AV71" t="str">
            <v>No</v>
          </cell>
          <cell r="AW71" t="str">
            <v>No</v>
          </cell>
          <cell r="AX71">
            <v>0</v>
          </cell>
          <cell r="AY71">
            <v>17</v>
          </cell>
          <cell r="AZ71">
            <v>17</v>
          </cell>
          <cell r="BA71">
            <v>24</v>
          </cell>
          <cell r="BB71">
            <v>18</v>
          </cell>
          <cell r="BC71">
            <v>14</v>
          </cell>
          <cell r="BD71">
            <v>11</v>
          </cell>
          <cell r="BE71">
            <v>10</v>
          </cell>
          <cell r="BF71">
            <v>8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101</v>
          </cell>
        </row>
        <row r="72">
          <cell r="A72" t="str">
            <v>022222</v>
          </cell>
          <cell r="B72" t="str">
            <v>Lathi Primary</v>
          </cell>
          <cell r="C72" t="str">
            <v>ENG</v>
          </cell>
          <cell r="D72" t="str">
            <v>PEB_SANMA</v>
          </cell>
          <cell r="E72" t="str">
            <v>Sanma PEB</v>
          </cell>
          <cell r="F72" t="str">
            <v>V</v>
          </cell>
          <cell r="G72" t="str">
            <v>Government of Vanuatu</v>
          </cell>
          <cell r="H72" t="str">
            <v>Santo</v>
          </cell>
          <cell r="I72" t="str">
            <v>Sanma</v>
          </cell>
          <cell r="J72" t="str">
            <v>0084606001</v>
          </cell>
          <cell r="K72" t="str">
            <v>LATH HI PRIMARY SCHOOL</v>
          </cell>
          <cell r="L72" t="str">
            <v>PS</v>
          </cell>
          <cell r="M72" t="str">
            <v>No</v>
          </cell>
          <cell r="N72" t="str">
            <v>Yes</v>
          </cell>
          <cell r="O72" t="str">
            <v>Yes</v>
          </cell>
          <cell r="P72" t="str">
            <v>Yes</v>
          </cell>
          <cell r="Q72" t="str">
            <v>Yes</v>
          </cell>
          <cell r="R72" t="str">
            <v>Yes</v>
          </cell>
          <cell r="S72" t="str">
            <v>Yes</v>
          </cell>
          <cell r="T72" t="str">
            <v>No</v>
          </cell>
          <cell r="U72" t="str">
            <v>No</v>
          </cell>
          <cell r="V72" t="str">
            <v>No</v>
          </cell>
          <cell r="W72" t="str">
            <v>No</v>
          </cell>
          <cell r="X72" t="str">
            <v>No</v>
          </cell>
          <cell r="Y72" t="str">
            <v>No</v>
          </cell>
          <cell r="Z72" t="str">
            <v>No</v>
          </cell>
          <cell r="AA72" t="str">
            <v>No</v>
          </cell>
          <cell r="AB72" t="str">
            <v>No</v>
          </cell>
          <cell r="AC72" t="str">
            <v>No</v>
          </cell>
          <cell r="AD72" t="str">
            <v xml:space="preserve">1 2 3 4 5 6 </v>
          </cell>
          <cell r="AE72" t="str">
            <v>No</v>
          </cell>
          <cell r="AF72" t="str">
            <v>Yes</v>
          </cell>
          <cell r="AG72" t="str">
            <v>No</v>
          </cell>
          <cell r="AH72" t="str">
            <v>No</v>
          </cell>
          <cell r="AI72" t="str">
            <v>No</v>
          </cell>
          <cell r="AJ72" t="str">
            <v>Yes</v>
          </cell>
          <cell r="AK72" t="str">
            <v>Yes</v>
          </cell>
          <cell r="AL72" t="str">
            <v>Yes</v>
          </cell>
          <cell r="AM72" t="str">
            <v>Yes</v>
          </cell>
          <cell r="AN72" t="str">
            <v>Yes</v>
          </cell>
          <cell r="AO72" t="str">
            <v>Yes</v>
          </cell>
          <cell r="AP72" t="str">
            <v>Yes</v>
          </cell>
          <cell r="AQ72" t="str">
            <v>Yes</v>
          </cell>
          <cell r="AR72" t="str">
            <v>Yes</v>
          </cell>
          <cell r="AS72" t="str">
            <v>Yes</v>
          </cell>
          <cell r="AT72" t="str">
            <v>Yes</v>
          </cell>
          <cell r="AU72" t="str">
            <v>Yes</v>
          </cell>
          <cell r="AV72" t="str">
            <v>No</v>
          </cell>
          <cell r="AW72" t="str">
            <v>No</v>
          </cell>
          <cell r="AX72">
            <v>0</v>
          </cell>
          <cell r="AY72">
            <v>9</v>
          </cell>
          <cell r="AZ72">
            <v>12</v>
          </cell>
          <cell r="BA72">
            <v>7</v>
          </cell>
          <cell r="BB72">
            <v>9</v>
          </cell>
          <cell r="BC72">
            <v>15</v>
          </cell>
          <cell r="BD72">
            <v>5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57</v>
          </cell>
        </row>
        <row r="73">
          <cell r="A73" t="str">
            <v>022223</v>
          </cell>
          <cell r="B73" t="str">
            <v>Limarua Primary</v>
          </cell>
          <cell r="C73" t="str">
            <v>ENG</v>
          </cell>
          <cell r="D73" t="str">
            <v>PEB_SANMA</v>
          </cell>
          <cell r="E73" t="str">
            <v>Sanma PEB</v>
          </cell>
          <cell r="F73" t="str">
            <v>V</v>
          </cell>
          <cell r="G73" t="str">
            <v>Government of Vanuatu</v>
          </cell>
          <cell r="H73" t="str">
            <v>Santo</v>
          </cell>
          <cell r="I73" t="str">
            <v>Sanma</v>
          </cell>
          <cell r="J73" t="str">
            <v>0084649001</v>
          </cell>
          <cell r="K73" t="str">
            <v>LIMARUA PRIMARY SCHOOL</v>
          </cell>
          <cell r="L73" t="str">
            <v>PS</v>
          </cell>
          <cell r="M73" t="str">
            <v>No</v>
          </cell>
          <cell r="N73" t="str">
            <v>Yes</v>
          </cell>
          <cell r="O73" t="str">
            <v>Yes</v>
          </cell>
          <cell r="P73" t="str">
            <v>Yes</v>
          </cell>
          <cell r="Q73" t="str">
            <v>Yes</v>
          </cell>
          <cell r="R73" t="str">
            <v>Yes</v>
          </cell>
          <cell r="S73" t="str">
            <v>Yes</v>
          </cell>
          <cell r="T73" t="str">
            <v>Yes</v>
          </cell>
          <cell r="U73" t="str">
            <v>Yes</v>
          </cell>
          <cell r="V73" t="str">
            <v>No</v>
          </cell>
          <cell r="W73" t="str">
            <v>No</v>
          </cell>
          <cell r="X73" t="str">
            <v>No</v>
          </cell>
          <cell r="Y73" t="str">
            <v>No</v>
          </cell>
          <cell r="Z73" t="str">
            <v>No</v>
          </cell>
          <cell r="AA73" t="str">
            <v>No</v>
          </cell>
          <cell r="AB73" t="str">
            <v>No</v>
          </cell>
          <cell r="AC73" t="str">
            <v>No</v>
          </cell>
          <cell r="AD73" t="str">
            <v xml:space="preserve">1 2 3 4 5 6 7 8 </v>
          </cell>
          <cell r="AE73" t="str">
            <v>No</v>
          </cell>
          <cell r="AF73" t="str">
            <v>Yes</v>
          </cell>
          <cell r="AG73" t="str">
            <v>Yes</v>
          </cell>
          <cell r="AH73" t="str">
            <v>Yes</v>
          </cell>
          <cell r="AI73" t="str">
            <v>No</v>
          </cell>
          <cell r="AJ73" t="str">
            <v>Yes</v>
          </cell>
          <cell r="AK73" t="str">
            <v>Yes</v>
          </cell>
          <cell r="AL73" t="str">
            <v>Yes</v>
          </cell>
          <cell r="AM73" t="str">
            <v>Yes</v>
          </cell>
          <cell r="AN73" t="str">
            <v>Yes</v>
          </cell>
          <cell r="AO73" t="str">
            <v>Yes</v>
          </cell>
          <cell r="AP73" t="str">
            <v>Yes</v>
          </cell>
          <cell r="AQ73" t="str">
            <v>Yes</v>
          </cell>
          <cell r="AR73" t="str">
            <v>Yes</v>
          </cell>
          <cell r="AS73" t="str">
            <v>Yes</v>
          </cell>
          <cell r="AT73" t="str">
            <v>Yes</v>
          </cell>
          <cell r="AU73" t="str">
            <v>Yes</v>
          </cell>
          <cell r="AV73" t="str">
            <v>No</v>
          </cell>
          <cell r="AW73" t="str">
            <v>No</v>
          </cell>
          <cell r="AX73">
            <v>0</v>
          </cell>
          <cell r="AY73">
            <v>6</v>
          </cell>
          <cell r="AZ73">
            <v>5</v>
          </cell>
          <cell r="BA73">
            <v>6</v>
          </cell>
          <cell r="BB73">
            <v>9</v>
          </cell>
          <cell r="BC73">
            <v>8</v>
          </cell>
          <cell r="BD73">
            <v>14</v>
          </cell>
          <cell r="BE73">
            <v>38</v>
          </cell>
          <cell r="BF73">
            <v>16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48</v>
          </cell>
        </row>
        <row r="74">
          <cell r="A74" t="str">
            <v>022224</v>
          </cell>
          <cell r="B74" t="str">
            <v>Lorethiakarkar Primary</v>
          </cell>
          <cell r="C74" t="str">
            <v>FRE</v>
          </cell>
          <cell r="D74" t="str">
            <v>PEB_SANMA</v>
          </cell>
          <cell r="E74" t="str">
            <v>Sanma PEB</v>
          </cell>
          <cell r="F74" t="str">
            <v>V</v>
          </cell>
          <cell r="G74" t="str">
            <v>Government of Vanuatu</v>
          </cell>
          <cell r="H74" t="str">
            <v>Santo</v>
          </cell>
          <cell r="I74" t="str">
            <v>Sanma</v>
          </cell>
          <cell r="J74" t="str">
            <v>0084605001</v>
          </cell>
          <cell r="K74" t="str">
            <v>LORETHIAKARKAR PRIMARY SCHOOL</v>
          </cell>
          <cell r="L74" t="str">
            <v>PS</v>
          </cell>
          <cell r="M74" t="str">
            <v>No</v>
          </cell>
          <cell r="N74" t="str">
            <v>Yes</v>
          </cell>
          <cell r="O74" t="str">
            <v>Yes</v>
          </cell>
          <cell r="P74" t="str">
            <v>Yes</v>
          </cell>
          <cell r="Q74" t="str">
            <v>Yes</v>
          </cell>
          <cell r="R74" t="str">
            <v>Yes</v>
          </cell>
          <cell r="S74" t="str">
            <v>Yes</v>
          </cell>
          <cell r="T74" t="str">
            <v>No</v>
          </cell>
          <cell r="U74" t="str">
            <v>No</v>
          </cell>
          <cell r="V74" t="str">
            <v>No</v>
          </cell>
          <cell r="W74" t="str">
            <v>No</v>
          </cell>
          <cell r="X74" t="str">
            <v>No</v>
          </cell>
          <cell r="Y74" t="str">
            <v>No</v>
          </cell>
          <cell r="Z74" t="str">
            <v>No</v>
          </cell>
          <cell r="AA74" t="str">
            <v>No</v>
          </cell>
          <cell r="AB74" t="str">
            <v>No</v>
          </cell>
          <cell r="AC74" t="str">
            <v>No</v>
          </cell>
          <cell r="AD74" t="str">
            <v xml:space="preserve">1 2 3 4 5 6 </v>
          </cell>
          <cell r="AE74" t="str">
            <v>No</v>
          </cell>
          <cell r="AF74" t="str">
            <v>Yes</v>
          </cell>
          <cell r="AG74" t="str">
            <v>No</v>
          </cell>
          <cell r="AH74" t="str">
            <v>No</v>
          </cell>
          <cell r="AI74" t="str">
            <v>No</v>
          </cell>
          <cell r="AJ74" t="str">
            <v>Yes</v>
          </cell>
          <cell r="AK74" t="str">
            <v>Yes</v>
          </cell>
          <cell r="AL74" t="str">
            <v>Yes</v>
          </cell>
          <cell r="AM74" t="str">
            <v>Yes</v>
          </cell>
          <cell r="AN74" t="str">
            <v>Yes</v>
          </cell>
          <cell r="AO74" t="str">
            <v>Yes</v>
          </cell>
          <cell r="AP74" t="str">
            <v>Yes</v>
          </cell>
          <cell r="AQ74" t="str">
            <v>Yes</v>
          </cell>
          <cell r="AR74" t="str">
            <v>Yes</v>
          </cell>
          <cell r="AS74" t="str">
            <v>Yes</v>
          </cell>
          <cell r="AT74" t="str">
            <v>Yes</v>
          </cell>
          <cell r="AU74" t="str">
            <v>Yes</v>
          </cell>
          <cell r="AV74" t="str">
            <v>No</v>
          </cell>
          <cell r="AW74" t="str">
            <v>No</v>
          </cell>
          <cell r="AX74">
            <v>0</v>
          </cell>
          <cell r="AY74">
            <v>15</v>
          </cell>
          <cell r="AZ74">
            <v>22</v>
          </cell>
          <cell r="BA74">
            <v>21</v>
          </cell>
          <cell r="BB74">
            <v>25</v>
          </cell>
          <cell r="BC74">
            <v>18</v>
          </cell>
          <cell r="BD74">
            <v>20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121</v>
          </cell>
        </row>
        <row r="75">
          <cell r="A75" t="str">
            <v>022225</v>
          </cell>
          <cell r="B75" t="str">
            <v>Lorovuilko Anglican Community Primary</v>
          </cell>
          <cell r="C75" t="str">
            <v>ENG</v>
          </cell>
          <cell r="D75" t="str">
            <v>ACOM</v>
          </cell>
          <cell r="E75" t="str">
            <v>Anglican Church of Melanesia</v>
          </cell>
          <cell r="F75" t="str">
            <v>G</v>
          </cell>
          <cell r="G75" t="str">
            <v>Church (Government Assisted)</v>
          </cell>
          <cell r="H75" t="str">
            <v>Santo</v>
          </cell>
          <cell r="I75" t="str">
            <v>Sanma</v>
          </cell>
          <cell r="J75" t="str">
            <v>0084675001</v>
          </cell>
          <cell r="K75" t="str">
            <v>LOROVUILKO PRIMARY SCHOOL</v>
          </cell>
          <cell r="L75" t="str">
            <v>PS</v>
          </cell>
          <cell r="M75" t="str">
            <v>No</v>
          </cell>
          <cell r="N75" t="str">
            <v>Yes</v>
          </cell>
          <cell r="O75" t="str">
            <v>Yes</v>
          </cell>
          <cell r="P75" t="str">
            <v>Yes</v>
          </cell>
          <cell r="Q75" t="str">
            <v>Yes</v>
          </cell>
          <cell r="R75" t="str">
            <v>Yes</v>
          </cell>
          <cell r="S75" t="str">
            <v>Yes</v>
          </cell>
          <cell r="T75" t="str">
            <v>No</v>
          </cell>
          <cell r="U75" t="str">
            <v>No</v>
          </cell>
          <cell r="V75" t="str">
            <v>No</v>
          </cell>
          <cell r="W75" t="str">
            <v>No</v>
          </cell>
          <cell r="X75" t="str">
            <v>No</v>
          </cell>
          <cell r="Y75" t="str">
            <v>No</v>
          </cell>
          <cell r="Z75" t="str">
            <v>No</v>
          </cell>
          <cell r="AA75" t="str">
            <v>No</v>
          </cell>
          <cell r="AB75" t="str">
            <v>No</v>
          </cell>
          <cell r="AC75" t="str">
            <v>No</v>
          </cell>
          <cell r="AD75" t="str">
            <v xml:space="preserve">1 2 3 4 5 6 </v>
          </cell>
          <cell r="AE75" t="str">
            <v>No</v>
          </cell>
          <cell r="AF75" t="str">
            <v>Yes</v>
          </cell>
          <cell r="AG75" t="str">
            <v>No</v>
          </cell>
          <cell r="AH75" t="str">
            <v>No</v>
          </cell>
          <cell r="AI75" t="str">
            <v>No</v>
          </cell>
          <cell r="AJ75" t="str">
            <v>Yes</v>
          </cell>
          <cell r="AK75" t="str">
            <v>Yes</v>
          </cell>
          <cell r="AL75" t="str">
            <v>Yes</v>
          </cell>
          <cell r="AM75" t="str">
            <v>Yes</v>
          </cell>
          <cell r="AN75" t="str">
            <v>Yes</v>
          </cell>
          <cell r="AO75" t="str">
            <v>Yes</v>
          </cell>
          <cell r="AP75" t="str">
            <v>No</v>
          </cell>
          <cell r="AQ75" t="str">
            <v>Yes</v>
          </cell>
          <cell r="AR75" t="str">
            <v>Yes</v>
          </cell>
          <cell r="AS75" t="str">
            <v>Yes</v>
          </cell>
          <cell r="AT75" t="str">
            <v>Yes</v>
          </cell>
          <cell r="AU75" t="str">
            <v>Yes</v>
          </cell>
          <cell r="AV75" t="str">
            <v>No</v>
          </cell>
          <cell r="AW75" t="str">
            <v>No</v>
          </cell>
          <cell r="AX75">
            <v>0</v>
          </cell>
          <cell r="AY75">
            <v>12</v>
          </cell>
          <cell r="AZ75">
            <v>9</v>
          </cell>
          <cell r="BA75">
            <v>9</v>
          </cell>
          <cell r="BB75">
            <v>7</v>
          </cell>
          <cell r="BC75">
            <v>8</v>
          </cell>
          <cell r="BD75">
            <v>4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49</v>
          </cell>
        </row>
        <row r="76">
          <cell r="A76" t="str">
            <v>022226</v>
          </cell>
          <cell r="B76" t="str">
            <v>Malao Primary</v>
          </cell>
          <cell r="C76" t="str">
            <v>ENG</v>
          </cell>
          <cell r="D76" t="str">
            <v>PEB_SANMA</v>
          </cell>
          <cell r="E76" t="str">
            <v>Sanma PEB</v>
          </cell>
          <cell r="F76" t="str">
            <v>V</v>
          </cell>
          <cell r="G76" t="str">
            <v>Government of Vanuatu</v>
          </cell>
          <cell r="H76" t="str">
            <v>Santo</v>
          </cell>
          <cell r="I76" t="str">
            <v>Sanma</v>
          </cell>
          <cell r="J76" t="str">
            <v>0084622001</v>
          </cell>
          <cell r="K76" t="str">
            <v>MALAO PRIMARY SCHOOL</v>
          </cell>
          <cell r="L76" t="str">
            <v>PS</v>
          </cell>
          <cell r="M76" t="str">
            <v>No</v>
          </cell>
          <cell r="N76" t="str">
            <v>Yes</v>
          </cell>
          <cell r="O76" t="str">
            <v>Yes</v>
          </cell>
          <cell r="P76" t="str">
            <v>Yes</v>
          </cell>
          <cell r="Q76" t="str">
            <v>Yes</v>
          </cell>
          <cell r="R76" t="str">
            <v>Yes</v>
          </cell>
          <cell r="S76" t="str">
            <v>Yes</v>
          </cell>
          <cell r="T76" t="str">
            <v>No</v>
          </cell>
          <cell r="U76" t="str">
            <v>No</v>
          </cell>
          <cell r="V76" t="str">
            <v>No</v>
          </cell>
          <cell r="W76" t="str">
            <v>No</v>
          </cell>
          <cell r="X76" t="str">
            <v>No</v>
          </cell>
          <cell r="Y76" t="str">
            <v>No</v>
          </cell>
          <cell r="Z76" t="str">
            <v>No</v>
          </cell>
          <cell r="AA76" t="str">
            <v>No</v>
          </cell>
          <cell r="AB76" t="str">
            <v>No</v>
          </cell>
          <cell r="AC76" t="str">
            <v>No</v>
          </cell>
          <cell r="AD76" t="str">
            <v xml:space="preserve">1 2 3 4 5 6 </v>
          </cell>
          <cell r="AE76" t="str">
            <v>No</v>
          </cell>
          <cell r="AF76" t="str">
            <v>Yes</v>
          </cell>
          <cell r="AG76" t="str">
            <v>No</v>
          </cell>
          <cell r="AH76" t="str">
            <v>No</v>
          </cell>
          <cell r="AI76" t="str">
            <v>No</v>
          </cell>
          <cell r="AJ76" t="str">
            <v>Yes</v>
          </cell>
          <cell r="AK76" t="str">
            <v>Yes</v>
          </cell>
          <cell r="AL76" t="str">
            <v>Yes</v>
          </cell>
          <cell r="AM76" t="str">
            <v>Yes</v>
          </cell>
          <cell r="AN76" t="str">
            <v>Yes</v>
          </cell>
          <cell r="AO76" t="str">
            <v>Yes</v>
          </cell>
          <cell r="AP76" t="str">
            <v>Yes</v>
          </cell>
          <cell r="AQ76" t="str">
            <v>Yes</v>
          </cell>
          <cell r="AR76" t="str">
            <v>Yes</v>
          </cell>
          <cell r="AS76" t="str">
            <v>Yes</v>
          </cell>
          <cell r="AT76" t="str">
            <v>Yes</v>
          </cell>
          <cell r="AU76" t="str">
            <v>Yes</v>
          </cell>
          <cell r="AV76" t="str">
            <v>Yes</v>
          </cell>
          <cell r="AW76" t="str">
            <v>No</v>
          </cell>
          <cell r="AX76">
            <v>0</v>
          </cell>
          <cell r="AY76">
            <v>19</v>
          </cell>
          <cell r="AZ76">
            <v>15</v>
          </cell>
          <cell r="BA76">
            <v>19</v>
          </cell>
          <cell r="BB76">
            <v>19</v>
          </cell>
          <cell r="BC76">
            <v>17</v>
          </cell>
          <cell r="BD76">
            <v>21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110</v>
          </cell>
        </row>
        <row r="77">
          <cell r="A77" t="str">
            <v>022227</v>
          </cell>
          <cell r="B77" t="str">
            <v>Malores Primary</v>
          </cell>
          <cell r="C77" t="str">
            <v>FRE</v>
          </cell>
          <cell r="D77" t="str">
            <v>FELP</v>
          </cell>
          <cell r="E77" t="str">
            <v>Federation de l'enseignement libre protestant (FELP)</v>
          </cell>
          <cell r="F77" t="str">
            <v>G</v>
          </cell>
          <cell r="G77" t="str">
            <v>Church (Government Assisted)</v>
          </cell>
          <cell r="H77" t="str">
            <v>Santo</v>
          </cell>
          <cell r="I77" t="str">
            <v>Sanma</v>
          </cell>
          <cell r="J77" t="str">
            <v>0084656001</v>
          </cell>
          <cell r="K77" t="str">
            <v>MALORES PRIMARY SCHOOL</v>
          </cell>
          <cell r="L77" t="str">
            <v>PS</v>
          </cell>
          <cell r="M77" t="str">
            <v>No</v>
          </cell>
          <cell r="N77" t="str">
            <v>Yes</v>
          </cell>
          <cell r="O77" t="str">
            <v>Yes</v>
          </cell>
          <cell r="P77" t="str">
            <v>Yes</v>
          </cell>
          <cell r="Q77" t="str">
            <v>Yes</v>
          </cell>
          <cell r="R77" t="str">
            <v>Yes</v>
          </cell>
          <cell r="S77" t="str">
            <v>Yes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 t="str">
            <v>No</v>
          </cell>
          <cell r="AC77" t="str">
            <v>No</v>
          </cell>
          <cell r="AD77" t="str">
            <v xml:space="preserve">1 2 3 4 5 6 </v>
          </cell>
          <cell r="AE77" t="str">
            <v>No</v>
          </cell>
          <cell r="AF77" t="str">
            <v>Yes</v>
          </cell>
          <cell r="AG77" t="str">
            <v>No</v>
          </cell>
          <cell r="AH77" t="str">
            <v>No</v>
          </cell>
          <cell r="AI77" t="str">
            <v>No</v>
          </cell>
          <cell r="AJ77" t="str">
            <v>Yes</v>
          </cell>
          <cell r="AK77" t="str">
            <v>Yes</v>
          </cell>
          <cell r="AL77" t="str">
            <v>Yes</v>
          </cell>
          <cell r="AM77" t="str">
            <v>Yes</v>
          </cell>
          <cell r="AN77" t="str">
            <v>Yes</v>
          </cell>
          <cell r="AO77" t="str">
            <v>Yes</v>
          </cell>
          <cell r="AP77" t="str">
            <v>Yes</v>
          </cell>
          <cell r="AQ77" t="str">
            <v>Yes</v>
          </cell>
          <cell r="AR77" t="str">
            <v>No</v>
          </cell>
          <cell r="AS77" t="str">
            <v>Yes</v>
          </cell>
          <cell r="AT77" t="str">
            <v>Yes</v>
          </cell>
          <cell r="AU77" t="str">
            <v>Yes</v>
          </cell>
          <cell r="AV77" t="str">
            <v>Yes</v>
          </cell>
          <cell r="AW77" t="str">
            <v>No</v>
          </cell>
          <cell r="AX77">
            <v>0</v>
          </cell>
          <cell r="AY77">
            <v>4</v>
          </cell>
          <cell r="AZ77">
            <v>14</v>
          </cell>
          <cell r="BA77">
            <v>9</v>
          </cell>
          <cell r="BB77">
            <v>1</v>
          </cell>
          <cell r="BC77">
            <v>14</v>
          </cell>
          <cell r="BD77">
            <v>21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63</v>
          </cell>
        </row>
        <row r="78">
          <cell r="A78" t="str">
            <v>022229</v>
          </cell>
          <cell r="B78" t="str">
            <v>Merei (Mamara) Primary</v>
          </cell>
          <cell r="C78" t="str">
            <v>ENG</v>
          </cell>
          <cell r="D78" t="str">
            <v>PEB_SANMA</v>
          </cell>
          <cell r="E78" t="str">
            <v>Sanma PEB</v>
          </cell>
          <cell r="F78" t="str">
            <v>V</v>
          </cell>
          <cell r="G78" t="str">
            <v>Government of Vanuatu</v>
          </cell>
          <cell r="H78" t="str">
            <v>Santo</v>
          </cell>
          <cell r="I78" t="str">
            <v>Sanma</v>
          </cell>
          <cell r="J78" t="str">
            <v>0084623001</v>
          </cell>
          <cell r="K78" t="str">
            <v>MEREI PRIMARY SCHOOL</v>
          </cell>
          <cell r="L78" t="str">
            <v>PS</v>
          </cell>
          <cell r="M78" t="str">
            <v>No</v>
          </cell>
          <cell r="N78" t="str">
            <v>Yes</v>
          </cell>
          <cell r="O78" t="str">
            <v>Yes</v>
          </cell>
          <cell r="P78" t="str">
            <v>Yes</v>
          </cell>
          <cell r="Q78" t="str">
            <v>Yes</v>
          </cell>
          <cell r="R78" t="str">
            <v>Yes</v>
          </cell>
          <cell r="S78" t="str">
            <v>Yes</v>
          </cell>
          <cell r="T78" t="str">
            <v>Yes</v>
          </cell>
          <cell r="U78" t="str">
            <v>Yes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 t="str">
            <v>No</v>
          </cell>
          <cell r="AC78" t="str">
            <v>No</v>
          </cell>
          <cell r="AD78" t="str">
            <v xml:space="preserve">1 2 3 4 5 6 7 8 </v>
          </cell>
          <cell r="AE78" t="str">
            <v>No</v>
          </cell>
          <cell r="AF78" t="str">
            <v>Yes</v>
          </cell>
          <cell r="AG78" t="str">
            <v>Yes</v>
          </cell>
          <cell r="AH78" t="str">
            <v>Yes</v>
          </cell>
          <cell r="AI78" t="str">
            <v>No</v>
          </cell>
          <cell r="AJ78" t="str">
            <v>Yes</v>
          </cell>
          <cell r="AK78" t="str">
            <v>Yes</v>
          </cell>
          <cell r="AL78" t="str">
            <v>Yes</v>
          </cell>
          <cell r="AM78" t="str">
            <v>Yes</v>
          </cell>
          <cell r="AN78" t="str">
            <v>Yes</v>
          </cell>
          <cell r="AO78" t="str">
            <v>Yes</v>
          </cell>
          <cell r="AP78" t="str">
            <v>Yes</v>
          </cell>
          <cell r="AQ78" t="str">
            <v>Yes</v>
          </cell>
          <cell r="AR78" t="str">
            <v>Yes</v>
          </cell>
          <cell r="AS78" t="str">
            <v>Yes</v>
          </cell>
          <cell r="AT78" t="str">
            <v>Yes</v>
          </cell>
          <cell r="AU78" t="str">
            <v>Yes</v>
          </cell>
          <cell r="AV78" t="str">
            <v>No</v>
          </cell>
          <cell r="AW78" t="str">
            <v>No</v>
          </cell>
          <cell r="AX78">
            <v>0</v>
          </cell>
          <cell r="AY78">
            <v>35</v>
          </cell>
          <cell r="AZ78">
            <v>27</v>
          </cell>
          <cell r="BA78">
            <v>26</v>
          </cell>
          <cell r="BB78">
            <v>30</v>
          </cell>
          <cell r="BC78">
            <v>26</v>
          </cell>
          <cell r="BD78">
            <v>20</v>
          </cell>
          <cell r="BE78">
            <v>31</v>
          </cell>
          <cell r="BF78">
            <v>16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164</v>
          </cell>
        </row>
        <row r="79">
          <cell r="A79" t="str">
            <v>022232</v>
          </cell>
          <cell r="B79" t="str">
            <v>Mataloi Primary</v>
          </cell>
          <cell r="C79" t="str">
            <v>FRE</v>
          </cell>
          <cell r="D79" t="str">
            <v>FELP</v>
          </cell>
          <cell r="E79" t="str">
            <v>Federation de l'enseignement libre protestant (FELP)</v>
          </cell>
          <cell r="F79" t="str">
            <v>G</v>
          </cell>
          <cell r="G79" t="str">
            <v>Church (Government Assisted)</v>
          </cell>
          <cell r="H79" t="str">
            <v>Santo</v>
          </cell>
          <cell r="I79" t="str">
            <v>Sanma</v>
          </cell>
          <cell r="J79" t="str">
            <v>0084672001</v>
          </cell>
          <cell r="K79" t="str">
            <v>MATALOI PRIMARY SCHOOL</v>
          </cell>
          <cell r="L79" t="str">
            <v>PS</v>
          </cell>
          <cell r="M79" t="str">
            <v>No</v>
          </cell>
          <cell r="N79" t="str">
            <v>Yes</v>
          </cell>
          <cell r="O79" t="str">
            <v>Yes</v>
          </cell>
          <cell r="P79" t="str">
            <v>Yes</v>
          </cell>
          <cell r="Q79" t="str">
            <v>Yes</v>
          </cell>
          <cell r="R79" t="str">
            <v>Yes</v>
          </cell>
          <cell r="S79" t="str">
            <v>Yes</v>
          </cell>
          <cell r="T79" t="str">
            <v>Yes</v>
          </cell>
          <cell r="U79" t="str">
            <v>Yes</v>
          </cell>
          <cell r="V79" t="str">
            <v>No</v>
          </cell>
          <cell r="W79" t="str">
            <v>No</v>
          </cell>
          <cell r="X79" t="str">
            <v>No</v>
          </cell>
          <cell r="Y79" t="str">
            <v>No</v>
          </cell>
          <cell r="Z79" t="str">
            <v>No</v>
          </cell>
          <cell r="AA79" t="str">
            <v>No</v>
          </cell>
          <cell r="AB79" t="str">
            <v>No</v>
          </cell>
          <cell r="AC79" t="str">
            <v>No</v>
          </cell>
          <cell r="AD79" t="str">
            <v xml:space="preserve">1 2 3 4 5 6 7 8 </v>
          </cell>
          <cell r="AE79" t="str">
            <v>No</v>
          </cell>
          <cell r="AF79" t="str">
            <v>Yes</v>
          </cell>
          <cell r="AG79" t="str">
            <v>Yes</v>
          </cell>
          <cell r="AH79" t="str">
            <v>Yes</v>
          </cell>
          <cell r="AI79" t="str">
            <v>No</v>
          </cell>
          <cell r="AJ79" t="str">
            <v>Yes</v>
          </cell>
          <cell r="AK79" t="str">
            <v>Yes</v>
          </cell>
          <cell r="AL79" t="str">
            <v>Yes</v>
          </cell>
          <cell r="AM79" t="str">
            <v>Yes</v>
          </cell>
          <cell r="AN79" t="str">
            <v>Yes</v>
          </cell>
          <cell r="AO79" t="str">
            <v>Yes</v>
          </cell>
          <cell r="AP79" t="str">
            <v>No</v>
          </cell>
          <cell r="AQ79" t="str">
            <v>No</v>
          </cell>
          <cell r="AR79" t="str">
            <v>No</v>
          </cell>
          <cell r="AS79" t="str">
            <v>Yes</v>
          </cell>
          <cell r="AT79" t="str">
            <v>Yes</v>
          </cell>
          <cell r="AU79" t="str">
            <v>Yes</v>
          </cell>
          <cell r="AV79" t="str">
            <v>No</v>
          </cell>
          <cell r="AW79" t="str">
            <v>No</v>
          </cell>
          <cell r="AX79">
            <v>0</v>
          </cell>
          <cell r="AY79">
            <v>8</v>
          </cell>
          <cell r="AZ79">
            <v>9</v>
          </cell>
          <cell r="BA79">
            <v>5</v>
          </cell>
          <cell r="BB79">
            <v>7</v>
          </cell>
          <cell r="BC79">
            <v>8</v>
          </cell>
          <cell r="BD79">
            <v>7</v>
          </cell>
          <cell r="BE79">
            <v>15</v>
          </cell>
          <cell r="BF79">
            <v>18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44</v>
          </cell>
        </row>
        <row r="80">
          <cell r="A80" t="str">
            <v>0222325</v>
          </cell>
          <cell r="B80" t="str">
            <v>Day Spring Primary</v>
          </cell>
          <cell r="C80" t="str">
            <v>ENG</v>
          </cell>
          <cell r="D80" t="str">
            <v>PEB_SANMA</v>
          </cell>
          <cell r="E80" t="str">
            <v>Sanma PEB</v>
          </cell>
          <cell r="F80" t="str">
            <v>V</v>
          </cell>
          <cell r="G80" t="str">
            <v>Government of Vanuatu</v>
          </cell>
          <cell r="H80" t="str">
            <v>Santo</v>
          </cell>
          <cell r="I80" t="str">
            <v>Sanma</v>
          </cell>
          <cell r="J80" t="str">
            <v>0099659001</v>
          </cell>
          <cell r="K80" t="str">
            <v>DAY SPRING PRIMARY SCHOOL</v>
          </cell>
          <cell r="L80" t="str">
            <v>PS</v>
          </cell>
          <cell r="M80" t="str">
            <v>No</v>
          </cell>
          <cell r="N80" t="str">
            <v>Yes</v>
          </cell>
          <cell r="O80" t="str">
            <v>Yes</v>
          </cell>
          <cell r="P80" t="str">
            <v>Yes</v>
          </cell>
          <cell r="Q80" t="str">
            <v>Yes</v>
          </cell>
          <cell r="R80" t="str">
            <v>Yes</v>
          </cell>
          <cell r="S80" t="str">
            <v>Yes</v>
          </cell>
          <cell r="T80" t="str">
            <v>No</v>
          </cell>
          <cell r="U80" t="str">
            <v>No</v>
          </cell>
          <cell r="V80" t="str">
            <v>No</v>
          </cell>
          <cell r="W80" t="str">
            <v>No</v>
          </cell>
          <cell r="X80" t="str">
            <v>No</v>
          </cell>
          <cell r="Y80" t="str">
            <v>No</v>
          </cell>
          <cell r="Z80" t="str">
            <v>No</v>
          </cell>
          <cell r="AA80" t="str">
            <v>No</v>
          </cell>
          <cell r="AB80" t="str">
            <v>No</v>
          </cell>
          <cell r="AC80" t="str">
            <v>No</v>
          </cell>
          <cell r="AD80" t="str">
            <v xml:space="preserve">1 2 3 4 5 6 </v>
          </cell>
          <cell r="AE80" t="str">
            <v>No</v>
          </cell>
          <cell r="AF80" t="str">
            <v>Yes</v>
          </cell>
          <cell r="AG80" t="str">
            <v>No</v>
          </cell>
          <cell r="AH80" t="str">
            <v>No</v>
          </cell>
          <cell r="AI80" t="str">
            <v>No</v>
          </cell>
          <cell r="AJ80" t="str">
            <v>Yes</v>
          </cell>
          <cell r="AK80" t="str">
            <v>Yes</v>
          </cell>
          <cell r="AL80" t="str">
            <v>Yes</v>
          </cell>
          <cell r="AM80" t="str">
            <v>Yes</v>
          </cell>
          <cell r="AN80" t="str">
            <v>Yes</v>
          </cell>
          <cell r="AO80" t="str">
            <v>Yes</v>
          </cell>
          <cell r="AP80" t="str">
            <v>Yes</v>
          </cell>
          <cell r="AQ80" t="str">
            <v>Yes</v>
          </cell>
          <cell r="AR80" t="str">
            <v>No</v>
          </cell>
          <cell r="AS80" t="str">
            <v>Yes</v>
          </cell>
          <cell r="AT80" t="str">
            <v>Yes</v>
          </cell>
          <cell r="AU80" t="str">
            <v>Yes</v>
          </cell>
          <cell r="AV80" t="str">
            <v>Yes</v>
          </cell>
          <cell r="AW80" t="str">
            <v>No</v>
          </cell>
          <cell r="AX80">
            <v>0</v>
          </cell>
          <cell r="AY80">
            <v>20</v>
          </cell>
          <cell r="AZ80">
            <v>19</v>
          </cell>
          <cell r="BA80">
            <v>19</v>
          </cell>
          <cell r="BB80">
            <v>20</v>
          </cell>
          <cell r="BC80">
            <v>15</v>
          </cell>
          <cell r="BD80">
            <v>22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115</v>
          </cell>
        </row>
        <row r="81">
          <cell r="A81" t="str">
            <v>0222326</v>
          </cell>
          <cell r="B81" t="str">
            <v>Tavumae Primary</v>
          </cell>
          <cell r="C81" t="str">
            <v>ENG</v>
          </cell>
          <cell r="D81" t="str">
            <v>APO</v>
          </cell>
          <cell r="E81" t="str">
            <v>Apostolic Church</v>
          </cell>
          <cell r="F81" t="str">
            <v>G</v>
          </cell>
          <cell r="G81" t="str">
            <v>Church (Government Assisted)</v>
          </cell>
          <cell r="H81" t="str">
            <v>Santo</v>
          </cell>
          <cell r="I81" t="str">
            <v>Sanma</v>
          </cell>
          <cell r="J81" t="str">
            <v>0098398001</v>
          </cell>
          <cell r="K81" t="str">
            <v>TAVUMAE PRIMARY SCHOOL</v>
          </cell>
          <cell r="L81" t="str">
            <v>PS</v>
          </cell>
          <cell r="M81" t="str">
            <v>No</v>
          </cell>
          <cell r="N81" t="str">
            <v>Yes</v>
          </cell>
          <cell r="O81" t="str">
            <v>Yes</v>
          </cell>
          <cell r="P81" t="str">
            <v>Yes</v>
          </cell>
          <cell r="Q81" t="str">
            <v>Yes</v>
          </cell>
          <cell r="R81" t="str">
            <v>Yes</v>
          </cell>
          <cell r="S81" t="str">
            <v>Yes</v>
          </cell>
          <cell r="T81" t="str">
            <v>No</v>
          </cell>
          <cell r="U81" t="str">
            <v>No</v>
          </cell>
          <cell r="V81" t="str">
            <v>No</v>
          </cell>
          <cell r="W81" t="str">
            <v>No</v>
          </cell>
          <cell r="X81" t="str">
            <v>No</v>
          </cell>
          <cell r="Y81" t="str">
            <v>No</v>
          </cell>
          <cell r="Z81" t="str">
            <v>No</v>
          </cell>
          <cell r="AA81" t="str">
            <v>No</v>
          </cell>
          <cell r="AB81" t="str">
            <v>No</v>
          </cell>
          <cell r="AC81" t="str">
            <v>No</v>
          </cell>
          <cell r="AD81" t="str">
            <v xml:space="preserve">1 2 3 4 5 6 </v>
          </cell>
          <cell r="AE81" t="str">
            <v>No</v>
          </cell>
          <cell r="AF81" t="str">
            <v>Yes</v>
          </cell>
          <cell r="AG81" t="str">
            <v>No</v>
          </cell>
          <cell r="AH81" t="str">
            <v>No</v>
          </cell>
          <cell r="AI81" t="str">
            <v>No</v>
          </cell>
          <cell r="AJ81" t="str">
            <v>Yes</v>
          </cell>
          <cell r="AK81" t="str">
            <v>Yes</v>
          </cell>
          <cell r="AL81" t="str">
            <v>Yes</v>
          </cell>
          <cell r="AM81" t="str">
            <v>Yes</v>
          </cell>
          <cell r="AN81" t="str">
            <v>Yes</v>
          </cell>
          <cell r="AO81" t="str">
            <v>Yes</v>
          </cell>
          <cell r="AP81" t="str">
            <v>Yes</v>
          </cell>
          <cell r="AQ81" t="str">
            <v>Yes</v>
          </cell>
          <cell r="AR81" t="str">
            <v>Yes</v>
          </cell>
          <cell r="AS81" t="str">
            <v>Yes</v>
          </cell>
          <cell r="AT81" t="str">
            <v>Yes</v>
          </cell>
          <cell r="AU81" t="str">
            <v>Yes</v>
          </cell>
          <cell r="AV81" t="str">
            <v>No</v>
          </cell>
          <cell r="AW81" t="str">
            <v>No</v>
          </cell>
          <cell r="AX81">
            <v>0</v>
          </cell>
          <cell r="AY81">
            <v>23</v>
          </cell>
          <cell r="AZ81">
            <v>24</v>
          </cell>
          <cell r="BA81">
            <v>19</v>
          </cell>
          <cell r="BB81">
            <v>18</v>
          </cell>
          <cell r="BC81">
            <v>26</v>
          </cell>
          <cell r="BD81">
            <v>18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128</v>
          </cell>
        </row>
        <row r="82">
          <cell r="A82" t="str">
            <v>022234</v>
          </cell>
          <cell r="B82" t="str">
            <v>Menevula Primary</v>
          </cell>
          <cell r="C82" t="str">
            <v>ENG</v>
          </cell>
          <cell r="D82" t="str">
            <v>PEB_SANMA</v>
          </cell>
          <cell r="E82" t="str">
            <v>Sanma PEB</v>
          </cell>
          <cell r="F82" t="str">
            <v>V</v>
          </cell>
          <cell r="G82" t="str">
            <v>Government of Vanuatu</v>
          </cell>
          <cell r="H82" t="str">
            <v>Santo</v>
          </cell>
          <cell r="I82" t="str">
            <v>Sanma</v>
          </cell>
          <cell r="J82" t="str">
            <v>0084650001</v>
          </cell>
          <cell r="K82" t="str">
            <v>MENEVULA PRIMARY SCHOOL</v>
          </cell>
          <cell r="L82" t="str">
            <v>PS</v>
          </cell>
          <cell r="M82" t="str">
            <v>No</v>
          </cell>
          <cell r="N82" t="str">
            <v>Yes</v>
          </cell>
          <cell r="O82" t="str">
            <v>Yes</v>
          </cell>
          <cell r="P82" t="str">
            <v>Yes</v>
          </cell>
          <cell r="Q82" t="str">
            <v>Yes</v>
          </cell>
          <cell r="R82" t="str">
            <v>Yes</v>
          </cell>
          <cell r="S82" t="str">
            <v>Yes</v>
          </cell>
          <cell r="T82" t="str">
            <v>No</v>
          </cell>
          <cell r="U82" t="str">
            <v>No</v>
          </cell>
          <cell r="V82" t="str">
            <v>No</v>
          </cell>
          <cell r="W82" t="str">
            <v>No</v>
          </cell>
          <cell r="X82" t="str">
            <v>No</v>
          </cell>
          <cell r="Y82" t="str">
            <v>No</v>
          </cell>
          <cell r="Z82" t="str">
            <v>No</v>
          </cell>
          <cell r="AA82" t="str">
            <v>No</v>
          </cell>
          <cell r="AB82" t="str">
            <v>No</v>
          </cell>
          <cell r="AC82" t="str">
            <v>No</v>
          </cell>
          <cell r="AD82" t="str">
            <v xml:space="preserve">1 2 3 4 5 6 </v>
          </cell>
          <cell r="AE82" t="str">
            <v>No</v>
          </cell>
          <cell r="AF82" t="str">
            <v>Yes</v>
          </cell>
          <cell r="AG82" t="str">
            <v>No</v>
          </cell>
          <cell r="AH82" t="str">
            <v>No</v>
          </cell>
          <cell r="AI82" t="str">
            <v>No</v>
          </cell>
          <cell r="AJ82" t="str">
            <v>Yes</v>
          </cell>
          <cell r="AK82" t="str">
            <v>Yes</v>
          </cell>
          <cell r="AL82" t="str">
            <v>Yes</v>
          </cell>
          <cell r="AM82" t="str">
            <v>Yes</v>
          </cell>
          <cell r="AN82" t="str">
            <v>Yes</v>
          </cell>
          <cell r="AO82" t="str">
            <v>Yes</v>
          </cell>
          <cell r="AP82" t="str">
            <v>No</v>
          </cell>
          <cell r="AQ82" t="str">
            <v>Yes</v>
          </cell>
          <cell r="AR82" t="str">
            <v>No</v>
          </cell>
          <cell r="AS82" t="str">
            <v>Yes</v>
          </cell>
          <cell r="AT82" t="str">
            <v>Yes</v>
          </cell>
          <cell r="AU82" t="str">
            <v>Yes</v>
          </cell>
          <cell r="AV82" t="str">
            <v>No</v>
          </cell>
          <cell r="AW82" t="str">
            <v>No</v>
          </cell>
          <cell r="AX82">
            <v>0</v>
          </cell>
          <cell r="AY82">
            <v>14</v>
          </cell>
          <cell r="AZ82">
            <v>21</v>
          </cell>
          <cell r="BA82">
            <v>27</v>
          </cell>
          <cell r="BB82">
            <v>32</v>
          </cell>
          <cell r="BC82">
            <v>38</v>
          </cell>
          <cell r="BD82">
            <v>22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154</v>
          </cell>
        </row>
        <row r="83">
          <cell r="A83" t="str">
            <v>022235</v>
          </cell>
          <cell r="B83" t="str">
            <v>Mwast Primary</v>
          </cell>
          <cell r="C83" t="str">
            <v>ENG</v>
          </cell>
          <cell r="D83" t="str">
            <v>PEB_SANMA</v>
          </cell>
          <cell r="E83" t="str">
            <v>Sanma PEB</v>
          </cell>
          <cell r="F83" t="str">
            <v>V</v>
          </cell>
          <cell r="G83" t="str">
            <v>Government of Vanuatu</v>
          </cell>
          <cell r="H83" t="str">
            <v>Santo</v>
          </cell>
          <cell r="I83" t="str">
            <v>Sanma</v>
          </cell>
          <cell r="J83" t="str">
            <v>0098428001</v>
          </cell>
          <cell r="K83" t="str">
            <v>MWAST PRIMARY SCHOOL</v>
          </cell>
          <cell r="L83" t="str">
            <v>PS</v>
          </cell>
          <cell r="M83" t="str">
            <v>No</v>
          </cell>
          <cell r="N83" t="str">
            <v>Yes</v>
          </cell>
          <cell r="O83" t="str">
            <v>Yes</v>
          </cell>
          <cell r="P83" t="str">
            <v>Yes</v>
          </cell>
          <cell r="Q83" t="str">
            <v>Yes</v>
          </cell>
          <cell r="R83" t="str">
            <v>Yes</v>
          </cell>
          <cell r="S83" t="str">
            <v>Yes</v>
          </cell>
          <cell r="T83" t="str">
            <v>No</v>
          </cell>
          <cell r="U83" t="str">
            <v>No</v>
          </cell>
          <cell r="V83" t="str">
            <v>No</v>
          </cell>
          <cell r="W83" t="str">
            <v>No</v>
          </cell>
          <cell r="X83" t="str">
            <v>No</v>
          </cell>
          <cell r="Y83" t="str">
            <v>No</v>
          </cell>
          <cell r="Z83" t="str">
            <v>No</v>
          </cell>
          <cell r="AA83" t="str">
            <v>No</v>
          </cell>
          <cell r="AB83" t="str">
            <v>No</v>
          </cell>
          <cell r="AC83" t="str">
            <v>No</v>
          </cell>
          <cell r="AD83" t="str">
            <v xml:space="preserve">1 2 3 4 5 6 </v>
          </cell>
          <cell r="AE83" t="str">
            <v>No</v>
          </cell>
          <cell r="AF83" t="str">
            <v>Yes</v>
          </cell>
          <cell r="AG83" t="str">
            <v>No</v>
          </cell>
          <cell r="AH83" t="str">
            <v>No</v>
          </cell>
          <cell r="AI83" t="str">
            <v>No</v>
          </cell>
          <cell r="AJ83" t="str">
            <v>No</v>
          </cell>
          <cell r="AK83" t="str">
            <v>Yes</v>
          </cell>
          <cell r="AL83" t="str">
            <v>Yes</v>
          </cell>
          <cell r="AM83" t="str">
            <v>Yes</v>
          </cell>
          <cell r="AN83" t="str">
            <v>Yes</v>
          </cell>
          <cell r="AO83" t="str">
            <v>Yes</v>
          </cell>
          <cell r="AP83" t="str">
            <v>No</v>
          </cell>
          <cell r="AQ83" t="str">
            <v>No</v>
          </cell>
          <cell r="AR83" t="str">
            <v>No</v>
          </cell>
          <cell r="AS83" t="str">
            <v>Yes</v>
          </cell>
          <cell r="AT83" t="str">
            <v>Yes</v>
          </cell>
          <cell r="AU83" t="str">
            <v>Yes</v>
          </cell>
          <cell r="AV83" t="str">
            <v>No</v>
          </cell>
          <cell r="AW83" t="str">
            <v>No</v>
          </cell>
          <cell r="AX83">
            <v>0</v>
          </cell>
          <cell r="AY83">
            <v>16</v>
          </cell>
          <cell r="AZ83">
            <v>21</v>
          </cell>
          <cell r="BA83">
            <v>20</v>
          </cell>
          <cell r="BB83">
            <v>30</v>
          </cell>
          <cell r="BC83">
            <v>30</v>
          </cell>
          <cell r="BD83">
            <v>23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140</v>
          </cell>
        </row>
        <row r="84">
          <cell r="A84" t="str">
            <v>022236</v>
          </cell>
          <cell r="B84" t="str">
            <v>Namoru Primary</v>
          </cell>
          <cell r="C84" t="str">
            <v>FRE</v>
          </cell>
          <cell r="D84" t="str">
            <v>FELP</v>
          </cell>
          <cell r="E84" t="str">
            <v>Federation de l'enseignement libre protestant (FELP)</v>
          </cell>
          <cell r="F84" t="str">
            <v>G</v>
          </cell>
          <cell r="G84" t="str">
            <v>Church (Government Assisted)</v>
          </cell>
          <cell r="H84" t="str">
            <v>Santo</v>
          </cell>
          <cell r="I84" t="str">
            <v>Sanma</v>
          </cell>
          <cell r="J84" t="str">
            <v>0084658001</v>
          </cell>
          <cell r="K84" t="str">
            <v>NAMORU PRIMARY SCHOOL</v>
          </cell>
          <cell r="L84" t="str">
            <v>PS</v>
          </cell>
          <cell r="M84" t="str">
            <v>No</v>
          </cell>
          <cell r="N84" t="str">
            <v>Yes</v>
          </cell>
          <cell r="O84" t="str">
            <v>Yes</v>
          </cell>
          <cell r="P84" t="str">
            <v>Yes</v>
          </cell>
          <cell r="Q84" t="str">
            <v>Yes</v>
          </cell>
          <cell r="R84" t="str">
            <v>Yes</v>
          </cell>
          <cell r="S84" t="str">
            <v>Yes</v>
          </cell>
          <cell r="T84" t="str">
            <v>No</v>
          </cell>
          <cell r="U84" t="str">
            <v>No</v>
          </cell>
          <cell r="V84" t="str">
            <v>No</v>
          </cell>
          <cell r="W84" t="str">
            <v>No</v>
          </cell>
          <cell r="X84" t="str">
            <v>No</v>
          </cell>
          <cell r="Y84" t="str">
            <v>No</v>
          </cell>
          <cell r="Z84" t="str">
            <v>No</v>
          </cell>
          <cell r="AA84" t="str">
            <v>No</v>
          </cell>
          <cell r="AB84" t="str">
            <v>No</v>
          </cell>
          <cell r="AC84" t="str">
            <v>No</v>
          </cell>
          <cell r="AD84" t="str">
            <v xml:space="preserve">1 2 3 4 5 6 </v>
          </cell>
          <cell r="AE84" t="str">
            <v>No</v>
          </cell>
          <cell r="AF84" t="str">
            <v>Yes</v>
          </cell>
          <cell r="AG84" t="str">
            <v>No</v>
          </cell>
          <cell r="AH84" t="str">
            <v>No</v>
          </cell>
          <cell r="AI84" t="str">
            <v>No</v>
          </cell>
          <cell r="AJ84" t="str">
            <v>Yes</v>
          </cell>
          <cell r="AK84" t="str">
            <v>Yes</v>
          </cell>
          <cell r="AL84" t="str">
            <v>Yes</v>
          </cell>
          <cell r="AM84" t="str">
            <v>Yes</v>
          </cell>
          <cell r="AN84" t="str">
            <v>Yes</v>
          </cell>
          <cell r="AO84" t="str">
            <v>Yes</v>
          </cell>
          <cell r="AP84" t="str">
            <v>Yes</v>
          </cell>
          <cell r="AQ84" t="str">
            <v>Yes</v>
          </cell>
          <cell r="AR84" t="str">
            <v>Yes</v>
          </cell>
          <cell r="AS84" t="str">
            <v>Yes</v>
          </cell>
          <cell r="AT84" t="str">
            <v>Yes</v>
          </cell>
          <cell r="AU84" t="str">
            <v>Yes</v>
          </cell>
          <cell r="AV84" t="str">
            <v>No</v>
          </cell>
          <cell r="AW84" t="str">
            <v>No</v>
          </cell>
          <cell r="AX84">
            <v>0</v>
          </cell>
          <cell r="AY84">
            <v>28</v>
          </cell>
          <cell r="AZ84">
            <v>29</v>
          </cell>
          <cell r="BA84">
            <v>22</v>
          </cell>
          <cell r="BB84">
            <v>24</v>
          </cell>
          <cell r="BC84">
            <v>10</v>
          </cell>
          <cell r="BD84">
            <v>12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125</v>
          </cell>
        </row>
        <row r="85">
          <cell r="A85" t="str">
            <v>022240</v>
          </cell>
          <cell r="B85" t="str">
            <v>Nasalanvunmoli Primary</v>
          </cell>
          <cell r="C85" t="str">
            <v>ENG</v>
          </cell>
          <cell r="D85" t="str">
            <v>PEB_SANMA</v>
          </cell>
          <cell r="E85" t="str">
            <v>Sanma PEB</v>
          </cell>
          <cell r="F85" t="str">
            <v>V</v>
          </cell>
          <cell r="G85" t="str">
            <v>Government of Vanuatu</v>
          </cell>
          <cell r="H85" t="str">
            <v>Santo</v>
          </cell>
          <cell r="I85" t="str">
            <v>Sanma</v>
          </cell>
          <cell r="J85" t="str">
            <v>0084645001</v>
          </cell>
          <cell r="K85" t="str">
            <v>NASALANVUNMOLI PRIMARY SCHOOL</v>
          </cell>
          <cell r="L85" t="str">
            <v>PS</v>
          </cell>
          <cell r="M85" t="str">
            <v>No</v>
          </cell>
          <cell r="N85" t="str">
            <v>Yes</v>
          </cell>
          <cell r="O85" t="str">
            <v>Yes</v>
          </cell>
          <cell r="P85" t="str">
            <v>Yes</v>
          </cell>
          <cell r="Q85" t="str">
            <v>Yes</v>
          </cell>
          <cell r="R85" t="str">
            <v>Yes</v>
          </cell>
          <cell r="S85" t="str">
            <v>Yes</v>
          </cell>
          <cell r="T85" t="str">
            <v>No</v>
          </cell>
          <cell r="U85" t="str">
            <v>No</v>
          </cell>
          <cell r="V85" t="str">
            <v>No</v>
          </cell>
          <cell r="W85" t="str">
            <v>No</v>
          </cell>
          <cell r="X85" t="str">
            <v>No</v>
          </cell>
          <cell r="Y85" t="str">
            <v>No</v>
          </cell>
          <cell r="Z85" t="str">
            <v>No</v>
          </cell>
          <cell r="AA85" t="str">
            <v>No</v>
          </cell>
          <cell r="AB85" t="str">
            <v>No</v>
          </cell>
          <cell r="AC85" t="str">
            <v>No</v>
          </cell>
          <cell r="AD85" t="str">
            <v xml:space="preserve">1 2 3 4 5 6 </v>
          </cell>
          <cell r="AE85" t="str">
            <v>No</v>
          </cell>
          <cell r="AF85" t="str">
            <v>Yes</v>
          </cell>
          <cell r="AG85" t="str">
            <v>No</v>
          </cell>
          <cell r="AH85" t="str">
            <v>No</v>
          </cell>
          <cell r="AI85" t="str">
            <v>No</v>
          </cell>
          <cell r="AJ85" t="str">
            <v>Yes</v>
          </cell>
          <cell r="AK85" t="str">
            <v>Yes</v>
          </cell>
          <cell r="AL85" t="str">
            <v>Yes</v>
          </cell>
          <cell r="AM85" t="str">
            <v>Yes</v>
          </cell>
          <cell r="AN85" t="str">
            <v>Yes</v>
          </cell>
          <cell r="AO85" t="str">
            <v>Yes</v>
          </cell>
          <cell r="AP85" t="str">
            <v>Yes</v>
          </cell>
          <cell r="AQ85" t="str">
            <v>No</v>
          </cell>
          <cell r="AR85" t="str">
            <v>No</v>
          </cell>
          <cell r="AS85" t="str">
            <v>Yes</v>
          </cell>
          <cell r="AT85" t="str">
            <v>Yes</v>
          </cell>
          <cell r="AU85" t="str">
            <v>Yes</v>
          </cell>
          <cell r="AV85" t="str">
            <v>No</v>
          </cell>
          <cell r="AW85" t="str">
            <v>No</v>
          </cell>
          <cell r="AX85">
            <v>0</v>
          </cell>
          <cell r="AY85">
            <v>29</v>
          </cell>
          <cell r="AZ85">
            <v>25</v>
          </cell>
          <cell r="BA85">
            <v>28</v>
          </cell>
          <cell r="BB85">
            <v>32</v>
          </cell>
          <cell r="BC85">
            <v>30</v>
          </cell>
          <cell r="BD85">
            <v>27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171</v>
          </cell>
        </row>
        <row r="86">
          <cell r="A86" t="str">
            <v>022241</v>
          </cell>
          <cell r="B86" t="str">
            <v>Natawa Primary</v>
          </cell>
          <cell r="C86" t="str">
            <v>ENG</v>
          </cell>
          <cell r="D86" t="str">
            <v>PEB_SANMA</v>
          </cell>
          <cell r="E86" t="str">
            <v>Sanma PEB</v>
          </cell>
          <cell r="F86" t="str">
            <v>V</v>
          </cell>
          <cell r="G86" t="str">
            <v>Government of Vanuatu</v>
          </cell>
          <cell r="H86" t="str">
            <v>Santo</v>
          </cell>
          <cell r="I86" t="str">
            <v>Sanma</v>
          </cell>
          <cell r="J86" t="str">
            <v>0084624001</v>
          </cell>
          <cell r="K86" t="str">
            <v>NATAWA PRIMARY SCHOOL</v>
          </cell>
          <cell r="L86" t="str">
            <v>PS</v>
          </cell>
          <cell r="M86" t="str">
            <v>No</v>
          </cell>
          <cell r="N86" t="str">
            <v>Yes</v>
          </cell>
          <cell r="O86" t="str">
            <v>Yes</v>
          </cell>
          <cell r="P86" t="str">
            <v>Yes</v>
          </cell>
          <cell r="Q86" t="str">
            <v>Yes</v>
          </cell>
          <cell r="R86" t="str">
            <v>Yes</v>
          </cell>
          <cell r="S86" t="str">
            <v>Yes</v>
          </cell>
          <cell r="T86" t="str">
            <v>Yes</v>
          </cell>
          <cell r="U86" t="str">
            <v>Yes</v>
          </cell>
          <cell r="V86" t="str">
            <v>No</v>
          </cell>
          <cell r="W86" t="str">
            <v>No</v>
          </cell>
          <cell r="X86" t="str">
            <v>No</v>
          </cell>
          <cell r="Y86" t="str">
            <v>No</v>
          </cell>
          <cell r="Z86" t="str">
            <v>No</v>
          </cell>
          <cell r="AA86" t="str">
            <v>No</v>
          </cell>
          <cell r="AB86" t="str">
            <v>No</v>
          </cell>
          <cell r="AC86" t="str">
            <v>No</v>
          </cell>
          <cell r="AD86" t="str">
            <v xml:space="preserve">1 2 3 4 5 6 7 8 </v>
          </cell>
          <cell r="AE86" t="str">
            <v>No</v>
          </cell>
          <cell r="AF86" t="str">
            <v>Yes</v>
          </cell>
          <cell r="AG86" t="str">
            <v>Yes</v>
          </cell>
          <cell r="AH86" t="str">
            <v>Yes</v>
          </cell>
          <cell r="AI86" t="str">
            <v>No</v>
          </cell>
          <cell r="AJ86" t="str">
            <v>Yes</v>
          </cell>
          <cell r="AK86" t="str">
            <v>Yes</v>
          </cell>
          <cell r="AL86" t="str">
            <v>Yes</v>
          </cell>
          <cell r="AM86" t="str">
            <v>Yes</v>
          </cell>
          <cell r="AN86" t="str">
            <v>Yes</v>
          </cell>
          <cell r="AO86" t="str">
            <v>Yes</v>
          </cell>
          <cell r="AP86" t="str">
            <v>Yes</v>
          </cell>
          <cell r="AQ86" t="str">
            <v>Yes</v>
          </cell>
          <cell r="AR86" t="str">
            <v>Yes</v>
          </cell>
          <cell r="AS86" t="str">
            <v>Yes</v>
          </cell>
          <cell r="AT86" t="str">
            <v>Yes</v>
          </cell>
          <cell r="AU86" t="str">
            <v>Yes</v>
          </cell>
          <cell r="AV86" t="str">
            <v>No</v>
          </cell>
          <cell r="AW86" t="str">
            <v>No</v>
          </cell>
          <cell r="AX86">
            <v>0</v>
          </cell>
          <cell r="AY86">
            <v>31</v>
          </cell>
          <cell r="AZ86">
            <v>38</v>
          </cell>
          <cell r="BA86">
            <v>40</v>
          </cell>
          <cell r="BB86">
            <v>35</v>
          </cell>
          <cell r="BC86">
            <v>38</v>
          </cell>
          <cell r="BD86">
            <v>42</v>
          </cell>
          <cell r="BE86">
            <v>54</v>
          </cell>
          <cell r="BF86">
            <v>51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224</v>
          </cell>
        </row>
        <row r="87">
          <cell r="A87" t="str">
            <v>022242</v>
          </cell>
          <cell r="B87" t="str">
            <v>Navele (St. Paul) Primary</v>
          </cell>
          <cell r="C87" t="str">
            <v>ENG</v>
          </cell>
          <cell r="D87" t="str">
            <v>ACOM</v>
          </cell>
          <cell r="E87" t="str">
            <v>Anglican Church of Melanesia</v>
          </cell>
          <cell r="F87" t="str">
            <v>G</v>
          </cell>
          <cell r="G87" t="str">
            <v>Church (Government Assisted)</v>
          </cell>
          <cell r="H87" t="str">
            <v>Santo</v>
          </cell>
          <cell r="I87" t="str">
            <v>Sanma</v>
          </cell>
          <cell r="J87" t="str">
            <v>0084626001</v>
          </cell>
          <cell r="K87" t="str">
            <v>ST PAUL PRIMARY SCHOOL</v>
          </cell>
          <cell r="L87" t="str">
            <v>PS</v>
          </cell>
          <cell r="M87" t="str">
            <v>No</v>
          </cell>
          <cell r="N87" t="str">
            <v>Yes</v>
          </cell>
          <cell r="O87" t="str">
            <v>Yes</v>
          </cell>
          <cell r="P87" t="str">
            <v>Yes</v>
          </cell>
          <cell r="Q87" t="str">
            <v>Yes</v>
          </cell>
          <cell r="R87" t="str">
            <v>Yes</v>
          </cell>
          <cell r="S87" t="str">
            <v>Yes</v>
          </cell>
          <cell r="T87" t="str">
            <v>No</v>
          </cell>
          <cell r="U87" t="str">
            <v>No</v>
          </cell>
          <cell r="V87" t="str">
            <v>No</v>
          </cell>
          <cell r="W87" t="str">
            <v>No</v>
          </cell>
          <cell r="X87" t="str">
            <v>No</v>
          </cell>
          <cell r="Y87" t="str">
            <v>No</v>
          </cell>
          <cell r="Z87" t="str">
            <v>No</v>
          </cell>
          <cell r="AA87" t="str">
            <v>No</v>
          </cell>
          <cell r="AB87" t="str">
            <v>No</v>
          </cell>
          <cell r="AC87" t="str">
            <v>No</v>
          </cell>
          <cell r="AD87" t="str">
            <v xml:space="preserve">1 2 3 4 5 6 </v>
          </cell>
          <cell r="AE87" t="str">
            <v>No</v>
          </cell>
          <cell r="AF87" t="str">
            <v>Yes</v>
          </cell>
          <cell r="AG87" t="str">
            <v>No</v>
          </cell>
          <cell r="AH87" t="str">
            <v>No</v>
          </cell>
          <cell r="AI87" t="str">
            <v>No</v>
          </cell>
          <cell r="AJ87" t="str">
            <v>Yes</v>
          </cell>
          <cell r="AK87" t="str">
            <v>Yes</v>
          </cell>
          <cell r="AL87" t="str">
            <v>Yes</v>
          </cell>
          <cell r="AM87" t="str">
            <v>Yes</v>
          </cell>
          <cell r="AN87" t="str">
            <v>Yes</v>
          </cell>
          <cell r="AO87" t="str">
            <v>Yes</v>
          </cell>
          <cell r="AP87" t="str">
            <v>No</v>
          </cell>
          <cell r="AQ87" t="str">
            <v>No</v>
          </cell>
          <cell r="AR87" t="str">
            <v>No</v>
          </cell>
          <cell r="AS87" t="str">
            <v>Yes</v>
          </cell>
          <cell r="AT87" t="str">
            <v>No</v>
          </cell>
          <cell r="AU87" t="str">
            <v>Yes</v>
          </cell>
          <cell r="AV87" t="str">
            <v>No</v>
          </cell>
          <cell r="AW87" t="str">
            <v>No</v>
          </cell>
          <cell r="AX87">
            <v>0</v>
          </cell>
          <cell r="AY87">
            <v>0</v>
          </cell>
          <cell r="AZ87">
            <v>3</v>
          </cell>
          <cell r="BA87">
            <v>9</v>
          </cell>
          <cell r="BB87">
            <v>10</v>
          </cell>
          <cell r="BC87">
            <v>14</v>
          </cell>
          <cell r="BD87">
            <v>13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49</v>
          </cell>
        </row>
        <row r="88">
          <cell r="A88" t="str">
            <v>022244</v>
          </cell>
          <cell r="B88" t="str">
            <v>Vusiroro Primary</v>
          </cell>
          <cell r="C88" t="str">
            <v>FRE</v>
          </cell>
          <cell r="D88" t="str">
            <v>CATH</v>
          </cell>
          <cell r="E88" t="str">
            <v>Catholic Education Authority</v>
          </cell>
          <cell r="F88" t="str">
            <v>G</v>
          </cell>
          <cell r="G88" t="str">
            <v>Church (Government Assisted)</v>
          </cell>
          <cell r="H88" t="str">
            <v>Santo</v>
          </cell>
          <cell r="I88" t="str">
            <v>Sanma</v>
          </cell>
          <cell r="J88" t="str">
            <v>0084668001</v>
          </cell>
          <cell r="K88" t="str">
            <v>VUSIRORO PRIMARY SCHOOL</v>
          </cell>
          <cell r="L88" t="str">
            <v>PS</v>
          </cell>
          <cell r="M88" t="str">
            <v>No</v>
          </cell>
          <cell r="N88" t="str">
            <v>Yes</v>
          </cell>
          <cell r="O88" t="str">
            <v>Yes</v>
          </cell>
          <cell r="P88" t="str">
            <v>Yes</v>
          </cell>
          <cell r="Q88" t="str">
            <v>Yes</v>
          </cell>
          <cell r="R88" t="str">
            <v>Yes</v>
          </cell>
          <cell r="S88" t="str">
            <v>Yes</v>
          </cell>
          <cell r="T88" t="str">
            <v>No</v>
          </cell>
          <cell r="U88" t="str">
            <v>No</v>
          </cell>
          <cell r="V88" t="str">
            <v>No</v>
          </cell>
          <cell r="W88" t="str">
            <v>No</v>
          </cell>
          <cell r="X88" t="str">
            <v>No</v>
          </cell>
          <cell r="Y88" t="str">
            <v>No</v>
          </cell>
          <cell r="Z88" t="str">
            <v>No</v>
          </cell>
          <cell r="AA88" t="str">
            <v>No</v>
          </cell>
          <cell r="AB88" t="str">
            <v>No</v>
          </cell>
          <cell r="AC88" t="str">
            <v>No</v>
          </cell>
          <cell r="AD88" t="str">
            <v xml:space="preserve">1 2 3 4 5 6 </v>
          </cell>
          <cell r="AE88" t="str">
            <v>No</v>
          </cell>
          <cell r="AF88" t="str">
            <v>Yes</v>
          </cell>
          <cell r="AG88" t="str">
            <v>No</v>
          </cell>
          <cell r="AH88" t="str">
            <v>No</v>
          </cell>
          <cell r="AI88" t="str">
            <v>No</v>
          </cell>
          <cell r="AJ88" t="str">
            <v>Yes</v>
          </cell>
          <cell r="AK88" t="str">
            <v>Yes</v>
          </cell>
          <cell r="AL88" t="str">
            <v>Yes</v>
          </cell>
          <cell r="AM88" t="str">
            <v>Yes</v>
          </cell>
          <cell r="AN88" t="str">
            <v>Yes</v>
          </cell>
          <cell r="AO88" t="str">
            <v>Yes</v>
          </cell>
          <cell r="AP88" t="str">
            <v>Yes</v>
          </cell>
          <cell r="AQ88" t="str">
            <v>Yes</v>
          </cell>
          <cell r="AR88" t="str">
            <v>Yes</v>
          </cell>
          <cell r="AS88" t="str">
            <v>Yes</v>
          </cell>
          <cell r="AT88" t="str">
            <v>Yes</v>
          </cell>
          <cell r="AU88" t="str">
            <v>Yes</v>
          </cell>
          <cell r="AV88" t="str">
            <v>No</v>
          </cell>
          <cell r="AW88" t="str">
            <v>No</v>
          </cell>
          <cell r="AX88">
            <v>0</v>
          </cell>
          <cell r="AY88">
            <v>5</v>
          </cell>
          <cell r="AZ88">
            <v>7</v>
          </cell>
          <cell r="BA88">
            <v>5</v>
          </cell>
          <cell r="BB88">
            <v>5</v>
          </cell>
          <cell r="BC88">
            <v>4</v>
          </cell>
          <cell r="BD88">
            <v>9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35</v>
          </cell>
        </row>
        <row r="89">
          <cell r="A89" t="str">
            <v>022247</v>
          </cell>
          <cell r="B89" t="str">
            <v>John Noble Mackenzie Primary</v>
          </cell>
          <cell r="C89" t="str">
            <v>ENG</v>
          </cell>
          <cell r="D89" t="str">
            <v>PEB_SANMA</v>
          </cell>
          <cell r="E89" t="str">
            <v>Sanma PEB</v>
          </cell>
          <cell r="F89" t="str">
            <v>V</v>
          </cell>
          <cell r="G89" t="str">
            <v>Government of Vanuatu</v>
          </cell>
          <cell r="H89" t="str">
            <v>Santo</v>
          </cell>
          <cell r="I89" t="str">
            <v>Sanma</v>
          </cell>
          <cell r="J89" t="str">
            <v>0084627001</v>
          </cell>
          <cell r="K89" t="str">
            <v>JOHN NOBLE MACKENZIE</v>
          </cell>
          <cell r="L89" t="str">
            <v>PS</v>
          </cell>
          <cell r="M89" t="str">
            <v>No</v>
          </cell>
          <cell r="N89" t="str">
            <v>Yes</v>
          </cell>
          <cell r="O89" t="str">
            <v>Yes</v>
          </cell>
          <cell r="P89" t="str">
            <v>Yes</v>
          </cell>
          <cell r="Q89" t="str">
            <v>Yes</v>
          </cell>
          <cell r="R89" t="str">
            <v>Yes</v>
          </cell>
          <cell r="S89" t="str">
            <v>Yes</v>
          </cell>
          <cell r="T89" t="str">
            <v>No</v>
          </cell>
          <cell r="U89" t="str">
            <v>No</v>
          </cell>
          <cell r="V89" t="str">
            <v>No</v>
          </cell>
          <cell r="W89" t="str">
            <v>No</v>
          </cell>
          <cell r="X89" t="str">
            <v>No</v>
          </cell>
          <cell r="Y89" t="str">
            <v>No</v>
          </cell>
          <cell r="Z89" t="str">
            <v>No</v>
          </cell>
          <cell r="AA89" t="str">
            <v>No</v>
          </cell>
          <cell r="AB89" t="str">
            <v>No</v>
          </cell>
          <cell r="AC89" t="str">
            <v>No</v>
          </cell>
          <cell r="AD89" t="str">
            <v xml:space="preserve">1 2 3 4 5 6 </v>
          </cell>
          <cell r="AE89" t="str">
            <v>No</v>
          </cell>
          <cell r="AF89" t="str">
            <v>Yes</v>
          </cell>
          <cell r="AG89" t="str">
            <v>No</v>
          </cell>
          <cell r="AH89" t="str">
            <v>No</v>
          </cell>
          <cell r="AI89" t="str">
            <v>No</v>
          </cell>
          <cell r="AJ89" t="str">
            <v>Yes</v>
          </cell>
          <cell r="AK89" t="str">
            <v>Yes</v>
          </cell>
          <cell r="AL89" t="str">
            <v>Yes</v>
          </cell>
          <cell r="AM89" t="str">
            <v>Yes</v>
          </cell>
          <cell r="AN89" t="str">
            <v>Yes</v>
          </cell>
          <cell r="AO89" t="str">
            <v>Yes</v>
          </cell>
          <cell r="AP89" t="str">
            <v>No</v>
          </cell>
          <cell r="AQ89" t="str">
            <v>Yes</v>
          </cell>
          <cell r="AR89" t="str">
            <v>No</v>
          </cell>
          <cell r="AS89" t="str">
            <v>Yes</v>
          </cell>
          <cell r="AT89" t="str">
            <v>Yes</v>
          </cell>
          <cell r="AU89" t="str">
            <v>Yes</v>
          </cell>
          <cell r="AV89" t="str">
            <v>Yes</v>
          </cell>
          <cell r="AW89" t="str">
            <v>No</v>
          </cell>
          <cell r="AX89">
            <v>0</v>
          </cell>
          <cell r="AY89">
            <v>19</v>
          </cell>
          <cell r="AZ89">
            <v>14</v>
          </cell>
          <cell r="BA89">
            <v>18</v>
          </cell>
          <cell r="BB89">
            <v>15</v>
          </cell>
          <cell r="BC89">
            <v>14</v>
          </cell>
          <cell r="BD89">
            <v>14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94</v>
          </cell>
        </row>
        <row r="90">
          <cell r="A90" t="str">
            <v>022248</v>
          </cell>
          <cell r="B90" t="str">
            <v>St. Pierre (Okoro) Primary</v>
          </cell>
          <cell r="C90" t="str">
            <v>FRE</v>
          </cell>
          <cell r="D90" t="str">
            <v>CATH</v>
          </cell>
          <cell r="E90" t="str">
            <v>Catholic Education Authority</v>
          </cell>
          <cell r="F90" t="str">
            <v>G</v>
          </cell>
          <cell r="G90" t="str">
            <v>Church (Government Assisted)</v>
          </cell>
          <cell r="H90" t="str">
            <v>Santo</v>
          </cell>
          <cell r="I90" t="str">
            <v>Sanma</v>
          </cell>
          <cell r="J90" t="str">
            <v>0084660001</v>
          </cell>
          <cell r="K90" t="str">
            <v>OKORO ST PIERRE PRIMARY SCHOOL</v>
          </cell>
          <cell r="L90" t="str">
            <v>PS</v>
          </cell>
          <cell r="M90" t="str">
            <v>No</v>
          </cell>
          <cell r="N90" t="str">
            <v>Yes</v>
          </cell>
          <cell r="O90" t="str">
            <v>Yes</v>
          </cell>
          <cell r="P90" t="str">
            <v>Yes</v>
          </cell>
          <cell r="Q90" t="str">
            <v>Yes</v>
          </cell>
          <cell r="R90" t="str">
            <v>Yes</v>
          </cell>
          <cell r="S90" t="str">
            <v>Yes</v>
          </cell>
          <cell r="T90" t="str">
            <v>No</v>
          </cell>
          <cell r="U90" t="str">
            <v>No</v>
          </cell>
          <cell r="V90" t="str">
            <v>No</v>
          </cell>
          <cell r="W90" t="str">
            <v>No</v>
          </cell>
          <cell r="X90" t="str">
            <v>No</v>
          </cell>
          <cell r="Y90" t="str">
            <v>No</v>
          </cell>
          <cell r="Z90" t="str">
            <v>No</v>
          </cell>
          <cell r="AA90" t="str">
            <v>No</v>
          </cell>
          <cell r="AB90" t="str">
            <v>No</v>
          </cell>
          <cell r="AC90" t="str">
            <v>No</v>
          </cell>
          <cell r="AD90" t="str">
            <v xml:space="preserve">1 2 3 4 5 6 </v>
          </cell>
          <cell r="AE90" t="str">
            <v>No</v>
          </cell>
          <cell r="AF90" t="str">
            <v>Yes</v>
          </cell>
          <cell r="AG90" t="str">
            <v>No</v>
          </cell>
          <cell r="AH90" t="str">
            <v>No</v>
          </cell>
          <cell r="AI90" t="str">
            <v>No</v>
          </cell>
          <cell r="AJ90" t="str">
            <v>Yes</v>
          </cell>
          <cell r="AK90" t="str">
            <v>Yes</v>
          </cell>
          <cell r="AL90" t="str">
            <v>Yes</v>
          </cell>
          <cell r="AM90" t="str">
            <v>Yes</v>
          </cell>
          <cell r="AN90" t="str">
            <v>Yes</v>
          </cell>
          <cell r="AO90" t="str">
            <v>Yes</v>
          </cell>
          <cell r="AP90" t="str">
            <v>No</v>
          </cell>
          <cell r="AQ90" t="str">
            <v>Yes</v>
          </cell>
          <cell r="AR90" t="str">
            <v>Yes</v>
          </cell>
          <cell r="AS90" t="str">
            <v>Yes</v>
          </cell>
          <cell r="AT90" t="str">
            <v>Yes</v>
          </cell>
          <cell r="AU90" t="str">
            <v>Yes</v>
          </cell>
          <cell r="AV90" t="str">
            <v>No</v>
          </cell>
          <cell r="AW90" t="str">
            <v>No</v>
          </cell>
          <cell r="AX90">
            <v>0</v>
          </cell>
          <cell r="AY90">
            <v>12</v>
          </cell>
          <cell r="AZ90">
            <v>10</v>
          </cell>
          <cell r="BA90">
            <v>15</v>
          </cell>
          <cell r="BB90">
            <v>25</v>
          </cell>
          <cell r="BC90">
            <v>19</v>
          </cell>
          <cell r="BD90">
            <v>23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104</v>
          </cell>
        </row>
        <row r="91">
          <cell r="A91" t="str">
            <v>0222497</v>
          </cell>
          <cell r="B91" t="str">
            <v>Lemesie (lape/Paparama) Primary</v>
          </cell>
          <cell r="C91" t="str">
            <v>ENG</v>
          </cell>
          <cell r="D91" t="str">
            <v>PEB_SANMA</v>
          </cell>
          <cell r="E91" t="str">
            <v>Sanma PEB</v>
          </cell>
          <cell r="F91" t="str">
            <v>V</v>
          </cell>
          <cell r="G91" t="str">
            <v>Government of Vanuatu</v>
          </cell>
          <cell r="H91" t="str">
            <v>Santo</v>
          </cell>
          <cell r="I91" t="str">
            <v>Sanma</v>
          </cell>
          <cell r="J91" t="str">
            <v>0098424001</v>
          </cell>
          <cell r="K91" t="str">
            <v>LABE (PAPARAMA) PRIMARY SCHOOL</v>
          </cell>
          <cell r="L91" t="str">
            <v>PS</v>
          </cell>
          <cell r="M91" t="str">
            <v>No</v>
          </cell>
          <cell r="N91" t="str">
            <v>Yes</v>
          </cell>
          <cell r="O91" t="str">
            <v>Yes</v>
          </cell>
          <cell r="P91" t="str">
            <v>Yes</v>
          </cell>
          <cell r="Q91" t="str">
            <v>Yes</v>
          </cell>
          <cell r="R91" t="str">
            <v>Yes</v>
          </cell>
          <cell r="S91" t="str">
            <v>Yes</v>
          </cell>
          <cell r="T91" t="str">
            <v>No</v>
          </cell>
          <cell r="U91" t="str">
            <v>No</v>
          </cell>
          <cell r="V91" t="str">
            <v>No</v>
          </cell>
          <cell r="W91" t="str">
            <v>No</v>
          </cell>
          <cell r="X91" t="str">
            <v>No</v>
          </cell>
          <cell r="Y91" t="str">
            <v>No</v>
          </cell>
          <cell r="Z91" t="str">
            <v>No</v>
          </cell>
          <cell r="AA91" t="str">
            <v>No</v>
          </cell>
          <cell r="AB91" t="str">
            <v>No</v>
          </cell>
          <cell r="AC91" t="str">
            <v>No</v>
          </cell>
          <cell r="AD91" t="str">
            <v xml:space="preserve">1 2 3 4 5 6 </v>
          </cell>
          <cell r="AE91" t="str">
            <v>No</v>
          </cell>
          <cell r="AF91" t="str">
            <v>Yes</v>
          </cell>
          <cell r="AG91" t="str">
            <v>No</v>
          </cell>
          <cell r="AH91" t="str">
            <v>No</v>
          </cell>
          <cell r="AI91" t="str">
            <v>No</v>
          </cell>
          <cell r="AJ91" t="str">
            <v>Yes</v>
          </cell>
          <cell r="AK91" t="str">
            <v>Yes</v>
          </cell>
          <cell r="AL91" t="str">
            <v>Yes</v>
          </cell>
          <cell r="AM91" t="str">
            <v>Yes</v>
          </cell>
          <cell r="AN91" t="str">
            <v>Yes</v>
          </cell>
          <cell r="AO91" t="str">
            <v>Yes</v>
          </cell>
          <cell r="AP91" t="str">
            <v>Yes</v>
          </cell>
          <cell r="AQ91" t="str">
            <v>Yes</v>
          </cell>
          <cell r="AR91" t="str">
            <v>Yes</v>
          </cell>
          <cell r="AS91" t="str">
            <v>Yes</v>
          </cell>
          <cell r="AT91" t="str">
            <v>Yes</v>
          </cell>
          <cell r="AU91" t="str">
            <v>Yes</v>
          </cell>
          <cell r="AV91" t="str">
            <v>No</v>
          </cell>
          <cell r="AW91" t="str">
            <v>No</v>
          </cell>
          <cell r="AX91">
            <v>0</v>
          </cell>
          <cell r="AY91">
            <v>18</v>
          </cell>
          <cell r="AZ91">
            <v>28</v>
          </cell>
          <cell r="BA91">
            <v>20</v>
          </cell>
          <cell r="BB91">
            <v>16</v>
          </cell>
          <cell r="BC91">
            <v>26</v>
          </cell>
          <cell r="BD91">
            <v>20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128</v>
          </cell>
        </row>
        <row r="92">
          <cell r="A92" t="str">
            <v>0222499</v>
          </cell>
          <cell r="B92" t="str">
            <v>Notre dame de lourde ( Vilvil) Primary</v>
          </cell>
          <cell r="C92" t="str">
            <v>FRE</v>
          </cell>
          <cell r="D92" t="str">
            <v>PEB_SANMA</v>
          </cell>
          <cell r="E92" t="str">
            <v>Sanma PEB</v>
          </cell>
          <cell r="F92" t="str">
            <v>V</v>
          </cell>
          <cell r="G92" t="str">
            <v>Government of Vanuatu</v>
          </cell>
          <cell r="H92" t="str">
            <v>Santo</v>
          </cell>
          <cell r="I92" t="str">
            <v>Sanma</v>
          </cell>
          <cell r="J92" t="str">
            <v>0099150001</v>
          </cell>
          <cell r="K92" t="str">
            <v>NOTRE DAME DE LOURDES (VILVIL)</v>
          </cell>
          <cell r="L92" t="str">
            <v>PS</v>
          </cell>
          <cell r="M92" t="str">
            <v>No</v>
          </cell>
          <cell r="N92" t="str">
            <v>Yes</v>
          </cell>
          <cell r="O92" t="str">
            <v>Yes</v>
          </cell>
          <cell r="P92" t="str">
            <v>Yes</v>
          </cell>
          <cell r="Q92" t="str">
            <v>Yes</v>
          </cell>
          <cell r="R92" t="str">
            <v>Yes</v>
          </cell>
          <cell r="S92" t="str">
            <v>Yes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 t="str">
            <v>No</v>
          </cell>
          <cell r="AC92" t="str">
            <v>No</v>
          </cell>
          <cell r="AD92" t="str">
            <v xml:space="preserve">1 2 3 4 5 6 </v>
          </cell>
          <cell r="AE92" t="str">
            <v>No</v>
          </cell>
          <cell r="AF92" t="str">
            <v>Yes</v>
          </cell>
          <cell r="AG92" t="str">
            <v>No</v>
          </cell>
          <cell r="AH92" t="str">
            <v>No</v>
          </cell>
          <cell r="AI92" t="str">
            <v>No</v>
          </cell>
          <cell r="AJ92" t="str">
            <v>Yes</v>
          </cell>
          <cell r="AK92" t="str">
            <v>Yes</v>
          </cell>
          <cell r="AL92" t="str">
            <v>Yes</v>
          </cell>
          <cell r="AM92" t="str">
            <v>Yes</v>
          </cell>
          <cell r="AN92" t="str">
            <v>Yes</v>
          </cell>
          <cell r="AO92" t="str">
            <v>Yes</v>
          </cell>
          <cell r="AP92" t="str">
            <v>Yes</v>
          </cell>
          <cell r="AQ92" t="str">
            <v>No</v>
          </cell>
          <cell r="AR92" t="str">
            <v>No</v>
          </cell>
          <cell r="AS92" t="str">
            <v>Yes</v>
          </cell>
          <cell r="AT92" t="str">
            <v>Yes</v>
          </cell>
          <cell r="AU92" t="str">
            <v>Yes</v>
          </cell>
          <cell r="AV92" t="str">
            <v>No</v>
          </cell>
          <cell r="AW92" t="str">
            <v>No</v>
          </cell>
          <cell r="AX92">
            <v>0</v>
          </cell>
          <cell r="AY92">
            <v>24</v>
          </cell>
          <cell r="AZ92">
            <v>20</v>
          </cell>
          <cell r="BA92">
            <v>27</v>
          </cell>
          <cell r="BB92">
            <v>20</v>
          </cell>
          <cell r="BC92">
            <v>29</v>
          </cell>
          <cell r="BD92">
            <v>21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141</v>
          </cell>
        </row>
        <row r="93">
          <cell r="A93" t="str">
            <v>022250</v>
          </cell>
          <cell r="B93" t="str">
            <v>St. Joseph (Pesena) Primary</v>
          </cell>
          <cell r="C93" t="str">
            <v>FRE</v>
          </cell>
          <cell r="D93" t="str">
            <v>CATH</v>
          </cell>
          <cell r="E93" t="str">
            <v>Catholic Education Authority</v>
          </cell>
          <cell r="F93" t="str">
            <v>G</v>
          </cell>
          <cell r="G93" t="str">
            <v>Church (Government Assisted)</v>
          </cell>
          <cell r="H93" t="str">
            <v>Santo</v>
          </cell>
          <cell r="I93" t="str">
            <v>Sanma</v>
          </cell>
          <cell r="J93" t="str">
            <v>0084666001</v>
          </cell>
          <cell r="K93" t="str">
            <v>PESENA ST JOSEPH PRIMARY SCHOOL</v>
          </cell>
          <cell r="L93" t="str">
            <v>PS</v>
          </cell>
          <cell r="M93" t="str">
            <v>No</v>
          </cell>
          <cell r="N93" t="str">
            <v>Yes</v>
          </cell>
          <cell r="O93" t="str">
            <v>Yes</v>
          </cell>
          <cell r="P93" t="str">
            <v>Yes</v>
          </cell>
          <cell r="Q93" t="str">
            <v>Yes</v>
          </cell>
          <cell r="R93" t="str">
            <v>Yes</v>
          </cell>
          <cell r="S93" t="str">
            <v>Yes</v>
          </cell>
          <cell r="T93" t="str">
            <v>No</v>
          </cell>
          <cell r="U93" t="str">
            <v>No</v>
          </cell>
          <cell r="V93" t="str">
            <v>No</v>
          </cell>
          <cell r="W93" t="str">
            <v>No</v>
          </cell>
          <cell r="X93" t="str">
            <v>No</v>
          </cell>
          <cell r="Y93" t="str">
            <v>No</v>
          </cell>
          <cell r="Z93" t="str">
            <v>No</v>
          </cell>
          <cell r="AA93" t="str">
            <v>No</v>
          </cell>
          <cell r="AB93" t="str">
            <v>No</v>
          </cell>
          <cell r="AC93" t="str">
            <v>No</v>
          </cell>
          <cell r="AD93" t="str">
            <v xml:space="preserve">1 2 3 4 5 6 </v>
          </cell>
          <cell r="AE93" t="str">
            <v>No</v>
          </cell>
          <cell r="AF93" t="str">
            <v>Yes</v>
          </cell>
          <cell r="AG93" t="str">
            <v>No</v>
          </cell>
          <cell r="AH93" t="str">
            <v>No</v>
          </cell>
          <cell r="AI93" t="str">
            <v>No</v>
          </cell>
          <cell r="AJ93" t="str">
            <v>Yes</v>
          </cell>
          <cell r="AK93" t="str">
            <v>Yes</v>
          </cell>
          <cell r="AL93" t="str">
            <v>Yes</v>
          </cell>
          <cell r="AM93" t="str">
            <v>Yes</v>
          </cell>
          <cell r="AN93" t="str">
            <v>Yes</v>
          </cell>
          <cell r="AO93" t="str">
            <v>Yes</v>
          </cell>
          <cell r="AP93" t="str">
            <v>Yes</v>
          </cell>
          <cell r="AQ93" t="str">
            <v>Yes</v>
          </cell>
          <cell r="AR93" t="str">
            <v>No</v>
          </cell>
          <cell r="AS93" t="str">
            <v>Yes</v>
          </cell>
          <cell r="AT93" t="str">
            <v>Yes</v>
          </cell>
          <cell r="AU93" t="str">
            <v>Yes</v>
          </cell>
          <cell r="AV93" t="str">
            <v>No</v>
          </cell>
          <cell r="AW93" t="str">
            <v>No</v>
          </cell>
          <cell r="AX93">
            <v>0</v>
          </cell>
          <cell r="AY93">
            <v>12</v>
          </cell>
          <cell r="AZ93">
            <v>10</v>
          </cell>
          <cell r="BA93">
            <v>14</v>
          </cell>
          <cell r="BB93">
            <v>8</v>
          </cell>
          <cell r="BC93">
            <v>5</v>
          </cell>
          <cell r="BD93">
            <v>12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61</v>
          </cell>
        </row>
        <row r="94">
          <cell r="A94" t="str">
            <v>022251</v>
          </cell>
          <cell r="B94" t="str">
            <v>Pialulup Primary</v>
          </cell>
          <cell r="C94" t="str">
            <v>ENG</v>
          </cell>
          <cell r="D94" t="str">
            <v>PEB_SANMA</v>
          </cell>
          <cell r="E94" t="str">
            <v>Sanma PEB</v>
          </cell>
          <cell r="F94" t="str">
            <v>V</v>
          </cell>
          <cell r="G94" t="str">
            <v>Government of Vanuatu</v>
          </cell>
          <cell r="H94" t="str">
            <v>Santo</v>
          </cell>
          <cell r="I94" t="str">
            <v>Sanma</v>
          </cell>
          <cell r="J94" t="str">
            <v>0084628001</v>
          </cell>
          <cell r="K94" t="str">
            <v>PIALULUP PRIMARY SCHOOL</v>
          </cell>
          <cell r="L94" t="str">
            <v>PS</v>
          </cell>
          <cell r="M94" t="str">
            <v>No</v>
          </cell>
          <cell r="N94" t="str">
            <v>Yes</v>
          </cell>
          <cell r="O94" t="str">
            <v>Yes</v>
          </cell>
          <cell r="P94" t="str">
            <v>Yes</v>
          </cell>
          <cell r="Q94" t="str">
            <v>Yes</v>
          </cell>
          <cell r="R94" t="str">
            <v>Yes</v>
          </cell>
          <cell r="S94" t="str">
            <v>Yes</v>
          </cell>
          <cell r="T94" t="str">
            <v>Yes</v>
          </cell>
          <cell r="U94" t="str">
            <v>Yes</v>
          </cell>
          <cell r="V94" t="str">
            <v>No</v>
          </cell>
          <cell r="W94" t="str">
            <v>No</v>
          </cell>
          <cell r="X94" t="str">
            <v>No</v>
          </cell>
          <cell r="Y94" t="str">
            <v>No</v>
          </cell>
          <cell r="Z94" t="str">
            <v>No</v>
          </cell>
          <cell r="AA94" t="str">
            <v>No</v>
          </cell>
          <cell r="AB94" t="str">
            <v>No</v>
          </cell>
          <cell r="AC94" t="str">
            <v>No</v>
          </cell>
          <cell r="AD94" t="str">
            <v xml:space="preserve">1 2 3 4 5 6 7 8 </v>
          </cell>
          <cell r="AE94" t="str">
            <v>No</v>
          </cell>
          <cell r="AF94" t="str">
            <v>Yes</v>
          </cell>
          <cell r="AG94" t="str">
            <v>Yes</v>
          </cell>
          <cell r="AH94" t="str">
            <v>Yes</v>
          </cell>
          <cell r="AI94" t="str">
            <v>No</v>
          </cell>
          <cell r="AJ94" t="str">
            <v>No</v>
          </cell>
          <cell r="AK94" t="str">
            <v>Yes</v>
          </cell>
          <cell r="AL94" t="str">
            <v>Yes</v>
          </cell>
          <cell r="AM94" t="str">
            <v>Yes</v>
          </cell>
          <cell r="AN94" t="str">
            <v>Yes</v>
          </cell>
          <cell r="AO94" t="str">
            <v>Yes</v>
          </cell>
          <cell r="AP94" t="str">
            <v>No</v>
          </cell>
          <cell r="AQ94" t="str">
            <v>No</v>
          </cell>
          <cell r="AR94" t="str">
            <v>No</v>
          </cell>
          <cell r="AS94" t="str">
            <v>Yes</v>
          </cell>
          <cell r="AT94" t="str">
            <v>Yes</v>
          </cell>
          <cell r="AU94" t="str">
            <v>Yes</v>
          </cell>
          <cell r="AV94" t="str">
            <v>No</v>
          </cell>
          <cell r="AW94" t="str">
            <v>No</v>
          </cell>
          <cell r="AX94">
            <v>0</v>
          </cell>
          <cell r="AY94">
            <v>12</v>
          </cell>
          <cell r="AZ94">
            <v>36</v>
          </cell>
          <cell r="BA94">
            <v>29</v>
          </cell>
          <cell r="BB94">
            <v>18</v>
          </cell>
          <cell r="BC94">
            <v>16</v>
          </cell>
          <cell r="BD94">
            <v>12</v>
          </cell>
          <cell r="BE94">
            <v>24</v>
          </cell>
          <cell r="BF94">
            <v>15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123</v>
          </cell>
        </row>
        <row r="95">
          <cell r="A95" t="str">
            <v>022252</v>
          </cell>
          <cell r="B95" t="str">
            <v>Piamatsina Primary</v>
          </cell>
          <cell r="C95" t="str">
            <v>FRE</v>
          </cell>
          <cell r="D95" t="str">
            <v>PEB_SANMA</v>
          </cell>
          <cell r="E95" t="str">
            <v>Sanma PEB</v>
          </cell>
          <cell r="F95" t="str">
            <v>V</v>
          </cell>
          <cell r="G95" t="str">
            <v>Government of Vanuatu</v>
          </cell>
          <cell r="H95" t="str">
            <v>Santo</v>
          </cell>
          <cell r="I95" t="str">
            <v>Sanma</v>
          </cell>
          <cell r="J95" t="str">
            <v>0084629001</v>
          </cell>
          <cell r="K95" t="str">
            <v>PIAMATSINA PRIMARY SCHOOL</v>
          </cell>
          <cell r="L95" t="str">
            <v>PS</v>
          </cell>
          <cell r="M95" t="str">
            <v>No</v>
          </cell>
          <cell r="N95" t="str">
            <v>Yes</v>
          </cell>
          <cell r="O95" t="str">
            <v>Yes</v>
          </cell>
          <cell r="P95" t="str">
            <v>Yes</v>
          </cell>
          <cell r="Q95" t="str">
            <v>Yes</v>
          </cell>
          <cell r="R95" t="str">
            <v>Yes</v>
          </cell>
          <cell r="S95" t="str">
            <v>Yes</v>
          </cell>
          <cell r="T95" t="str">
            <v>No</v>
          </cell>
          <cell r="U95" t="str">
            <v>No</v>
          </cell>
          <cell r="V95" t="str">
            <v>No</v>
          </cell>
          <cell r="W95" t="str">
            <v>No</v>
          </cell>
          <cell r="X95" t="str">
            <v>No</v>
          </cell>
          <cell r="Y95" t="str">
            <v>No</v>
          </cell>
          <cell r="Z95" t="str">
            <v>No</v>
          </cell>
          <cell r="AA95" t="str">
            <v>No</v>
          </cell>
          <cell r="AB95" t="str">
            <v>No</v>
          </cell>
          <cell r="AC95" t="str">
            <v>No</v>
          </cell>
          <cell r="AD95" t="str">
            <v xml:space="preserve">1 2 3 4 5 6 </v>
          </cell>
          <cell r="AE95" t="str">
            <v>No</v>
          </cell>
          <cell r="AF95" t="str">
            <v>Yes</v>
          </cell>
          <cell r="AG95" t="str">
            <v>No</v>
          </cell>
          <cell r="AH95" t="str">
            <v>No</v>
          </cell>
          <cell r="AI95" t="str">
            <v>No</v>
          </cell>
          <cell r="AJ95" t="str">
            <v>Yes</v>
          </cell>
          <cell r="AK95" t="str">
            <v>Yes</v>
          </cell>
          <cell r="AL95" t="str">
            <v>Yes</v>
          </cell>
          <cell r="AM95" t="str">
            <v>Yes</v>
          </cell>
          <cell r="AN95" t="str">
            <v>Yes</v>
          </cell>
          <cell r="AO95" t="str">
            <v>Yes</v>
          </cell>
          <cell r="AP95" t="str">
            <v>No</v>
          </cell>
          <cell r="AQ95" t="str">
            <v>Yes</v>
          </cell>
          <cell r="AR95" t="str">
            <v>No</v>
          </cell>
          <cell r="AS95" t="str">
            <v>Yes</v>
          </cell>
          <cell r="AT95" t="str">
            <v>Yes</v>
          </cell>
          <cell r="AU95" t="str">
            <v>Yes</v>
          </cell>
          <cell r="AV95" t="str">
            <v>No</v>
          </cell>
          <cell r="AW95" t="str">
            <v>No</v>
          </cell>
          <cell r="AX95">
            <v>0</v>
          </cell>
          <cell r="AY95">
            <v>11</v>
          </cell>
          <cell r="AZ95">
            <v>3</v>
          </cell>
          <cell r="BA95">
            <v>7</v>
          </cell>
          <cell r="BB95">
            <v>11</v>
          </cell>
          <cell r="BC95">
            <v>6</v>
          </cell>
          <cell r="BD95">
            <v>5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43</v>
          </cell>
        </row>
        <row r="96">
          <cell r="A96" t="str">
            <v>0222528</v>
          </cell>
          <cell r="B96" t="str">
            <v>Mataipevu French Primary</v>
          </cell>
          <cell r="C96" t="str">
            <v>FRE</v>
          </cell>
          <cell r="D96" t="str">
            <v>FELP</v>
          </cell>
          <cell r="E96" t="str">
            <v>Federation de l'enseignement libre protestant (FELP)</v>
          </cell>
          <cell r="F96" t="str">
            <v>G</v>
          </cell>
          <cell r="G96" t="str">
            <v>Church (Government Assisted)</v>
          </cell>
          <cell r="H96" t="str">
            <v>Santo</v>
          </cell>
          <cell r="I96" t="str">
            <v>Sanma</v>
          </cell>
          <cell r="J96" t="str">
            <v>0084669001</v>
          </cell>
          <cell r="K96" t="str">
            <v>VENIE MATAIPEVU PRIMARY SCHOOL</v>
          </cell>
          <cell r="L96" t="str">
            <v>PS</v>
          </cell>
          <cell r="M96" t="str">
            <v>No</v>
          </cell>
          <cell r="N96" t="str">
            <v>Yes</v>
          </cell>
          <cell r="O96" t="str">
            <v>Yes</v>
          </cell>
          <cell r="P96" t="str">
            <v>Yes</v>
          </cell>
          <cell r="Q96" t="str">
            <v>Yes</v>
          </cell>
          <cell r="R96" t="str">
            <v>Yes</v>
          </cell>
          <cell r="S96" t="str">
            <v>Yes</v>
          </cell>
          <cell r="T96" t="str">
            <v>No</v>
          </cell>
          <cell r="U96" t="str">
            <v>No</v>
          </cell>
          <cell r="V96" t="str">
            <v>No</v>
          </cell>
          <cell r="W96" t="str">
            <v>No</v>
          </cell>
          <cell r="X96" t="str">
            <v>No</v>
          </cell>
          <cell r="Y96" t="str">
            <v>No</v>
          </cell>
          <cell r="Z96" t="str">
            <v>No</v>
          </cell>
          <cell r="AA96" t="str">
            <v>No</v>
          </cell>
          <cell r="AB96" t="str">
            <v>No</v>
          </cell>
          <cell r="AC96" t="str">
            <v>No</v>
          </cell>
          <cell r="AD96" t="str">
            <v xml:space="preserve">1 2 3 4 5 6 </v>
          </cell>
          <cell r="AE96" t="str">
            <v>No</v>
          </cell>
          <cell r="AF96" t="str">
            <v>Yes</v>
          </cell>
          <cell r="AG96" t="str">
            <v>No</v>
          </cell>
          <cell r="AH96" t="str">
            <v>No</v>
          </cell>
          <cell r="AI96" t="str">
            <v>No</v>
          </cell>
          <cell r="AJ96" t="str">
            <v>Yes</v>
          </cell>
          <cell r="AK96" t="str">
            <v>Yes</v>
          </cell>
          <cell r="AL96" t="str">
            <v>Yes</v>
          </cell>
          <cell r="AM96" t="str">
            <v>Yes</v>
          </cell>
          <cell r="AN96" t="str">
            <v>Yes</v>
          </cell>
          <cell r="AO96" t="str">
            <v>Yes</v>
          </cell>
          <cell r="AP96" t="str">
            <v>No</v>
          </cell>
          <cell r="AQ96" t="str">
            <v>No</v>
          </cell>
          <cell r="AR96" t="str">
            <v>Yes</v>
          </cell>
          <cell r="AS96" t="str">
            <v>Yes</v>
          </cell>
          <cell r="AT96" t="str">
            <v>Yes</v>
          </cell>
          <cell r="AU96" t="str">
            <v>Yes</v>
          </cell>
          <cell r="AV96" t="str">
            <v>Yes</v>
          </cell>
          <cell r="AW96" t="str">
            <v>No</v>
          </cell>
          <cell r="AX96">
            <v>0</v>
          </cell>
          <cell r="AY96">
            <v>10</v>
          </cell>
          <cell r="AZ96">
            <v>5</v>
          </cell>
          <cell r="BA96">
            <v>8</v>
          </cell>
          <cell r="BB96">
            <v>6</v>
          </cell>
          <cell r="BC96">
            <v>7</v>
          </cell>
          <cell r="BD96">
            <v>6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42</v>
          </cell>
        </row>
        <row r="97">
          <cell r="A97" t="str">
            <v>022253</v>
          </cell>
          <cell r="B97" t="str">
            <v>Ste. Anne (Port Olry) Primary</v>
          </cell>
          <cell r="C97" t="str">
            <v>FRE</v>
          </cell>
          <cell r="D97" t="str">
            <v>CATH</v>
          </cell>
          <cell r="E97" t="str">
            <v>Catholic Education Authority</v>
          </cell>
          <cell r="F97" t="str">
            <v>G</v>
          </cell>
          <cell r="G97" t="str">
            <v>Church (Government Assisted)</v>
          </cell>
          <cell r="H97" t="str">
            <v>Santo</v>
          </cell>
          <cell r="I97" t="str">
            <v>Sanma</v>
          </cell>
          <cell r="J97" t="str">
            <v>0084661001</v>
          </cell>
          <cell r="K97" t="str">
            <v>ST ANNE PRIMARY SCHOOL</v>
          </cell>
          <cell r="L97" t="str">
            <v>PS</v>
          </cell>
          <cell r="M97" t="str">
            <v>No</v>
          </cell>
          <cell r="N97" t="str">
            <v>Yes</v>
          </cell>
          <cell r="O97" t="str">
            <v>Yes</v>
          </cell>
          <cell r="P97" t="str">
            <v>Yes</v>
          </cell>
          <cell r="Q97" t="str">
            <v>Yes</v>
          </cell>
          <cell r="R97" t="str">
            <v>Yes</v>
          </cell>
          <cell r="S97" t="str">
            <v>Yes</v>
          </cell>
          <cell r="T97" t="str">
            <v>No</v>
          </cell>
          <cell r="U97" t="str">
            <v>No</v>
          </cell>
          <cell r="V97" t="str">
            <v>No</v>
          </cell>
          <cell r="W97" t="str">
            <v>No</v>
          </cell>
          <cell r="X97" t="str">
            <v>No</v>
          </cell>
          <cell r="Y97" t="str">
            <v>No</v>
          </cell>
          <cell r="Z97" t="str">
            <v>No</v>
          </cell>
          <cell r="AA97" t="str">
            <v>No</v>
          </cell>
          <cell r="AB97" t="str">
            <v>No</v>
          </cell>
          <cell r="AC97" t="str">
            <v>No</v>
          </cell>
          <cell r="AD97" t="str">
            <v xml:space="preserve">1 2 3 4 5 6 </v>
          </cell>
          <cell r="AE97" t="str">
            <v>No</v>
          </cell>
          <cell r="AF97" t="str">
            <v>Yes</v>
          </cell>
          <cell r="AG97" t="str">
            <v>No</v>
          </cell>
          <cell r="AH97" t="str">
            <v>No</v>
          </cell>
          <cell r="AI97" t="str">
            <v>No</v>
          </cell>
          <cell r="AJ97" t="str">
            <v>Yes</v>
          </cell>
          <cell r="AK97" t="str">
            <v>Yes</v>
          </cell>
          <cell r="AL97" t="str">
            <v>Yes</v>
          </cell>
          <cell r="AM97" t="str">
            <v>Yes</v>
          </cell>
          <cell r="AN97" t="str">
            <v>Yes</v>
          </cell>
          <cell r="AO97" t="str">
            <v>Yes</v>
          </cell>
          <cell r="AP97" t="str">
            <v>Yes</v>
          </cell>
          <cell r="AQ97" t="str">
            <v>Yes</v>
          </cell>
          <cell r="AR97" t="str">
            <v>Yes</v>
          </cell>
          <cell r="AS97" t="str">
            <v>Yes</v>
          </cell>
          <cell r="AT97" t="str">
            <v>Yes</v>
          </cell>
          <cell r="AU97" t="str">
            <v>Yes</v>
          </cell>
          <cell r="AV97" t="str">
            <v>No</v>
          </cell>
          <cell r="AW97" t="str">
            <v>No</v>
          </cell>
          <cell r="AX97">
            <v>0</v>
          </cell>
          <cell r="AY97">
            <v>60</v>
          </cell>
          <cell r="AZ97">
            <v>32</v>
          </cell>
          <cell r="BA97">
            <v>51</v>
          </cell>
          <cell r="BB97">
            <v>59</v>
          </cell>
          <cell r="BC97">
            <v>56</v>
          </cell>
          <cell r="BD97">
            <v>50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308</v>
          </cell>
        </row>
        <row r="98">
          <cell r="A98" t="str">
            <v>022254</v>
          </cell>
          <cell r="B98" t="str">
            <v>Puama (Porema) Primary</v>
          </cell>
          <cell r="C98" t="str">
            <v>FRE</v>
          </cell>
          <cell r="D98" t="str">
            <v>FELP</v>
          </cell>
          <cell r="E98" t="str">
            <v>Federation de l'enseignement libre protestant (FELP)</v>
          </cell>
          <cell r="F98" t="str">
            <v>G</v>
          </cell>
          <cell r="G98" t="str">
            <v>Church (Government Assisted)</v>
          </cell>
          <cell r="H98" t="str">
            <v>Santo</v>
          </cell>
          <cell r="I98" t="str">
            <v>Sanma</v>
          </cell>
          <cell r="J98" t="str">
            <v>0087031001</v>
          </cell>
          <cell r="K98" t="str">
            <v>POREMA PRIMARY SCHOOL</v>
          </cell>
          <cell r="L98" t="str">
            <v>PS</v>
          </cell>
          <cell r="M98" t="str">
            <v>No</v>
          </cell>
          <cell r="N98" t="str">
            <v>Yes</v>
          </cell>
          <cell r="O98" t="str">
            <v>Yes</v>
          </cell>
          <cell r="P98" t="str">
            <v>Yes</v>
          </cell>
          <cell r="Q98" t="str">
            <v>Yes</v>
          </cell>
          <cell r="R98" t="str">
            <v>Yes</v>
          </cell>
          <cell r="S98" t="str">
            <v>Yes</v>
          </cell>
          <cell r="T98" t="str">
            <v>No</v>
          </cell>
          <cell r="U98" t="str">
            <v>No</v>
          </cell>
          <cell r="V98" t="str">
            <v>No</v>
          </cell>
          <cell r="W98" t="str">
            <v>No</v>
          </cell>
          <cell r="X98" t="str">
            <v>No</v>
          </cell>
          <cell r="Y98" t="str">
            <v>No</v>
          </cell>
          <cell r="Z98" t="str">
            <v>No</v>
          </cell>
          <cell r="AA98" t="str">
            <v>No</v>
          </cell>
          <cell r="AB98" t="str">
            <v>No</v>
          </cell>
          <cell r="AC98" t="str">
            <v>No</v>
          </cell>
          <cell r="AD98" t="str">
            <v xml:space="preserve">1 2 3 4 5 6 </v>
          </cell>
          <cell r="AE98" t="str">
            <v>No</v>
          </cell>
          <cell r="AF98" t="str">
            <v>Yes</v>
          </cell>
          <cell r="AG98" t="str">
            <v>No</v>
          </cell>
          <cell r="AH98" t="str">
            <v>No</v>
          </cell>
          <cell r="AI98" t="str">
            <v>No</v>
          </cell>
          <cell r="AJ98" t="str">
            <v>Yes</v>
          </cell>
          <cell r="AK98" t="str">
            <v>Yes</v>
          </cell>
          <cell r="AL98" t="str">
            <v>Yes</v>
          </cell>
          <cell r="AM98" t="str">
            <v>Yes</v>
          </cell>
          <cell r="AN98" t="str">
            <v>Yes</v>
          </cell>
          <cell r="AO98" t="str">
            <v>Yes</v>
          </cell>
          <cell r="AP98" t="str">
            <v>Yes</v>
          </cell>
          <cell r="AQ98" t="str">
            <v>Yes</v>
          </cell>
          <cell r="AR98" t="str">
            <v>Yes</v>
          </cell>
          <cell r="AS98" t="str">
            <v>Yes</v>
          </cell>
          <cell r="AT98" t="str">
            <v>Yes</v>
          </cell>
          <cell r="AU98" t="str">
            <v>Yes</v>
          </cell>
          <cell r="AV98" t="str">
            <v>No</v>
          </cell>
          <cell r="AW98" t="str">
            <v>No</v>
          </cell>
          <cell r="AX98">
            <v>0</v>
          </cell>
          <cell r="AY98">
            <v>13</v>
          </cell>
          <cell r="AZ98">
            <v>12</v>
          </cell>
          <cell r="BA98">
            <v>10</v>
          </cell>
          <cell r="BB98">
            <v>4</v>
          </cell>
          <cell r="BC98">
            <v>8</v>
          </cell>
          <cell r="BD98">
            <v>4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51</v>
          </cell>
        </row>
        <row r="99">
          <cell r="A99" t="str">
            <v>0222566</v>
          </cell>
          <cell r="B99" t="str">
            <v>Morkriv Primary</v>
          </cell>
          <cell r="C99" t="str">
            <v>ENG</v>
          </cell>
          <cell r="D99" t="str">
            <v>BAHAI</v>
          </cell>
          <cell r="E99" t="str">
            <v>Bahai</v>
          </cell>
          <cell r="F99" t="str">
            <v>G</v>
          </cell>
          <cell r="G99" t="str">
            <v>Church (Government Assisted)</v>
          </cell>
          <cell r="H99" t="str">
            <v>Santo</v>
          </cell>
          <cell r="I99" t="str">
            <v>Sanma</v>
          </cell>
          <cell r="L99" t="str">
            <v>PS</v>
          </cell>
          <cell r="M99" t="str">
            <v>No</v>
          </cell>
          <cell r="N99" t="str">
            <v>Yes</v>
          </cell>
          <cell r="O99" t="str">
            <v>Yes</v>
          </cell>
          <cell r="P99" t="str">
            <v>Yes</v>
          </cell>
          <cell r="Q99" t="str">
            <v>Yes</v>
          </cell>
          <cell r="R99" t="str">
            <v>Yes</v>
          </cell>
          <cell r="S99" t="str">
            <v>Yes</v>
          </cell>
          <cell r="T99" t="str">
            <v>No</v>
          </cell>
          <cell r="U99" t="str">
            <v>No</v>
          </cell>
          <cell r="V99" t="str">
            <v>No</v>
          </cell>
          <cell r="W99" t="str">
            <v>No</v>
          </cell>
          <cell r="X99" t="str">
            <v>No</v>
          </cell>
          <cell r="Y99" t="str">
            <v>No</v>
          </cell>
          <cell r="Z99" t="str">
            <v>No</v>
          </cell>
          <cell r="AA99" t="str">
            <v>No</v>
          </cell>
          <cell r="AB99" t="str">
            <v>No</v>
          </cell>
          <cell r="AC99" t="str">
            <v>No</v>
          </cell>
          <cell r="AD99" t="str">
            <v xml:space="preserve">1 2 3 4 5 6 </v>
          </cell>
          <cell r="AE99" t="str">
            <v>No</v>
          </cell>
          <cell r="AF99" t="str">
            <v>Yes</v>
          </cell>
          <cell r="AG99" t="str">
            <v>No</v>
          </cell>
          <cell r="AH99" t="str">
            <v>No</v>
          </cell>
          <cell r="AI99" t="str">
            <v>No</v>
          </cell>
          <cell r="AJ99" t="str">
            <v>No</v>
          </cell>
          <cell r="AK99" t="str">
            <v>No</v>
          </cell>
          <cell r="AL99" t="str">
            <v>No</v>
          </cell>
          <cell r="AM99" t="str">
            <v>No</v>
          </cell>
          <cell r="AN99" t="str">
            <v>No</v>
          </cell>
          <cell r="AO99" t="str">
            <v>No</v>
          </cell>
          <cell r="AP99" t="str">
            <v>No</v>
          </cell>
          <cell r="AQ99" t="str">
            <v>No</v>
          </cell>
          <cell r="AR99" t="str">
            <v>No</v>
          </cell>
          <cell r="AS99" t="str">
            <v>No</v>
          </cell>
          <cell r="AT99" t="str">
            <v>No</v>
          </cell>
          <cell r="AU99" t="str">
            <v>No</v>
          </cell>
          <cell r="AV99" t="str">
            <v>No</v>
          </cell>
          <cell r="AW99" t="str">
            <v>No</v>
          </cell>
          <cell r="AX99">
            <v>0</v>
          </cell>
          <cell r="AY99">
            <v>2</v>
          </cell>
          <cell r="AZ99">
            <v>7</v>
          </cell>
          <cell r="BA99">
            <v>6</v>
          </cell>
          <cell r="BB99">
            <v>7</v>
          </cell>
          <cell r="BC99">
            <v>6</v>
          </cell>
          <cell r="BD99">
            <v>5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33</v>
          </cell>
        </row>
        <row r="100">
          <cell r="A100" t="str">
            <v>0222568</v>
          </cell>
          <cell r="B100" t="str">
            <v>Bene (Pacific Island) Christian Community Primary</v>
          </cell>
          <cell r="C100" t="str">
            <v>ENG</v>
          </cell>
          <cell r="D100" t="str">
            <v>PEB_SANMA</v>
          </cell>
          <cell r="E100" t="str">
            <v>Sanma PEB</v>
          </cell>
          <cell r="F100" t="str">
            <v>V</v>
          </cell>
          <cell r="G100" t="str">
            <v>Government of Vanuatu</v>
          </cell>
          <cell r="H100" t="str">
            <v>Santo</v>
          </cell>
          <cell r="I100" t="str">
            <v>Sanma</v>
          </cell>
          <cell r="J100" t="str">
            <v>0201381001</v>
          </cell>
          <cell r="K100" t="str">
            <v>Pacific Island Christian School,Bene</v>
          </cell>
          <cell r="L100" t="str">
            <v>PS</v>
          </cell>
          <cell r="M100" t="str">
            <v>No</v>
          </cell>
          <cell r="N100" t="str">
            <v>Yes</v>
          </cell>
          <cell r="O100" t="str">
            <v>Yes</v>
          </cell>
          <cell r="P100" t="str">
            <v>Yes</v>
          </cell>
          <cell r="Q100" t="str">
            <v>Yes</v>
          </cell>
          <cell r="R100" t="str">
            <v>Yes</v>
          </cell>
          <cell r="S100" t="str">
            <v>Yes</v>
          </cell>
          <cell r="T100" t="str">
            <v>No</v>
          </cell>
          <cell r="U100" t="str">
            <v>No</v>
          </cell>
          <cell r="V100" t="str">
            <v>No</v>
          </cell>
          <cell r="W100" t="str">
            <v>No</v>
          </cell>
          <cell r="X100" t="str">
            <v>No</v>
          </cell>
          <cell r="Y100" t="str">
            <v>No</v>
          </cell>
          <cell r="Z100" t="str">
            <v>No</v>
          </cell>
          <cell r="AA100" t="str">
            <v>No</v>
          </cell>
          <cell r="AB100" t="str">
            <v>No</v>
          </cell>
          <cell r="AC100" t="str">
            <v>No</v>
          </cell>
          <cell r="AD100" t="str">
            <v xml:space="preserve">1 2 3 4 5 6 </v>
          </cell>
          <cell r="AE100" t="str">
            <v>No</v>
          </cell>
          <cell r="AF100" t="str">
            <v>Yes</v>
          </cell>
          <cell r="AG100" t="str">
            <v>No</v>
          </cell>
          <cell r="AH100" t="str">
            <v>No</v>
          </cell>
          <cell r="AI100" t="str">
            <v>No</v>
          </cell>
          <cell r="AJ100" t="str">
            <v>Yes</v>
          </cell>
          <cell r="AK100" t="str">
            <v>Yes</v>
          </cell>
          <cell r="AL100" t="str">
            <v>Yes</v>
          </cell>
          <cell r="AM100" t="str">
            <v>Yes</v>
          </cell>
          <cell r="AN100" t="str">
            <v>Yes</v>
          </cell>
          <cell r="AO100" t="str">
            <v>Yes</v>
          </cell>
          <cell r="AP100" t="str">
            <v>No</v>
          </cell>
          <cell r="AQ100" t="str">
            <v>Yes</v>
          </cell>
          <cell r="AR100" t="str">
            <v>Yes</v>
          </cell>
          <cell r="AS100" t="str">
            <v>Yes</v>
          </cell>
          <cell r="AT100" t="str">
            <v>Yes</v>
          </cell>
          <cell r="AU100" t="str">
            <v>Yes</v>
          </cell>
          <cell r="AV100" t="str">
            <v>No</v>
          </cell>
          <cell r="AW100" t="str">
            <v>No</v>
          </cell>
          <cell r="AX100">
            <v>0</v>
          </cell>
          <cell r="AY100">
            <v>10</v>
          </cell>
          <cell r="AZ100">
            <v>11</v>
          </cell>
          <cell r="BA100">
            <v>11</v>
          </cell>
          <cell r="BB100">
            <v>10</v>
          </cell>
          <cell r="BC100">
            <v>11</v>
          </cell>
          <cell r="BD100">
            <v>15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68</v>
          </cell>
        </row>
        <row r="101">
          <cell r="A101" t="str">
            <v>022257</v>
          </cell>
          <cell r="B101" t="str">
            <v>St. Joseph (Rowok) Primary</v>
          </cell>
          <cell r="C101" t="str">
            <v>FRE</v>
          </cell>
          <cell r="D101" t="str">
            <v>CATH</v>
          </cell>
          <cell r="E101" t="str">
            <v>Catholic Education Authority</v>
          </cell>
          <cell r="F101" t="str">
            <v>G</v>
          </cell>
          <cell r="G101" t="str">
            <v>Church (Government Assisted)</v>
          </cell>
          <cell r="H101" t="str">
            <v>Santo</v>
          </cell>
          <cell r="I101" t="str">
            <v>Sanma</v>
          </cell>
          <cell r="J101" t="str">
            <v>0084662001</v>
          </cell>
          <cell r="K101" t="str">
            <v>ROWOK ST JOSEPH PRIMARY SCHOOL</v>
          </cell>
          <cell r="L101" t="str">
            <v>PS</v>
          </cell>
          <cell r="M101" t="str">
            <v>No</v>
          </cell>
          <cell r="N101" t="str">
            <v>Yes</v>
          </cell>
          <cell r="O101" t="str">
            <v>Yes</v>
          </cell>
          <cell r="P101" t="str">
            <v>Yes</v>
          </cell>
          <cell r="Q101" t="str">
            <v>Yes</v>
          </cell>
          <cell r="R101" t="str">
            <v>Yes</v>
          </cell>
          <cell r="S101" t="str">
            <v>Yes</v>
          </cell>
          <cell r="T101" t="str">
            <v>No</v>
          </cell>
          <cell r="U101" t="str">
            <v>No</v>
          </cell>
          <cell r="V101" t="str">
            <v>No</v>
          </cell>
          <cell r="W101" t="str">
            <v>No</v>
          </cell>
          <cell r="X101" t="str">
            <v>No</v>
          </cell>
          <cell r="Y101" t="str">
            <v>No</v>
          </cell>
          <cell r="Z101" t="str">
            <v>No</v>
          </cell>
          <cell r="AA101" t="str">
            <v>No</v>
          </cell>
          <cell r="AB101" t="str">
            <v>No</v>
          </cell>
          <cell r="AC101" t="str">
            <v>No</v>
          </cell>
          <cell r="AD101" t="str">
            <v xml:space="preserve">1 2 3 4 5 6 </v>
          </cell>
          <cell r="AE101" t="str">
            <v>No</v>
          </cell>
          <cell r="AF101" t="str">
            <v>Yes</v>
          </cell>
          <cell r="AG101" t="str">
            <v>No</v>
          </cell>
          <cell r="AH101" t="str">
            <v>No</v>
          </cell>
          <cell r="AI101" t="str">
            <v>No</v>
          </cell>
          <cell r="AJ101" t="str">
            <v>Yes</v>
          </cell>
          <cell r="AK101" t="str">
            <v>Yes</v>
          </cell>
          <cell r="AL101" t="str">
            <v>Yes</v>
          </cell>
          <cell r="AM101" t="str">
            <v>Yes</v>
          </cell>
          <cell r="AN101" t="str">
            <v>Yes</v>
          </cell>
          <cell r="AO101" t="str">
            <v>Yes</v>
          </cell>
          <cell r="AP101" t="str">
            <v>Yes</v>
          </cell>
          <cell r="AQ101" t="str">
            <v>Yes</v>
          </cell>
          <cell r="AR101" t="str">
            <v>Yes</v>
          </cell>
          <cell r="AS101" t="str">
            <v>Yes</v>
          </cell>
          <cell r="AT101" t="str">
            <v>Yes</v>
          </cell>
          <cell r="AU101" t="str">
            <v>Yes</v>
          </cell>
          <cell r="AV101" t="str">
            <v>No</v>
          </cell>
          <cell r="AW101" t="str">
            <v>No</v>
          </cell>
          <cell r="AX101">
            <v>0</v>
          </cell>
          <cell r="AY101">
            <v>19</v>
          </cell>
          <cell r="AZ101">
            <v>31</v>
          </cell>
          <cell r="BA101">
            <v>25</v>
          </cell>
          <cell r="BB101">
            <v>24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99</v>
          </cell>
        </row>
        <row r="102">
          <cell r="A102" t="str">
            <v>0222578</v>
          </cell>
          <cell r="B102" t="str">
            <v>Vunarei Primary</v>
          </cell>
          <cell r="C102" t="str">
            <v>ENG</v>
          </cell>
          <cell r="D102" t="str">
            <v>PEB_SANMA</v>
          </cell>
          <cell r="E102" t="str">
            <v>Sanma PEB</v>
          </cell>
          <cell r="F102" t="str">
            <v>V</v>
          </cell>
          <cell r="G102" t="str">
            <v>Government of Vanuatu</v>
          </cell>
          <cell r="H102" t="str">
            <v>Santo</v>
          </cell>
          <cell r="I102" t="str">
            <v>Sanma</v>
          </cell>
          <cell r="L102" t="str">
            <v>PS</v>
          </cell>
          <cell r="M102" t="str">
            <v>No</v>
          </cell>
          <cell r="N102" t="str">
            <v>Yes</v>
          </cell>
          <cell r="O102" t="str">
            <v>Yes</v>
          </cell>
          <cell r="P102" t="str">
            <v>Yes</v>
          </cell>
          <cell r="Q102" t="str">
            <v>Yes</v>
          </cell>
          <cell r="R102" t="str">
            <v>Yes</v>
          </cell>
          <cell r="S102" t="str">
            <v>Yes</v>
          </cell>
          <cell r="T102" t="str">
            <v>No</v>
          </cell>
          <cell r="U102" t="str">
            <v>No</v>
          </cell>
          <cell r="V102" t="str">
            <v>No</v>
          </cell>
          <cell r="W102" t="str">
            <v>No</v>
          </cell>
          <cell r="X102" t="str">
            <v>No</v>
          </cell>
          <cell r="Y102" t="str">
            <v>No</v>
          </cell>
          <cell r="Z102" t="str">
            <v>No</v>
          </cell>
          <cell r="AA102" t="str">
            <v>No</v>
          </cell>
          <cell r="AB102" t="str">
            <v>No</v>
          </cell>
          <cell r="AC102" t="str">
            <v>No</v>
          </cell>
          <cell r="AD102" t="str">
            <v xml:space="preserve">1 2 3 4 5 6 </v>
          </cell>
          <cell r="AE102" t="str">
            <v>No</v>
          </cell>
          <cell r="AF102" t="str">
            <v>Yes</v>
          </cell>
          <cell r="AG102" t="str">
            <v>No</v>
          </cell>
          <cell r="AH102" t="str">
            <v>No</v>
          </cell>
          <cell r="AI102" t="str">
            <v>No</v>
          </cell>
          <cell r="AJ102" t="str">
            <v>No</v>
          </cell>
          <cell r="AK102" t="str">
            <v>Yes</v>
          </cell>
          <cell r="AL102" t="str">
            <v>Yes</v>
          </cell>
          <cell r="AM102" t="str">
            <v>Yes</v>
          </cell>
          <cell r="AN102" t="str">
            <v>No</v>
          </cell>
          <cell r="AO102" t="str">
            <v>Yes</v>
          </cell>
          <cell r="AP102" t="str">
            <v>No</v>
          </cell>
          <cell r="AQ102" t="str">
            <v>No</v>
          </cell>
          <cell r="AR102" t="str">
            <v>No</v>
          </cell>
          <cell r="AS102" t="str">
            <v>No</v>
          </cell>
          <cell r="AT102" t="str">
            <v>No</v>
          </cell>
          <cell r="AU102" t="str">
            <v>No</v>
          </cell>
          <cell r="AV102" t="str">
            <v>No</v>
          </cell>
          <cell r="AW102" t="str">
            <v>No</v>
          </cell>
          <cell r="AX102">
            <v>0</v>
          </cell>
          <cell r="AY102">
            <v>1</v>
          </cell>
          <cell r="AZ102">
            <v>4</v>
          </cell>
          <cell r="BA102">
            <v>4</v>
          </cell>
          <cell r="BB102">
            <v>2</v>
          </cell>
          <cell r="BC102">
            <v>5</v>
          </cell>
          <cell r="BD102">
            <v>4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20</v>
          </cell>
        </row>
        <row r="103">
          <cell r="A103" t="str">
            <v>022258</v>
          </cell>
          <cell r="B103" t="str">
            <v>Sara Primary</v>
          </cell>
          <cell r="C103" t="str">
            <v>ENG</v>
          </cell>
          <cell r="D103" t="str">
            <v>PEB_SANMA</v>
          </cell>
          <cell r="E103" t="str">
            <v>Sanma PEB</v>
          </cell>
          <cell r="F103" t="str">
            <v>V</v>
          </cell>
          <cell r="G103" t="str">
            <v>Government of Vanuatu</v>
          </cell>
          <cell r="H103" t="str">
            <v>Santo</v>
          </cell>
          <cell r="I103" t="str">
            <v>Sanma</v>
          </cell>
          <cell r="J103" t="str">
            <v>0084632001</v>
          </cell>
          <cell r="K103" t="str">
            <v>SARA PRIMARY SCHOOL</v>
          </cell>
          <cell r="L103" t="str">
            <v>PS</v>
          </cell>
          <cell r="M103" t="str">
            <v>No</v>
          </cell>
          <cell r="N103" t="str">
            <v>Yes</v>
          </cell>
          <cell r="O103" t="str">
            <v>Yes</v>
          </cell>
          <cell r="P103" t="str">
            <v>Yes</v>
          </cell>
          <cell r="Q103" t="str">
            <v>Yes</v>
          </cell>
          <cell r="R103" t="str">
            <v>Yes</v>
          </cell>
          <cell r="S103" t="str">
            <v>Yes</v>
          </cell>
          <cell r="T103" t="str">
            <v>No</v>
          </cell>
          <cell r="U103" t="str">
            <v>No</v>
          </cell>
          <cell r="V103" t="str">
            <v>No</v>
          </cell>
          <cell r="W103" t="str">
            <v>No</v>
          </cell>
          <cell r="X103" t="str">
            <v>No</v>
          </cell>
          <cell r="Y103" t="str">
            <v>No</v>
          </cell>
          <cell r="Z103" t="str">
            <v>No</v>
          </cell>
          <cell r="AA103" t="str">
            <v>No</v>
          </cell>
          <cell r="AB103" t="str">
            <v>No</v>
          </cell>
          <cell r="AC103" t="str">
            <v>No</v>
          </cell>
          <cell r="AD103" t="str">
            <v xml:space="preserve">1 2 3 4 5 6 </v>
          </cell>
          <cell r="AE103" t="str">
            <v>No</v>
          </cell>
          <cell r="AF103" t="str">
            <v>Yes</v>
          </cell>
          <cell r="AG103" t="str">
            <v>No</v>
          </cell>
          <cell r="AH103" t="str">
            <v>No</v>
          </cell>
          <cell r="AI103" t="str">
            <v>No</v>
          </cell>
          <cell r="AJ103" t="str">
            <v>Yes</v>
          </cell>
          <cell r="AK103" t="str">
            <v>Yes</v>
          </cell>
          <cell r="AL103" t="str">
            <v>Yes</v>
          </cell>
          <cell r="AM103" t="str">
            <v>Yes</v>
          </cell>
          <cell r="AN103" t="str">
            <v>Yes</v>
          </cell>
          <cell r="AO103" t="str">
            <v>Yes</v>
          </cell>
          <cell r="AP103" t="str">
            <v>Yes</v>
          </cell>
          <cell r="AQ103" t="str">
            <v>Yes</v>
          </cell>
          <cell r="AR103" t="str">
            <v>Yes</v>
          </cell>
          <cell r="AS103" t="str">
            <v>Yes</v>
          </cell>
          <cell r="AT103" t="str">
            <v>Yes</v>
          </cell>
          <cell r="AU103" t="str">
            <v>Yes</v>
          </cell>
          <cell r="AV103" t="str">
            <v>No</v>
          </cell>
          <cell r="AW103" t="str">
            <v>No</v>
          </cell>
          <cell r="AX103">
            <v>0</v>
          </cell>
          <cell r="AY103">
            <v>22</v>
          </cell>
          <cell r="AZ103">
            <v>18</v>
          </cell>
          <cell r="BA103">
            <v>23</v>
          </cell>
          <cell r="BB103">
            <v>17</v>
          </cell>
          <cell r="BC103">
            <v>15</v>
          </cell>
          <cell r="BD103">
            <v>27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122</v>
          </cell>
        </row>
        <row r="104">
          <cell r="A104" t="str">
            <v>022260</v>
          </cell>
          <cell r="B104" t="str">
            <v>Selusia Primary</v>
          </cell>
          <cell r="C104" t="str">
            <v>ENG</v>
          </cell>
          <cell r="D104" t="str">
            <v>PEB_SANMA</v>
          </cell>
          <cell r="E104" t="str">
            <v>Sanma PEB</v>
          </cell>
          <cell r="F104" t="str">
            <v>V</v>
          </cell>
          <cell r="G104" t="str">
            <v>Government of Vanuatu</v>
          </cell>
          <cell r="H104" t="str">
            <v>Santo</v>
          </cell>
          <cell r="I104" t="str">
            <v>Sanma</v>
          </cell>
          <cell r="J104" t="str">
            <v>0084633001</v>
          </cell>
          <cell r="K104" t="str">
            <v>SELUSIA PRIMARY SCHOOL</v>
          </cell>
          <cell r="L104" t="str">
            <v>PS</v>
          </cell>
          <cell r="M104" t="str">
            <v>No</v>
          </cell>
          <cell r="N104" t="str">
            <v>Yes</v>
          </cell>
          <cell r="O104" t="str">
            <v>Yes</v>
          </cell>
          <cell r="P104" t="str">
            <v>Yes</v>
          </cell>
          <cell r="Q104" t="str">
            <v>Yes</v>
          </cell>
          <cell r="R104" t="str">
            <v>Yes</v>
          </cell>
          <cell r="S104" t="str">
            <v>Yes</v>
          </cell>
          <cell r="T104" t="str">
            <v>No</v>
          </cell>
          <cell r="U104" t="str">
            <v>No</v>
          </cell>
          <cell r="V104" t="str">
            <v>No</v>
          </cell>
          <cell r="W104" t="str">
            <v>No</v>
          </cell>
          <cell r="X104" t="str">
            <v>No</v>
          </cell>
          <cell r="Y104" t="str">
            <v>No</v>
          </cell>
          <cell r="Z104" t="str">
            <v>No</v>
          </cell>
          <cell r="AA104" t="str">
            <v>No</v>
          </cell>
          <cell r="AB104" t="str">
            <v>No</v>
          </cell>
          <cell r="AC104" t="str">
            <v>No</v>
          </cell>
          <cell r="AD104" t="str">
            <v xml:space="preserve">1 2 3 4 5 6 </v>
          </cell>
          <cell r="AE104" t="str">
            <v>No</v>
          </cell>
          <cell r="AF104" t="str">
            <v>Yes</v>
          </cell>
          <cell r="AG104" t="str">
            <v>No</v>
          </cell>
          <cell r="AH104" t="str">
            <v>No</v>
          </cell>
          <cell r="AI104" t="str">
            <v>No</v>
          </cell>
          <cell r="AJ104" t="str">
            <v>Yes</v>
          </cell>
          <cell r="AK104" t="str">
            <v>Yes</v>
          </cell>
          <cell r="AL104" t="str">
            <v>Yes</v>
          </cell>
          <cell r="AM104" t="str">
            <v>Yes</v>
          </cell>
          <cell r="AN104" t="str">
            <v>Yes</v>
          </cell>
          <cell r="AO104" t="str">
            <v>Yes</v>
          </cell>
          <cell r="AP104" t="str">
            <v>No</v>
          </cell>
          <cell r="AQ104" t="str">
            <v>Yes</v>
          </cell>
          <cell r="AR104" t="str">
            <v>No</v>
          </cell>
          <cell r="AS104" t="str">
            <v>Yes</v>
          </cell>
          <cell r="AT104" t="str">
            <v>Yes</v>
          </cell>
          <cell r="AU104" t="str">
            <v>Yes</v>
          </cell>
          <cell r="AV104" t="str">
            <v>No</v>
          </cell>
          <cell r="AW104" t="str">
            <v>No</v>
          </cell>
          <cell r="AX104">
            <v>0</v>
          </cell>
          <cell r="AY104">
            <v>12</v>
          </cell>
          <cell r="AZ104">
            <v>18</v>
          </cell>
          <cell r="BA104">
            <v>8</v>
          </cell>
          <cell r="BB104">
            <v>23</v>
          </cell>
          <cell r="BC104">
            <v>21</v>
          </cell>
          <cell r="BD104">
            <v>13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95</v>
          </cell>
        </row>
        <row r="105">
          <cell r="A105" t="str">
            <v>022262</v>
          </cell>
          <cell r="B105" t="str">
            <v>Sulemauri Primary</v>
          </cell>
          <cell r="C105" t="str">
            <v>ENG</v>
          </cell>
          <cell r="D105" t="str">
            <v>PEB_SANMA</v>
          </cell>
          <cell r="E105" t="str">
            <v>Sanma PEB</v>
          </cell>
          <cell r="F105" t="str">
            <v>V</v>
          </cell>
          <cell r="G105" t="str">
            <v>Government of Vanuatu</v>
          </cell>
          <cell r="H105" t="str">
            <v>Santo</v>
          </cell>
          <cell r="I105" t="str">
            <v>Sanma</v>
          </cell>
          <cell r="J105" t="str">
            <v>0084634001</v>
          </cell>
          <cell r="K105" t="str">
            <v>SULEMAURI PRIMARY SCHOOL</v>
          </cell>
          <cell r="L105" t="str">
            <v>PS</v>
          </cell>
          <cell r="M105" t="str">
            <v>No</v>
          </cell>
          <cell r="N105" t="str">
            <v>Yes</v>
          </cell>
          <cell r="O105" t="str">
            <v>Yes</v>
          </cell>
          <cell r="P105" t="str">
            <v>Yes</v>
          </cell>
          <cell r="Q105" t="str">
            <v>Yes</v>
          </cell>
          <cell r="R105" t="str">
            <v>Yes</v>
          </cell>
          <cell r="S105" t="str">
            <v>Yes</v>
          </cell>
          <cell r="T105" t="str">
            <v>No</v>
          </cell>
          <cell r="U105" t="str">
            <v>No</v>
          </cell>
          <cell r="V105" t="str">
            <v>No</v>
          </cell>
          <cell r="W105" t="str">
            <v>No</v>
          </cell>
          <cell r="X105" t="str">
            <v>No</v>
          </cell>
          <cell r="Y105" t="str">
            <v>No</v>
          </cell>
          <cell r="Z105" t="str">
            <v>No</v>
          </cell>
          <cell r="AA105" t="str">
            <v>No</v>
          </cell>
          <cell r="AB105" t="str">
            <v>No</v>
          </cell>
          <cell r="AC105" t="str">
            <v>No</v>
          </cell>
          <cell r="AD105" t="str">
            <v xml:space="preserve">1 2 3 4 5 6 </v>
          </cell>
          <cell r="AE105" t="str">
            <v>No</v>
          </cell>
          <cell r="AF105" t="str">
            <v>Yes</v>
          </cell>
          <cell r="AG105" t="str">
            <v>No</v>
          </cell>
          <cell r="AH105" t="str">
            <v>No</v>
          </cell>
          <cell r="AI105" t="str">
            <v>No</v>
          </cell>
          <cell r="AJ105" t="str">
            <v>Yes</v>
          </cell>
          <cell r="AK105" t="str">
            <v>Yes</v>
          </cell>
          <cell r="AL105" t="str">
            <v>Yes</v>
          </cell>
          <cell r="AM105" t="str">
            <v>Yes</v>
          </cell>
          <cell r="AN105" t="str">
            <v>Yes</v>
          </cell>
          <cell r="AO105" t="str">
            <v>Yes</v>
          </cell>
          <cell r="AP105" t="str">
            <v>Yes</v>
          </cell>
          <cell r="AQ105" t="str">
            <v>Yes</v>
          </cell>
          <cell r="AR105" t="str">
            <v>No</v>
          </cell>
          <cell r="AS105" t="str">
            <v>Yes</v>
          </cell>
          <cell r="AT105" t="str">
            <v>Yes</v>
          </cell>
          <cell r="AU105" t="str">
            <v>Yes</v>
          </cell>
          <cell r="AV105" t="str">
            <v>No</v>
          </cell>
          <cell r="AW105" t="str">
            <v>No</v>
          </cell>
          <cell r="AX105">
            <v>0</v>
          </cell>
          <cell r="AY105">
            <v>20</v>
          </cell>
          <cell r="AZ105">
            <v>9</v>
          </cell>
          <cell r="BA105">
            <v>15</v>
          </cell>
          <cell r="BB105">
            <v>14</v>
          </cell>
          <cell r="BC105">
            <v>9</v>
          </cell>
          <cell r="BD105">
            <v>14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81</v>
          </cell>
        </row>
        <row r="106">
          <cell r="A106" t="str">
            <v>022264</v>
          </cell>
          <cell r="B106" t="str">
            <v>Saletui Primary</v>
          </cell>
          <cell r="C106" t="str">
            <v>ENG</v>
          </cell>
          <cell r="D106" t="str">
            <v>PEB_SANMA</v>
          </cell>
          <cell r="E106" t="str">
            <v>Sanma PEB</v>
          </cell>
          <cell r="F106" t="str">
            <v>V</v>
          </cell>
          <cell r="G106" t="str">
            <v>Government of Vanuatu</v>
          </cell>
          <cell r="H106" t="str">
            <v>Santo</v>
          </cell>
          <cell r="I106" t="str">
            <v>Sanma</v>
          </cell>
          <cell r="J106" t="str">
            <v>0084654001</v>
          </cell>
          <cell r="K106" t="str">
            <v>SALETUI PRIMARY SCHOOL</v>
          </cell>
          <cell r="L106" t="str">
            <v>PS</v>
          </cell>
          <cell r="M106" t="str">
            <v>No</v>
          </cell>
          <cell r="N106" t="str">
            <v>Yes</v>
          </cell>
          <cell r="O106" t="str">
            <v>Yes</v>
          </cell>
          <cell r="P106" t="str">
            <v>Yes</v>
          </cell>
          <cell r="Q106" t="str">
            <v>Yes</v>
          </cell>
          <cell r="R106" t="str">
            <v>Yes</v>
          </cell>
          <cell r="S106" t="str">
            <v>Yes</v>
          </cell>
          <cell r="T106" t="str">
            <v>Yes</v>
          </cell>
          <cell r="U106" t="str">
            <v>Yes</v>
          </cell>
          <cell r="V106" t="str">
            <v>No</v>
          </cell>
          <cell r="W106" t="str">
            <v>No</v>
          </cell>
          <cell r="X106" t="str">
            <v>No</v>
          </cell>
          <cell r="Y106" t="str">
            <v>No</v>
          </cell>
          <cell r="Z106" t="str">
            <v>No</v>
          </cell>
          <cell r="AA106" t="str">
            <v>No</v>
          </cell>
          <cell r="AB106" t="str">
            <v>No</v>
          </cell>
          <cell r="AC106" t="str">
            <v>No</v>
          </cell>
          <cell r="AD106" t="str">
            <v xml:space="preserve">1 2 3 4 5 6 7 8 </v>
          </cell>
          <cell r="AE106" t="str">
            <v>No</v>
          </cell>
          <cell r="AF106" t="str">
            <v>Yes</v>
          </cell>
          <cell r="AG106" t="str">
            <v>Yes</v>
          </cell>
          <cell r="AH106" t="str">
            <v>Yes</v>
          </cell>
          <cell r="AI106" t="str">
            <v>No</v>
          </cell>
          <cell r="AJ106" t="str">
            <v>Yes</v>
          </cell>
          <cell r="AK106" t="str">
            <v>Yes</v>
          </cell>
          <cell r="AL106" t="str">
            <v>Yes</v>
          </cell>
          <cell r="AM106" t="str">
            <v>Yes</v>
          </cell>
          <cell r="AN106" t="str">
            <v>Yes</v>
          </cell>
          <cell r="AO106" t="str">
            <v>Yes</v>
          </cell>
          <cell r="AP106" t="str">
            <v>Yes</v>
          </cell>
          <cell r="AQ106" t="str">
            <v>Yes</v>
          </cell>
          <cell r="AR106" t="str">
            <v>Yes</v>
          </cell>
          <cell r="AS106" t="str">
            <v>Yes</v>
          </cell>
          <cell r="AT106" t="str">
            <v>Yes</v>
          </cell>
          <cell r="AU106" t="str">
            <v>Yes</v>
          </cell>
          <cell r="AV106" t="str">
            <v>No</v>
          </cell>
          <cell r="AW106" t="str">
            <v>No</v>
          </cell>
          <cell r="AX106">
            <v>0</v>
          </cell>
          <cell r="AY106">
            <v>21</v>
          </cell>
          <cell r="AZ106">
            <v>27</v>
          </cell>
          <cell r="BA106">
            <v>32</v>
          </cell>
          <cell r="BB106">
            <v>29</v>
          </cell>
          <cell r="BC106">
            <v>37</v>
          </cell>
          <cell r="BD106">
            <v>34</v>
          </cell>
          <cell r="BE106">
            <v>35</v>
          </cell>
          <cell r="BF106">
            <v>31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180</v>
          </cell>
        </row>
        <row r="107">
          <cell r="A107" t="str">
            <v>022265</v>
          </cell>
          <cell r="B107" t="str">
            <v>Tasmalum Primary</v>
          </cell>
          <cell r="C107" t="str">
            <v>FRE</v>
          </cell>
          <cell r="D107" t="str">
            <v>FELP</v>
          </cell>
          <cell r="E107" t="str">
            <v>Federation de l'enseignement libre protestant (FELP)</v>
          </cell>
          <cell r="F107" t="str">
            <v>G</v>
          </cell>
          <cell r="G107" t="str">
            <v>Church (Government Assisted)</v>
          </cell>
          <cell r="H107" t="str">
            <v>Santo</v>
          </cell>
          <cell r="I107" t="str">
            <v>Sanma</v>
          </cell>
          <cell r="J107" t="str">
            <v>0084663001</v>
          </cell>
          <cell r="K107" t="str">
            <v>TASMALUM PRIMARY SCHOOL</v>
          </cell>
          <cell r="L107" t="str">
            <v>PS</v>
          </cell>
          <cell r="M107" t="str">
            <v>No</v>
          </cell>
          <cell r="N107" t="str">
            <v>Yes</v>
          </cell>
          <cell r="O107" t="str">
            <v>Yes</v>
          </cell>
          <cell r="P107" t="str">
            <v>Yes</v>
          </cell>
          <cell r="Q107" t="str">
            <v>Yes</v>
          </cell>
          <cell r="R107" t="str">
            <v>Yes</v>
          </cell>
          <cell r="S107" t="str">
            <v>Yes</v>
          </cell>
          <cell r="T107" t="str">
            <v>No</v>
          </cell>
          <cell r="U107" t="str">
            <v>No</v>
          </cell>
          <cell r="V107" t="str">
            <v>No</v>
          </cell>
          <cell r="W107" t="str">
            <v>No</v>
          </cell>
          <cell r="X107" t="str">
            <v>No</v>
          </cell>
          <cell r="Y107" t="str">
            <v>No</v>
          </cell>
          <cell r="Z107" t="str">
            <v>No</v>
          </cell>
          <cell r="AA107" t="str">
            <v>No</v>
          </cell>
          <cell r="AB107" t="str">
            <v>No</v>
          </cell>
          <cell r="AC107" t="str">
            <v>No</v>
          </cell>
          <cell r="AD107" t="str">
            <v xml:space="preserve">1 2 3 4 5 6 </v>
          </cell>
          <cell r="AE107" t="str">
            <v>No</v>
          </cell>
          <cell r="AF107" t="str">
            <v>Yes</v>
          </cell>
          <cell r="AG107" t="str">
            <v>No</v>
          </cell>
          <cell r="AH107" t="str">
            <v>No</v>
          </cell>
          <cell r="AI107" t="str">
            <v>No</v>
          </cell>
          <cell r="AJ107" t="str">
            <v>Yes</v>
          </cell>
          <cell r="AK107" t="str">
            <v>Yes</v>
          </cell>
          <cell r="AL107" t="str">
            <v>Yes</v>
          </cell>
          <cell r="AM107" t="str">
            <v>Yes</v>
          </cell>
          <cell r="AN107" t="str">
            <v>Yes</v>
          </cell>
          <cell r="AO107" t="str">
            <v>Yes</v>
          </cell>
          <cell r="AP107" t="str">
            <v>Yes</v>
          </cell>
          <cell r="AQ107" t="str">
            <v>Yes</v>
          </cell>
          <cell r="AR107" t="str">
            <v>No</v>
          </cell>
          <cell r="AS107" t="str">
            <v>Yes</v>
          </cell>
          <cell r="AT107" t="str">
            <v>Yes</v>
          </cell>
          <cell r="AU107" t="str">
            <v>Yes</v>
          </cell>
          <cell r="AV107" t="str">
            <v>Yes</v>
          </cell>
          <cell r="AW107" t="str">
            <v>No</v>
          </cell>
          <cell r="AX107">
            <v>0</v>
          </cell>
          <cell r="AY107">
            <v>36</v>
          </cell>
          <cell r="AZ107">
            <v>40</v>
          </cell>
          <cell r="BA107">
            <v>50</v>
          </cell>
          <cell r="BB107">
            <v>42</v>
          </cell>
          <cell r="BC107">
            <v>20</v>
          </cell>
          <cell r="BD107">
            <v>19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207</v>
          </cell>
        </row>
        <row r="108">
          <cell r="A108" t="str">
            <v>022266</v>
          </cell>
          <cell r="B108" t="str">
            <v>Tata Primary</v>
          </cell>
          <cell r="C108" t="str">
            <v>ENG</v>
          </cell>
          <cell r="D108" t="str">
            <v>PCV</v>
          </cell>
          <cell r="E108" t="str">
            <v>Presbyterian Church of Vanuatu</v>
          </cell>
          <cell r="F108" t="str">
            <v>G</v>
          </cell>
          <cell r="G108" t="str">
            <v>Church (Government Assisted)</v>
          </cell>
          <cell r="H108" t="str">
            <v>Santo</v>
          </cell>
          <cell r="I108" t="str">
            <v>Sanma</v>
          </cell>
          <cell r="J108" t="str">
            <v>0084635001</v>
          </cell>
          <cell r="K108" t="str">
            <v>TATA PRIMARY SCHOOL</v>
          </cell>
          <cell r="L108" t="str">
            <v>PS</v>
          </cell>
          <cell r="M108" t="str">
            <v>No</v>
          </cell>
          <cell r="N108" t="str">
            <v>Yes</v>
          </cell>
          <cell r="O108" t="str">
            <v>Yes</v>
          </cell>
          <cell r="P108" t="str">
            <v>Yes</v>
          </cell>
          <cell r="Q108" t="str">
            <v>Yes</v>
          </cell>
          <cell r="R108" t="str">
            <v>Yes</v>
          </cell>
          <cell r="S108" t="str">
            <v>Yes</v>
          </cell>
          <cell r="T108" t="str">
            <v>No</v>
          </cell>
          <cell r="U108" t="str">
            <v>No</v>
          </cell>
          <cell r="V108" t="str">
            <v>No</v>
          </cell>
          <cell r="W108" t="str">
            <v>No</v>
          </cell>
          <cell r="X108" t="str">
            <v>No</v>
          </cell>
          <cell r="Y108" t="str">
            <v>No</v>
          </cell>
          <cell r="Z108" t="str">
            <v>No</v>
          </cell>
          <cell r="AA108" t="str">
            <v>No</v>
          </cell>
          <cell r="AB108" t="str">
            <v>No</v>
          </cell>
          <cell r="AC108" t="str">
            <v>No</v>
          </cell>
          <cell r="AD108" t="str">
            <v xml:space="preserve">1 2 3 4 5 6 </v>
          </cell>
          <cell r="AE108" t="str">
            <v>No</v>
          </cell>
          <cell r="AF108" t="str">
            <v>Yes</v>
          </cell>
          <cell r="AG108" t="str">
            <v>No</v>
          </cell>
          <cell r="AH108" t="str">
            <v>No</v>
          </cell>
          <cell r="AI108" t="str">
            <v>No</v>
          </cell>
          <cell r="AJ108" t="str">
            <v>Yes</v>
          </cell>
          <cell r="AK108" t="str">
            <v>Yes</v>
          </cell>
          <cell r="AL108" t="str">
            <v>Yes</v>
          </cell>
          <cell r="AM108" t="str">
            <v>Yes</v>
          </cell>
          <cell r="AN108" t="str">
            <v>Yes</v>
          </cell>
          <cell r="AO108" t="str">
            <v>Yes</v>
          </cell>
          <cell r="AP108" t="str">
            <v>Yes</v>
          </cell>
          <cell r="AQ108" t="str">
            <v>Yes</v>
          </cell>
          <cell r="AR108" t="str">
            <v>Yes</v>
          </cell>
          <cell r="AS108" t="str">
            <v>Yes</v>
          </cell>
          <cell r="AT108" t="str">
            <v>Yes</v>
          </cell>
          <cell r="AU108" t="str">
            <v>Yes</v>
          </cell>
          <cell r="AV108" t="str">
            <v>No</v>
          </cell>
          <cell r="AW108" t="str">
            <v>No</v>
          </cell>
          <cell r="AX108">
            <v>0</v>
          </cell>
          <cell r="AY108">
            <v>41</v>
          </cell>
          <cell r="AZ108">
            <v>35</v>
          </cell>
          <cell r="BA108">
            <v>36</v>
          </cell>
          <cell r="BB108">
            <v>36</v>
          </cell>
          <cell r="BC108">
            <v>52</v>
          </cell>
          <cell r="BD108">
            <v>44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244</v>
          </cell>
        </row>
        <row r="109">
          <cell r="A109" t="str">
            <v>022267</v>
          </cell>
          <cell r="B109" t="str">
            <v>Tcharanavusvus Primary</v>
          </cell>
          <cell r="C109" t="str">
            <v>FRE</v>
          </cell>
          <cell r="D109" t="str">
            <v>FELP</v>
          </cell>
          <cell r="E109" t="str">
            <v>Federation de l'enseignement libre protestant (FELP)</v>
          </cell>
          <cell r="F109" t="str">
            <v>G</v>
          </cell>
          <cell r="G109" t="str">
            <v>Church (Government Assisted)</v>
          </cell>
          <cell r="H109" t="str">
            <v>Santo</v>
          </cell>
          <cell r="I109" t="str">
            <v>Sanma</v>
          </cell>
          <cell r="J109" t="str">
            <v>0084674001</v>
          </cell>
          <cell r="K109" t="str">
            <v>TCHARANVUSVUS PRIMARY SCHOOL</v>
          </cell>
          <cell r="L109" t="str">
            <v>PS</v>
          </cell>
          <cell r="M109" t="str">
            <v>No</v>
          </cell>
          <cell r="N109" t="str">
            <v>Yes</v>
          </cell>
          <cell r="O109" t="str">
            <v>Yes</v>
          </cell>
          <cell r="P109" t="str">
            <v>Yes</v>
          </cell>
          <cell r="Q109" t="str">
            <v>Yes</v>
          </cell>
          <cell r="R109" t="str">
            <v>Yes</v>
          </cell>
          <cell r="S109" t="str">
            <v>Yes</v>
          </cell>
          <cell r="T109" t="str">
            <v>No</v>
          </cell>
          <cell r="U109" t="str">
            <v>No</v>
          </cell>
          <cell r="V109" t="str">
            <v>No</v>
          </cell>
          <cell r="W109" t="str">
            <v>No</v>
          </cell>
          <cell r="X109" t="str">
            <v>No</v>
          </cell>
          <cell r="Y109" t="str">
            <v>No</v>
          </cell>
          <cell r="Z109" t="str">
            <v>No</v>
          </cell>
          <cell r="AA109" t="str">
            <v>No</v>
          </cell>
          <cell r="AB109" t="str">
            <v>No</v>
          </cell>
          <cell r="AC109" t="str">
            <v>No</v>
          </cell>
          <cell r="AD109" t="str">
            <v xml:space="preserve">1 2 3 4 5 6 </v>
          </cell>
          <cell r="AE109" t="str">
            <v>No</v>
          </cell>
          <cell r="AF109" t="str">
            <v>Yes</v>
          </cell>
          <cell r="AG109" t="str">
            <v>No</v>
          </cell>
          <cell r="AH109" t="str">
            <v>No</v>
          </cell>
          <cell r="AI109" t="str">
            <v>No</v>
          </cell>
          <cell r="AJ109" t="str">
            <v>Yes</v>
          </cell>
          <cell r="AK109" t="str">
            <v>Yes</v>
          </cell>
          <cell r="AL109" t="str">
            <v>Yes</v>
          </cell>
          <cell r="AM109" t="str">
            <v>Yes</v>
          </cell>
          <cell r="AN109" t="str">
            <v>Yes</v>
          </cell>
          <cell r="AO109" t="str">
            <v>Yes</v>
          </cell>
          <cell r="AP109" t="str">
            <v>No</v>
          </cell>
          <cell r="AQ109" t="str">
            <v>No</v>
          </cell>
          <cell r="AR109" t="str">
            <v>No</v>
          </cell>
          <cell r="AS109" t="str">
            <v>Yes</v>
          </cell>
          <cell r="AT109" t="str">
            <v>Yes</v>
          </cell>
          <cell r="AU109" t="str">
            <v>Yes</v>
          </cell>
          <cell r="AV109" t="str">
            <v>No</v>
          </cell>
          <cell r="AW109" t="str">
            <v>No</v>
          </cell>
          <cell r="AX109">
            <v>0</v>
          </cell>
          <cell r="AY109">
            <v>11</v>
          </cell>
          <cell r="AZ109">
            <v>15</v>
          </cell>
          <cell r="BA109">
            <v>16</v>
          </cell>
          <cell r="BB109">
            <v>7</v>
          </cell>
          <cell r="BC109">
            <v>5</v>
          </cell>
          <cell r="BD109">
            <v>8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62</v>
          </cell>
        </row>
        <row r="110">
          <cell r="A110" t="str">
            <v>022268</v>
          </cell>
          <cell r="B110" t="str">
            <v>Tiasia Primary</v>
          </cell>
          <cell r="C110" t="str">
            <v>ENG</v>
          </cell>
          <cell r="D110" t="str">
            <v>PEB_SANMA</v>
          </cell>
          <cell r="E110" t="str">
            <v>Sanma PEB</v>
          </cell>
          <cell r="F110" t="str">
            <v>V</v>
          </cell>
          <cell r="G110" t="str">
            <v>Government of Vanuatu</v>
          </cell>
          <cell r="H110" t="str">
            <v>Santo</v>
          </cell>
          <cell r="I110" t="str">
            <v>Sanma</v>
          </cell>
          <cell r="J110" t="str">
            <v>0084641001</v>
          </cell>
          <cell r="K110" t="str">
            <v>TIASIA PRIMARY SCHOOL</v>
          </cell>
          <cell r="L110" t="str">
            <v>PS</v>
          </cell>
          <cell r="M110" t="str">
            <v>No</v>
          </cell>
          <cell r="N110" t="str">
            <v>Yes</v>
          </cell>
          <cell r="O110" t="str">
            <v>Yes</v>
          </cell>
          <cell r="P110" t="str">
            <v>Yes</v>
          </cell>
          <cell r="Q110" t="str">
            <v>Yes</v>
          </cell>
          <cell r="R110" t="str">
            <v>Yes</v>
          </cell>
          <cell r="S110" t="str">
            <v>Yes</v>
          </cell>
          <cell r="T110" t="str">
            <v>No</v>
          </cell>
          <cell r="U110" t="str">
            <v>No</v>
          </cell>
          <cell r="V110" t="str">
            <v>No</v>
          </cell>
          <cell r="W110" t="str">
            <v>No</v>
          </cell>
          <cell r="X110" t="str">
            <v>No</v>
          </cell>
          <cell r="Y110" t="str">
            <v>No</v>
          </cell>
          <cell r="Z110" t="str">
            <v>No</v>
          </cell>
          <cell r="AA110" t="str">
            <v>No</v>
          </cell>
          <cell r="AB110" t="str">
            <v>No</v>
          </cell>
          <cell r="AC110" t="str">
            <v>No</v>
          </cell>
          <cell r="AD110" t="str">
            <v xml:space="preserve">1 2 3 4 5 6 </v>
          </cell>
          <cell r="AE110" t="str">
            <v>No</v>
          </cell>
          <cell r="AF110" t="str">
            <v>Yes</v>
          </cell>
          <cell r="AG110" t="str">
            <v>No</v>
          </cell>
          <cell r="AH110" t="str">
            <v>No</v>
          </cell>
          <cell r="AI110" t="str">
            <v>No</v>
          </cell>
          <cell r="AJ110" t="str">
            <v>Yes</v>
          </cell>
          <cell r="AK110" t="str">
            <v>Yes</v>
          </cell>
          <cell r="AL110" t="str">
            <v>Yes</v>
          </cell>
          <cell r="AM110" t="str">
            <v>Yes</v>
          </cell>
          <cell r="AN110" t="str">
            <v>Yes</v>
          </cell>
          <cell r="AO110" t="str">
            <v>Yes</v>
          </cell>
          <cell r="AP110" t="str">
            <v>Yes</v>
          </cell>
          <cell r="AQ110" t="str">
            <v>Yes</v>
          </cell>
          <cell r="AR110" t="str">
            <v>Yes</v>
          </cell>
          <cell r="AS110" t="str">
            <v>Yes</v>
          </cell>
          <cell r="AT110" t="str">
            <v>Yes</v>
          </cell>
          <cell r="AU110" t="str">
            <v>Yes</v>
          </cell>
          <cell r="AV110" t="str">
            <v>No</v>
          </cell>
          <cell r="AW110" t="str">
            <v>No</v>
          </cell>
          <cell r="AX110">
            <v>0</v>
          </cell>
          <cell r="AY110">
            <v>17</v>
          </cell>
          <cell r="AZ110">
            <v>8</v>
          </cell>
          <cell r="BA110">
            <v>9</v>
          </cell>
          <cell r="BB110">
            <v>9</v>
          </cell>
          <cell r="BC110">
            <v>22</v>
          </cell>
          <cell r="BD110">
            <v>8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73</v>
          </cell>
        </row>
        <row r="111">
          <cell r="A111" t="str">
            <v>022270</v>
          </cell>
          <cell r="B111" t="str">
            <v>Notre Dame de Lourdes (Tolomako) Primary</v>
          </cell>
          <cell r="C111" t="str">
            <v>FRE</v>
          </cell>
          <cell r="D111" t="str">
            <v>CATH</v>
          </cell>
          <cell r="E111" t="str">
            <v>Catholic Education Authority</v>
          </cell>
          <cell r="F111" t="str">
            <v>G</v>
          </cell>
          <cell r="G111" t="str">
            <v>Church (Government Assisted)</v>
          </cell>
          <cell r="H111" t="str">
            <v>Santo</v>
          </cell>
          <cell r="I111" t="str">
            <v>Sanma</v>
          </cell>
          <cell r="J111" t="str">
            <v>0084664001</v>
          </cell>
          <cell r="K111" t="str">
            <v>NOTRE DAME DE LOURDES (TOLOMAKO)</v>
          </cell>
          <cell r="L111" t="str">
            <v>PS</v>
          </cell>
          <cell r="M111" t="str">
            <v>No</v>
          </cell>
          <cell r="N111" t="str">
            <v>Yes</v>
          </cell>
          <cell r="O111" t="str">
            <v>Yes</v>
          </cell>
          <cell r="P111" t="str">
            <v>Yes</v>
          </cell>
          <cell r="Q111" t="str">
            <v>Yes</v>
          </cell>
          <cell r="R111" t="str">
            <v>Yes</v>
          </cell>
          <cell r="S111" t="str">
            <v>Yes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 t="str">
            <v>No</v>
          </cell>
          <cell r="AC111" t="str">
            <v>No</v>
          </cell>
          <cell r="AD111" t="str">
            <v xml:space="preserve">1 2 3 4 5 6 </v>
          </cell>
          <cell r="AE111" t="str">
            <v>No</v>
          </cell>
          <cell r="AF111" t="str">
            <v>Yes</v>
          </cell>
          <cell r="AG111" t="str">
            <v>No</v>
          </cell>
          <cell r="AH111" t="str">
            <v>No</v>
          </cell>
          <cell r="AI111" t="str">
            <v>No</v>
          </cell>
          <cell r="AJ111" t="str">
            <v>No</v>
          </cell>
          <cell r="AK111" t="str">
            <v>Yes</v>
          </cell>
          <cell r="AL111" t="str">
            <v>Yes</v>
          </cell>
          <cell r="AM111" t="str">
            <v>Yes</v>
          </cell>
          <cell r="AN111" t="str">
            <v>Yes</v>
          </cell>
          <cell r="AO111" t="str">
            <v>Yes</v>
          </cell>
          <cell r="AP111" t="str">
            <v>No</v>
          </cell>
          <cell r="AQ111" t="str">
            <v>No</v>
          </cell>
          <cell r="AR111" t="str">
            <v>No</v>
          </cell>
          <cell r="AS111" t="str">
            <v>Yes</v>
          </cell>
          <cell r="AT111" t="str">
            <v>No</v>
          </cell>
          <cell r="AU111" t="str">
            <v>Yes</v>
          </cell>
          <cell r="AV111" t="str">
            <v>Yes</v>
          </cell>
          <cell r="AW111" t="str">
            <v>No</v>
          </cell>
          <cell r="AX111">
            <v>0</v>
          </cell>
          <cell r="AY111">
            <v>13</v>
          </cell>
          <cell r="AZ111">
            <v>6</v>
          </cell>
          <cell r="BA111">
            <v>26</v>
          </cell>
          <cell r="BB111">
            <v>20</v>
          </cell>
          <cell r="BC111">
            <v>10</v>
          </cell>
          <cell r="BD111">
            <v>11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86</v>
          </cell>
        </row>
        <row r="112">
          <cell r="A112" t="str">
            <v>022271</v>
          </cell>
          <cell r="B112" t="str">
            <v>St. Banabas (Turtel Bay) Primary</v>
          </cell>
          <cell r="C112" t="str">
            <v>ENG</v>
          </cell>
          <cell r="D112" t="str">
            <v>ACOM</v>
          </cell>
          <cell r="E112" t="str">
            <v>Anglican Church of Melanesia</v>
          </cell>
          <cell r="F112" t="str">
            <v>G</v>
          </cell>
          <cell r="G112" t="str">
            <v>Church (Government Assisted)</v>
          </cell>
          <cell r="H112" t="str">
            <v>Santo</v>
          </cell>
          <cell r="I112" t="str">
            <v>Sanma</v>
          </cell>
          <cell r="J112" t="str">
            <v>0098426001</v>
          </cell>
          <cell r="K112" t="str">
            <v>ST BANABAS (TURTLE BAY ANGLICAN) COMMUNITY</v>
          </cell>
          <cell r="L112" t="str">
            <v>PS</v>
          </cell>
          <cell r="M112" t="str">
            <v>No</v>
          </cell>
          <cell r="N112" t="str">
            <v>Yes</v>
          </cell>
          <cell r="O112" t="str">
            <v>Yes</v>
          </cell>
          <cell r="P112" t="str">
            <v>Yes</v>
          </cell>
          <cell r="Q112" t="str">
            <v>Yes</v>
          </cell>
          <cell r="R112" t="str">
            <v>Yes</v>
          </cell>
          <cell r="S112" t="str">
            <v>Yes</v>
          </cell>
          <cell r="T112" t="str">
            <v>No</v>
          </cell>
          <cell r="U112" t="str">
            <v>No</v>
          </cell>
          <cell r="V112" t="str">
            <v>No</v>
          </cell>
          <cell r="W112" t="str">
            <v>No</v>
          </cell>
          <cell r="X112" t="str">
            <v>No</v>
          </cell>
          <cell r="Y112" t="str">
            <v>No</v>
          </cell>
          <cell r="Z112" t="str">
            <v>No</v>
          </cell>
          <cell r="AA112" t="str">
            <v>No</v>
          </cell>
          <cell r="AB112" t="str">
            <v>No</v>
          </cell>
          <cell r="AC112" t="str">
            <v>No</v>
          </cell>
          <cell r="AD112" t="str">
            <v xml:space="preserve">1 2 3 4 5 6 </v>
          </cell>
          <cell r="AE112" t="str">
            <v>No</v>
          </cell>
          <cell r="AF112" t="str">
            <v>Yes</v>
          </cell>
          <cell r="AG112" t="str">
            <v>No</v>
          </cell>
          <cell r="AH112" t="str">
            <v>No</v>
          </cell>
          <cell r="AI112" t="str">
            <v>No</v>
          </cell>
          <cell r="AJ112" t="str">
            <v>Yes</v>
          </cell>
          <cell r="AK112" t="str">
            <v>Yes</v>
          </cell>
          <cell r="AL112" t="str">
            <v>Yes</v>
          </cell>
          <cell r="AM112" t="str">
            <v>Yes</v>
          </cell>
          <cell r="AN112" t="str">
            <v>Yes</v>
          </cell>
          <cell r="AO112" t="str">
            <v>Yes</v>
          </cell>
          <cell r="AP112" t="str">
            <v>Yes</v>
          </cell>
          <cell r="AQ112" t="str">
            <v>Yes</v>
          </cell>
          <cell r="AR112" t="str">
            <v>Yes</v>
          </cell>
          <cell r="AS112" t="str">
            <v>Yes</v>
          </cell>
          <cell r="AT112" t="str">
            <v>Yes</v>
          </cell>
          <cell r="AU112" t="str">
            <v>Yes</v>
          </cell>
          <cell r="AV112" t="str">
            <v>No</v>
          </cell>
          <cell r="AW112" t="str">
            <v>No</v>
          </cell>
          <cell r="AX112">
            <v>0</v>
          </cell>
          <cell r="AY112">
            <v>26</v>
          </cell>
          <cell r="AZ112">
            <v>23</v>
          </cell>
          <cell r="BA112">
            <v>28</v>
          </cell>
          <cell r="BB112">
            <v>25</v>
          </cell>
          <cell r="BC112">
            <v>14</v>
          </cell>
          <cell r="BD112">
            <v>33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149</v>
          </cell>
        </row>
        <row r="113">
          <cell r="A113" t="str">
            <v>022272</v>
          </cell>
          <cell r="B113" t="str">
            <v>Valabei Primary</v>
          </cell>
          <cell r="C113" t="str">
            <v>FRE</v>
          </cell>
          <cell r="D113" t="str">
            <v>FELP</v>
          </cell>
          <cell r="E113" t="str">
            <v>Federation de l'enseignement libre protestant (FELP)</v>
          </cell>
          <cell r="F113" t="str">
            <v>G</v>
          </cell>
          <cell r="G113" t="str">
            <v>Church (Government Assisted)</v>
          </cell>
          <cell r="H113" t="str">
            <v>Santo</v>
          </cell>
          <cell r="I113" t="str">
            <v>Sanma</v>
          </cell>
          <cell r="J113" t="str">
            <v>0087032001</v>
          </cell>
          <cell r="K113" t="str">
            <v>VALEPY PRIMARY SCHOOL</v>
          </cell>
          <cell r="L113" t="str">
            <v>PS</v>
          </cell>
          <cell r="M113" t="str">
            <v>No</v>
          </cell>
          <cell r="N113" t="str">
            <v>Yes</v>
          </cell>
          <cell r="O113" t="str">
            <v>Yes</v>
          </cell>
          <cell r="P113" t="str">
            <v>Yes</v>
          </cell>
          <cell r="Q113" t="str">
            <v>Yes</v>
          </cell>
          <cell r="R113" t="str">
            <v>Yes</v>
          </cell>
          <cell r="S113" t="str">
            <v>Yes</v>
          </cell>
          <cell r="T113" t="str">
            <v>No</v>
          </cell>
          <cell r="U113" t="str">
            <v>No</v>
          </cell>
          <cell r="V113" t="str">
            <v>No</v>
          </cell>
          <cell r="W113" t="str">
            <v>No</v>
          </cell>
          <cell r="X113" t="str">
            <v>No</v>
          </cell>
          <cell r="Y113" t="str">
            <v>No</v>
          </cell>
          <cell r="Z113" t="str">
            <v>No</v>
          </cell>
          <cell r="AA113" t="str">
            <v>No</v>
          </cell>
          <cell r="AB113" t="str">
            <v>No</v>
          </cell>
          <cell r="AC113" t="str">
            <v>No</v>
          </cell>
          <cell r="AD113" t="str">
            <v xml:space="preserve">1 2 3 4 5 6 </v>
          </cell>
          <cell r="AE113" t="str">
            <v>No</v>
          </cell>
          <cell r="AF113" t="str">
            <v>Yes</v>
          </cell>
          <cell r="AG113" t="str">
            <v>No</v>
          </cell>
          <cell r="AH113" t="str">
            <v>No</v>
          </cell>
          <cell r="AI113" t="str">
            <v>No</v>
          </cell>
          <cell r="AJ113" t="str">
            <v>Yes</v>
          </cell>
          <cell r="AK113" t="str">
            <v>Yes</v>
          </cell>
          <cell r="AL113" t="str">
            <v>Yes</v>
          </cell>
          <cell r="AM113" t="str">
            <v>Yes</v>
          </cell>
          <cell r="AN113" t="str">
            <v>Yes</v>
          </cell>
          <cell r="AO113" t="str">
            <v>Yes</v>
          </cell>
          <cell r="AP113" t="str">
            <v>Yes</v>
          </cell>
          <cell r="AQ113" t="str">
            <v>Yes</v>
          </cell>
          <cell r="AR113" t="str">
            <v>No</v>
          </cell>
          <cell r="AS113" t="str">
            <v>Yes</v>
          </cell>
          <cell r="AT113" t="str">
            <v>Yes</v>
          </cell>
          <cell r="AU113" t="str">
            <v>Yes</v>
          </cell>
          <cell r="AV113" t="str">
            <v>No</v>
          </cell>
          <cell r="AW113" t="str">
            <v>No</v>
          </cell>
          <cell r="AX113">
            <v>0</v>
          </cell>
          <cell r="AY113">
            <v>6</v>
          </cell>
          <cell r="AZ113">
            <v>10</v>
          </cell>
          <cell r="BA113">
            <v>18</v>
          </cell>
          <cell r="BB113">
            <v>20</v>
          </cell>
          <cell r="BC113">
            <v>5</v>
          </cell>
          <cell r="BD113">
            <v>5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64</v>
          </cell>
        </row>
        <row r="114">
          <cell r="A114" t="str">
            <v>022273</v>
          </cell>
          <cell r="B114" t="str">
            <v>Venie Mataipevu Primary</v>
          </cell>
          <cell r="C114" t="str">
            <v>ENG</v>
          </cell>
          <cell r="D114" t="str">
            <v>FELP</v>
          </cell>
          <cell r="E114" t="str">
            <v>Federation de l'enseignement libre protestant (FELP)</v>
          </cell>
          <cell r="F114" t="str">
            <v>G</v>
          </cell>
          <cell r="G114" t="str">
            <v>Church (Government Assisted)</v>
          </cell>
          <cell r="H114" t="str">
            <v>Santo</v>
          </cell>
          <cell r="I114" t="str">
            <v>Sanma</v>
          </cell>
          <cell r="J114" t="str">
            <v>0084669001</v>
          </cell>
          <cell r="K114" t="str">
            <v>VENIE MATAIPEVU PRIMARY SCHOOL</v>
          </cell>
          <cell r="L114" t="str">
            <v>PS</v>
          </cell>
          <cell r="M114" t="str">
            <v>No</v>
          </cell>
          <cell r="N114" t="str">
            <v>Yes</v>
          </cell>
          <cell r="O114" t="str">
            <v>Yes</v>
          </cell>
          <cell r="P114" t="str">
            <v>Yes</v>
          </cell>
          <cell r="Q114" t="str">
            <v>Yes</v>
          </cell>
          <cell r="R114" t="str">
            <v>Yes</v>
          </cell>
          <cell r="S114" t="str">
            <v>Yes</v>
          </cell>
          <cell r="T114" t="str">
            <v>No</v>
          </cell>
          <cell r="U114" t="str">
            <v>No</v>
          </cell>
          <cell r="V114" t="str">
            <v>No</v>
          </cell>
          <cell r="W114" t="str">
            <v>No</v>
          </cell>
          <cell r="X114" t="str">
            <v>No</v>
          </cell>
          <cell r="Y114" t="str">
            <v>No</v>
          </cell>
          <cell r="Z114" t="str">
            <v>No</v>
          </cell>
          <cell r="AA114" t="str">
            <v>No</v>
          </cell>
          <cell r="AB114" t="str">
            <v>No</v>
          </cell>
          <cell r="AC114" t="str">
            <v>No</v>
          </cell>
          <cell r="AD114" t="str">
            <v xml:space="preserve">1 2 3 4 5 6 </v>
          </cell>
          <cell r="AE114" t="str">
            <v>No</v>
          </cell>
          <cell r="AF114" t="str">
            <v>Yes</v>
          </cell>
          <cell r="AG114" t="str">
            <v>No</v>
          </cell>
          <cell r="AH114" t="str">
            <v>No</v>
          </cell>
          <cell r="AI114" t="str">
            <v>No</v>
          </cell>
          <cell r="AJ114" t="str">
            <v>Yes</v>
          </cell>
          <cell r="AK114" t="str">
            <v>Yes</v>
          </cell>
          <cell r="AL114" t="str">
            <v>Yes</v>
          </cell>
          <cell r="AM114" t="str">
            <v>Yes</v>
          </cell>
          <cell r="AN114" t="str">
            <v>Yes</v>
          </cell>
          <cell r="AO114" t="str">
            <v>Yes</v>
          </cell>
          <cell r="AP114" t="str">
            <v>No</v>
          </cell>
          <cell r="AQ114" t="str">
            <v>Yes</v>
          </cell>
          <cell r="AR114" t="str">
            <v>Yes</v>
          </cell>
          <cell r="AS114" t="str">
            <v>Yes</v>
          </cell>
          <cell r="AT114" t="str">
            <v>Yes</v>
          </cell>
          <cell r="AU114" t="str">
            <v>Yes</v>
          </cell>
          <cell r="AV114" t="str">
            <v>No</v>
          </cell>
          <cell r="AW114" t="str">
            <v>No</v>
          </cell>
          <cell r="AX114">
            <v>0</v>
          </cell>
          <cell r="AY114">
            <v>10</v>
          </cell>
          <cell r="AZ114">
            <v>10</v>
          </cell>
          <cell r="BA114">
            <v>9</v>
          </cell>
          <cell r="BB114">
            <v>16</v>
          </cell>
          <cell r="BC114">
            <v>9</v>
          </cell>
          <cell r="BD114">
            <v>22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76</v>
          </cell>
        </row>
        <row r="115">
          <cell r="A115" t="str">
            <v>022274</v>
          </cell>
          <cell r="B115" t="str">
            <v>Vovlei Primary</v>
          </cell>
          <cell r="C115" t="str">
            <v>ENG</v>
          </cell>
          <cell r="D115" t="str">
            <v>PEB_SANMA</v>
          </cell>
          <cell r="E115" t="str">
            <v>Sanma PEB</v>
          </cell>
          <cell r="F115" t="str">
            <v>V</v>
          </cell>
          <cell r="G115" t="str">
            <v>Government of Vanuatu</v>
          </cell>
          <cell r="H115" t="str">
            <v>Santo</v>
          </cell>
          <cell r="I115" t="str">
            <v>Sanma</v>
          </cell>
          <cell r="J115" t="str">
            <v>0084637001</v>
          </cell>
          <cell r="K115" t="str">
            <v>VOVLEI PRIMARY SCHOOL</v>
          </cell>
          <cell r="L115" t="str">
            <v>PS</v>
          </cell>
          <cell r="M115" t="str">
            <v>No</v>
          </cell>
          <cell r="N115" t="str">
            <v>Yes</v>
          </cell>
          <cell r="O115" t="str">
            <v>Yes</v>
          </cell>
          <cell r="P115" t="str">
            <v>Yes</v>
          </cell>
          <cell r="Q115" t="str">
            <v>Yes</v>
          </cell>
          <cell r="R115" t="str">
            <v>Yes</v>
          </cell>
          <cell r="S115" t="str">
            <v>Yes</v>
          </cell>
          <cell r="T115" t="str">
            <v>No</v>
          </cell>
          <cell r="U115" t="str">
            <v>No</v>
          </cell>
          <cell r="V115" t="str">
            <v>No</v>
          </cell>
          <cell r="W115" t="str">
            <v>No</v>
          </cell>
          <cell r="X115" t="str">
            <v>No</v>
          </cell>
          <cell r="Y115" t="str">
            <v>No</v>
          </cell>
          <cell r="Z115" t="str">
            <v>No</v>
          </cell>
          <cell r="AA115" t="str">
            <v>No</v>
          </cell>
          <cell r="AB115" t="str">
            <v>No</v>
          </cell>
          <cell r="AC115" t="str">
            <v>No</v>
          </cell>
          <cell r="AD115" t="str">
            <v xml:space="preserve">1 2 3 4 5 6 </v>
          </cell>
          <cell r="AE115" t="str">
            <v>No</v>
          </cell>
          <cell r="AF115" t="str">
            <v>Yes</v>
          </cell>
          <cell r="AG115" t="str">
            <v>No</v>
          </cell>
          <cell r="AH115" t="str">
            <v>No</v>
          </cell>
          <cell r="AI115" t="str">
            <v>No</v>
          </cell>
          <cell r="AJ115" t="str">
            <v>Yes</v>
          </cell>
          <cell r="AK115" t="str">
            <v>Yes</v>
          </cell>
          <cell r="AL115" t="str">
            <v>Yes</v>
          </cell>
          <cell r="AM115" t="str">
            <v>Yes</v>
          </cell>
          <cell r="AN115" t="str">
            <v>Yes</v>
          </cell>
          <cell r="AO115" t="str">
            <v>Yes</v>
          </cell>
          <cell r="AP115" t="str">
            <v>Yes</v>
          </cell>
          <cell r="AQ115" t="str">
            <v>Yes</v>
          </cell>
          <cell r="AR115" t="str">
            <v>Yes</v>
          </cell>
          <cell r="AS115" t="str">
            <v>Yes</v>
          </cell>
          <cell r="AT115" t="str">
            <v>Yes</v>
          </cell>
          <cell r="AU115" t="str">
            <v>Yes</v>
          </cell>
          <cell r="AV115" t="str">
            <v>No</v>
          </cell>
          <cell r="AW115" t="str">
            <v>No</v>
          </cell>
          <cell r="AX115">
            <v>0</v>
          </cell>
          <cell r="AY115">
            <v>23</v>
          </cell>
          <cell r="AZ115">
            <v>24</v>
          </cell>
          <cell r="BA115">
            <v>19</v>
          </cell>
          <cell r="BB115">
            <v>32</v>
          </cell>
          <cell r="BC115">
            <v>16</v>
          </cell>
          <cell r="BD115">
            <v>14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128</v>
          </cell>
        </row>
        <row r="116">
          <cell r="A116" t="str">
            <v>022275</v>
          </cell>
          <cell r="B116" t="str">
            <v>Vunabulu Primary</v>
          </cell>
          <cell r="C116" t="str">
            <v>ENG</v>
          </cell>
          <cell r="D116" t="str">
            <v>PEB_SANMA</v>
          </cell>
          <cell r="E116" t="str">
            <v>Sanma PEB</v>
          </cell>
          <cell r="F116" t="str">
            <v>V</v>
          </cell>
          <cell r="G116" t="str">
            <v>Government of Vanuatu</v>
          </cell>
          <cell r="H116" t="str">
            <v>Santo</v>
          </cell>
          <cell r="I116" t="str">
            <v>Sanma</v>
          </cell>
          <cell r="J116" t="str">
            <v>0084638001</v>
          </cell>
          <cell r="K116" t="str">
            <v>VUNABULU PRIMARY SCHOOL</v>
          </cell>
          <cell r="L116" t="str">
            <v>PS</v>
          </cell>
          <cell r="M116" t="str">
            <v>No</v>
          </cell>
          <cell r="N116" t="str">
            <v>Yes</v>
          </cell>
          <cell r="O116" t="str">
            <v>Yes</v>
          </cell>
          <cell r="P116" t="str">
            <v>Yes</v>
          </cell>
          <cell r="Q116" t="str">
            <v>Yes</v>
          </cell>
          <cell r="R116" t="str">
            <v>Yes</v>
          </cell>
          <cell r="S116" t="str">
            <v>Yes</v>
          </cell>
          <cell r="T116" t="str">
            <v>No</v>
          </cell>
          <cell r="U116" t="str">
            <v>No</v>
          </cell>
          <cell r="V116" t="str">
            <v>No</v>
          </cell>
          <cell r="W116" t="str">
            <v>No</v>
          </cell>
          <cell r="X116" t="str">
            <v>No</v>
          </cell>
          <cell r="Y116" t="str">
            <v>No</v>
          </cell>
          <cell r="Z116" t="str">
            <v>No</v>
          </cell>
          <cell r="AA116" t="str">
            <v>No</v>
          </cell>
          <cell r="AB116" t="str">
            <v>No</v>
          </cell>
          <cell r="AC116" t="str">
            <v>No</v>
          </cell>
          <cell r="AD116" t="str">
            <v xml:space="preserve">1 2 3 4 5 6 </v>
          </cell>
          <cell r="AE116" t="str">
            <v>No</v>
          </cell>
          <cell r="AF116" t="str">
            <v>Yes</v>
          </cell>
          <cell r="AG116" t="str">
            <v>No</v>
          </cell>
          <cell r="AH116" t="str">
            <v>No</v>
          </cell>
          <cell r="AI116" t="str">
            <v>No</v>
          </cell>
          <cell r="AJ116" t="str">
            <v>Yes</v>
          </cell>
          <cell r="AK116" t="str">
            <v>Yes</v>
          </cell>
          <cell r="AL116" t="str">
            <v>Yes</v>
          </cell>
          <cell r="AM116" t="str">
            <v>Yes</v>
          </cell>
          <cell r="AN116" t="str">
            <v>Yes</v>
          </cell>
          <cell r="AO116" t="str">
            <v>Yes</v>
          </cell>
          <cell r="AP116" t="str">
            <v>Yes</v>
          </cell>
          <cell r="AQ116" t="str">
            <v>Yes</v>
          </cell>
          <cell r="AR116" t="str">
            <v>Yes</v>
          </cell>
          <cell r="AS116" t="str">
            <v>Yes</v>
          </cell>
          <cell r="AT116" t="str">
            <v>Yes</v>
          </cell>
          <cell r="AU116" t="str">
            <v>Yes</v>
          </cell>
          <cell r="AV116" t="str">
            <v>No</v>
          </cell>
          <cell r="AW116" t="str">
            <v>No</v>
          </cell>
          <cell r="AX116">
            <v>0</v>
          </cell>
          <cell r="AY116">
            <v>19</v>
          </cell>
          <cell r="AZ116">
            <v>18</v>
          </cell>
          <cell r="BA116">
            <v>16</v>
          </cell>
          <cell r="BB116">
            <v>18</v>
          </cell>
          <cell r="BC116">
            <v>19</v>
          </cell>
          <cell r="BD116">
            <v>18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108</v>
          </cell>
        </row>
        <row r="117">
          <cell r="A117" t="str">
            <v>022276</v>
          </cell>
          <cell r="B117" t="str">
            <v>Vunakariakara Primary</v>
          </cell>
          <cell r="C117" t="str">
            <v>FRE</v>
          </cell>
          <cell r="D117" t="str">
            <v>FELP</v>
          </cell>
          <cell r="E117" t="str">
            <v>Federation de l'enseignement libre protestant (FELP)</v>
          </cell>
          <cell r="F117" t="str">
            <v>G</v>
          </cell>
          <cell r="G117" t="str">
            <v>Church (Government Assisted)</v>
          </cell>
          <cell r="H117" t="str">
            <v>Santo</v>
          </cell>
          <cell r="I117" t="str">
            <v>Sanma</v>
          </cell>
          <cell r="J117" t="str">
            <v>0098405001</v>
          </cell>
          <cell r="K117" t="str">
            <v>VUNAKARIAKARA PRIMARY SCHOOL</v>
          </cell>
          <cell r="L117" t="str">
            <v>PS</v>
          </cell>
          <cell r="M117" t="str">
            <v>No</v>
          </cell>
          <cell r="N117" t="str">
            <v>Yes</v>
          </cell>
          <cell r="O117" t="str">
            <v>Yes</v>
          </cell>
          <cell r="P117" t="str">
            <v>Yes</v>
          </cell>
          <cell r="Q117" t="str">
            <v>Yes</v>
          </cell>
          <cell r="R117" t="str">
            <v>Yes</v>
          </cell>
          <cell r="S117" t="str">
            <v>Yes</v>
          </cell>
          <cell r="T117" t="str">
            <v>Yes</v>
          </cell>
          <cell r="U117" t="str">
            <v>Yes</v>
          </cell>
          <cell r="V117" t="str">
            <v>No</v>
          </cell>
          <cell r="W117" t="str">
            <v>No</v>
          </cell>
          <cell r="X117" t="str">
            <v>No</v>
          </cell>
          <cell r="Y117" t="str">
            <v>No</v>
          </cell>
          <cell r="Z117" t="str">
            <v>No</v>
          </cell>
          <cell r="AA117" t="str">
            <v>No</v>
          </cell>
          <cell r="AB117" t="str">
            <v>No</v>
          </cell>
          <cell r="AC117" t="str">
            <v>No</v>
          </cell>
          <cell r="AD117" t="str">
            <v xml:space="preserve">1 2 3 4 5 6 7 8 </v>
          </cell>
          <cell r="AE117" t="str">
            <v>No</v>
          </cell>
          <cell r="AF117" t="str">
            <v>Yes</v>
          </cell>
          <cell r="AG117" t="str">
            <v>Yes</v>
          </cell>
          <cell r="AH117" t="str">
            <v>Yes</v>
          </cell>
          <cell r="AI117" t="str">
            <v>No</v>
          </cell>
          <cell r="AJ117" t="str">
            <v>Yes</v>
          </cell>
          <cell r="AK117" t="str">
            <v>Yes</v>
          </cell>
          <cell r="AL117" t="str">
            <v>Yes</v>
          </cell>
          <cell r="AM117" t="str">
            <v>Yes</v>
          </cell>
          <cell r="AN117" t="str">
            <v>Yes</v>
          </cell>
          <cell r="AO117" t="str">
            <v>Yes</v>
          </cell>
          <cell r="AP117" t="str">
            <v>No</v>
          </cell>
          <cell r="AQ117" t="str">
            <v>Yes</v>
          </cell>
          <cell r="AR117" t="str">
            <v>No</v>
          </cell>
          <cell r="AS117" t="str">
            <v>Yes</v>
          </cell>
          <cell r="AT117" t="str">
            <v>Yes</v>
          </cell>
          <cell r="AU117" t="str">
            <v>Yes</v>
          </cell>
          <cell r="AV117" t="str">
            <v>No</v>
          </cell>
          <cell r="AW117" t="str">
            <v>No</v>
          </cell>
          <cell r="AX117">
            <v>0</v>
          </cell>
          <cell r="AY117">
            <v>5</v>
          </cell>
          <cell r="AZ117">
            <v>10</v>
          </cell>
          <cell r="BA117">
            <v>8</v>
          </cell>
          <cell r="BB117">
            <v>8</v>
          </cell>
          <cell r="BC117">
            <v>7</v>
          </cell>
          <cell r="BD117">
            <v>1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39</v>
          </cell>
        </row>
        <row r="118">
          <cell r="A118" t="str">
            <v>022278</v>
          </cell>
          <cell r="B118" t="str">
            <v>Winsao Primary</v>
          </cell>
          <cell r="C118" t="str">
            <v>ENG</v>
          </cell>
          <cell r="D118" t="str">
            <v>PEB_SANMA</v>
          </cell>
          <cell r="E118" t="str">
            <v>Sanma PEB</v>
          </cell>
          <cell r="F118" t="str">
            <v>V</v>
          </cell>
          <cell r="G118" t="str">
            <v>Government of Vanuatu</v>
          </cell>
          <cell r="H118" t="str">
            <v>Santo</v>
          </cell>
          <cell r="I118" t="str">
            <v>Sanma</v>
          </cell>
          <cell r="J118" t="str">
            <v>0098397001</v>
          </cell>
          <cell r="K118" t="str">
            <v>WINSAO PRIMARY SCHOOL</v>
          </cell>
          <cell r="L118" t="str">
            <v>PS</v>
          </cell>
          <cell r="M118" t="str">
            <v>No</v>
          </cell>
          <cell r="N118" t="str">
            <v>Yes</v>
          </cell>
          <cell r="O118" t="str">
            <v>Yes</v>
          </cell>
          <cell r="P118" t="str">
            <v>Yes</v>
          </cell>
          <cell r="Q118" t="str">
            <v>Yes</v>
          </cell>
          <cell r="R118" t="str">
            <v>Yes</v>
          </cell>
          <cell r="S118" t="str">
            <v>Yes</v>
          </cell>
          <cell r="T118" t="str">
            <v>No</v>
          </cell>
          <cell r="U118" t="str">
            <v>No</v>
          </cell>
          <cell r="V118" t="str">
            <v>No</v>
          </cell>
          <cell r="W118" t="str">
            <v>No</v>
          </cell>
          <cell r="X118" t="str">
            <v>No</v>
          </cell>
          <cell r="Y118" t="str">
            <v>No</v>
          </cell>
          <cell r="Z118" t="str">
            <v>No</v>
          </cell>
          <cell r="AA118" t="str">
            <v>No</v>
          </cell>
          <cell r="AB118" t="str">
            <v>No</v>
          </cell>
          <cell r="AC118" t="str">
            <v>No</v>
          </cell>
          <cell r="AD118" t="str">
            <v xml:space="preserve">1 2 3 4 5 6 </v>
          </cell>
          <cell r="AE118" t="str">
            <v>No</v>
          </cell>
          <cell r="AF118" t="str">
            <v>Yes</v>
          </cell>
          <cell r="AG118" t="str">
            <v>No</v>
          </cell>
          <cell r="AH118" t="str">
            <v>No</v>
          </cell>
          <cell r="AI118" t="str">
            <v>No</v>
          </cell>
          <cell r="AJ118" t="str">
            <v>Yes</v>
          </cell>
          <cell r="AK118" t="str">
            <v>Yes</v>
          </cell>
          <cell r="AL118" t="str">
            <v>Yes</v>
          </cell>
          <cell r="AM118" t="str">
            <v>Yes</v>
          </cell>
          <cell r="AN118" t="str">
            <v>Yes</v>
          </cell>
          <cell r="AO118" t="str">
            <v>Yes</v>
          </cell>
          <cell r="AP118" t="str">
            <v>Yes</v>
          </cell>
          <cell r="AQ118" t="str">
            <v>Yes</v>
          </cell>
          <cell r="AR118" t="str">
            <v>Yes</v>
          </cell>
          <cell r="AS118" t="str">
            <v>Yes</v>
          </cell>
          <cell r="AT118" t="str">
            <v>Yes</v>
          </cell>
          <cell r="AU118" t="str">
            <v>Yes</v>
          </cell>
          <cell r="AV118" t="str">
            <v>No</v>
          </cell>
          <cell r="AW118" t="str">
            <v>No</v>
          </cell>
          <cell r="AX118">
            <v>0</v>
          </cell>
          <cell r="AY118">
            <v>4</v>
          </cell>
          <cell r="AZ118">
            <v>7</v>
          </cell>
          <cell r="BA118">
            <v>4</v>
          </cell>
          <cell r="BB118">
            <v>5</v>
          </cell>
          <cell r="BC118">
            <v>5</v>
          </cell>
          <cell r="BD118">
            <v>6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31</v>
          </cell>
        </row>
        <row r="119">
          <cell r="A119" t="str">
            <v>022279</v>
          </cell>
          <cell r="B119" t="str">
            <v>Luganville Adventist Primary</v>
          </cell>
          <cell r="C119" t="str">
            <v>ENG</v>
          </cell>
          <cell r="D119" t="str">
            <v>SDA</v>
          </cell>
          <cell r="E119" t="str">
            <v>Seven Day Adventist</v>
          </cell>
          <cell r="F119" t="str">
            <v>G</v>
          </cell>
          <cell r="G119" t="str">
            <v>Church (Government Assisted)</v>
          </cell>
          <cell r="H119" t="str">
            <v>Santo</v>
          </cell>
          <cell r="I119" t="str">
            <v>Sanma</v>
          </cell>
          <cell r="J119" t="str">
            <v>0084659001</v>
          </cell>
          <cell r="K119" t="str">
            <v>LUGANVILLE ADVENTIST SCHOOL</v>
          </cell>
          <cell r="L119" t="str">
            <v>PS</v>
          </cell>
          <cell r="M119" t="str">
            <v>No</v>
          </cell>
          <cell r="N119" t="str">
            <v>Yes</v>
          </cell>
          <cell r="O119" t="str">
            <v>Yes</v>
          </cell>
          <cell r="P119" t="str">
            <v>Yes</v>
          </cell>
          <cell r="Q119" t="str">
            <v>Yes</v>
          </cell>
          <cell r="R119" t="str">
            <v>Yes</v>
          </cell>
          <cell r="S119" t="str">
            <v>Yes</v>
          </cell>
          <cell r="T119" t="str">
            <v>No</v>
          </cell>
          <cell r="U119" t="str">
            <v>No</v>
          </cell>
          <cell r="V119" t="str">
            <v>No</v>
          </cell>
          <cell r="W119" t="str">
            <v>No</v>
          </cell>
          <cell r="X119" t="str">
            <v>No</v>
          </cell>
          <cell r="Y119" t="str">
            <v>No</v>
          </cell>
          <cell r="Z119" t="str">
            <v>No</v>
          </cell>
          <cell r="AA119" t="str">
            <v>No</v>
          </cell>
          <cell r="AB119" t="str">
            <v>No</v>
          </cell>
          <cell r="AC119" t="str">
            <v>No</v>
          </cell>
          <cell r="AD119" t="str">
            <v xml:space="preserve">1 2 3 4 5 6 </v>
          </cell>
          <cell r="AE119" t="str">
            <v>No</v>
          </cell>
          <cell r="AF119" t="str">
            <v>Yes</v>
          </cell>
          <cell r="AG119" t="str">
            <v>No</v>
          </cell>
          <cell r="AH119" t="str">
            <v>No</v>
          </cell>
          <cell r="AI119" t="str">
            <v>No</v>
          </cell>
          <cell r="AJ119" t="str">
            <v>Yes</v>
          </cell>
          <cell r="AK119" t="str">
            <v>Yes</v>
          </cell>
          <cell r="AL119" t="str">
            <v>Yes</v>
          </cell>
          <cell r="AM119" t="str">
            <v>Yes</v>
          </cell>
          <cell r="AN119" t="str">
            <v>Yes</v>
          </cell>
          <cell r="AO119" t="str">
            <v>Yes</v>
          </cell>
          <cell r="AP119" t="str">
            <v>Yes</v>
          </cell>
          <cell r="AQ119" t="str">
            <v>Yes</v>
          </cell>
          <cell r="AR119" t="str">
            <v>Yes</v>
          </cell>
          <cell r="AS119" t="str">
            <v>Yes</v>
          </cell>
          <cell r="AT119" t="str">
            <v>Yes</v>
          </cell>
          <cell r="AU119" t="str">
            <v>Yes</v>
          </cell>
          <cell r="AV119" t="str">
            <v>No</v>
          </cell>
          <cell r="AW119" t="str">
            <v>No</v>
          </cell>
          <cell r="AX119">
            <v>0</v>
          </cell>
          <cell r="AY119">
            <v>69</v>
          </cell>
          <cell r="AZ119">
            <v>67</v>
          </cell>
          <cell r="BA119">
            <v>83</v>
          </cell>
          <cell r="BB119">
            <v>63</v>
          </cell>
          <cell r="BC119">
            <v>53</v>
          </cell>
          <cell r="BD119">
            <v>59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394</v>
          </cell>
        </row>
        <row r="120">
          <cell r="A120" t="str">
            <v>022281</v>
          </cell>
          <cell r="B120" t="str">
            <v>Sakau Primary School</v>
          </cell>
          <cell r="C120" t="str">
            <v>ENG</v>
          </cell>
          <cell r="D120" t="str">
            <v>ACOM</v>
          </cell>
          <cell r="E120" t="str">
            <v>Anglican Church of Melanesia</v>
          </cell>
          <cell r="F120" t="str">
            <v>G</v>
          </cell>
          <cell r="G120" t="str">
            <v>Church (Government Assisted)</v>
          </cell>
          <cell r="H120" t="str">
            <v>Santo</v>
          </cell>
          <cell r="I120" t="str">
            <v>Sanma</v>
          </cell>
          <cell r="J120" t="str">
            <v>0098391001</v>
          </cell>
          <cell r="K120" t="str">
            <v>SAKAU COMMUNITY PRIMARY SCHOOL</v>
          </cell>
          <cell r="L120" t="str">
            <v>PS</v>
          </cell>
          <cell r="M120" t="str">
            <v>No</v>
          </cell>
          <cell r="N120" t="str">
            <v>Yes</v>
          </cell>
          <cell r="O120" t="str">
            <v>Yes</v>
          </cell>
          <cell r="P120" t="str">
            <v>Yes</v>
          </cell>
          <cell r="Q120" t="str">
            <v>Yes</v>
          </cell>
          <cell r="R120" t="str">
            <v>Yes</v>
          </cell>
          <cell r="S120" t="str">
            <v>Yes</v>
          </cell>
          <cell r="T120" t="str">
            <v>No</v>
          </cell>
          <cell r="U120" t="str">
            <v>No</v>
          </cell>
          <cell r="V120" t="str">
            <v>No</v>
          </cell>
          <cell r="W120" t="str">
            <v>No</v>
          </cell>
          <cell r="X120" t="str">
            <v>No</v>
          </cell>
          <cell r="Y120" t="str">
            <v>No</v>
          </cell>
          <cell r="Z120" t="str">
            <v>No</v>
          </cell>
          <cell r="AA120" t="str">
            <v>No</v>
          </cell>
          <cell r="AB120" t="str">
            <v>No</v>
          </cell>
          <cell r="AC120" t="str">
            <v>No</v>
          </cell>
          <cell r="AD120" t="str">
            <v xml:space="preserve">1 2 3 4 5 6 </v>
          </cell>
          <cell r="AE120" t="str">
            <v>No</v>
          </cell>
          <cell r="AF120" t="str">
            <v>Yes</v>
          </cell>
          <cell r="AG120" t="str">
            <v>No</v>
          </cell>
          <cell r="AH120" t="str">
            <v>No</v>
          </cell>
          <cell r="AI120" t="str">
            <v>No</v>
          </cell>
          <cell r="AJ120" t="str">
            <v>Yes</v>
          </cell>
          <cell r="AK120" t="str">
            <v>Yes</v>
          </cell>
          <cell r="AL120" t="str">
            <v>Yes</v>
          </cell>
          <cell r="AM120" t="str">
            <v>Yes</v>
          </cell>
          <cell r="AN120" t="str">
            <v>Yes</v>
          </cell>
          <cell r="AO120" t="str">
            <v>Yes</v>
          </cell>
          <cell r="AP120" t="str">
            <v>Yes</v>
          </cell>
          <cell r="AQ120" t="str">
            <v>Yes</v>
          </cell>
          <cell r="AR120" t="str">
            <v>No</v>
          </cell>
          <cell r="AS120" t="str">
            <v>Yes</v>
          </cell>
          <cell r="AT120" t="str">
            <v>Yes</v>
          </cell>
          <cell r="AU120" t="str">
            <v>Yes</v>
          </cell>
          <cell r="AV120" t="str">
            <v>No</v>
          </cell>
          <cell r="AW120" t="str">
            <v>No</v>
          </cell>
          <cell r="AX120">
            <v>0</v>
          </cell>
          <cell r="AY120">
            <v>6</v>
          </cell>
          <cell r="AZ120">
            <v>7</v>
          </cell>
          <cell r="BA120">
            <v>7</v>
          </cell>
          <cell r="BB120">
            <v>8</v>
          </cell>
          <cell r="BC120">
            <v>7</v>
          </cell>
          <cell r="BD120">
            <v>3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38</v>
          </cell>
        </row>
        <row r="121">
          <cell r="A121" t="str">
            <v>022282</v>
          </cell>
          <cell r="B121" t="str">
            <v>Merap St Augustin Primary</v>
          </cell>
          <cell r="C121" t="str">
            <v>FRE</v>
          </cell>
          <cell r="D121" t="str">
            <v>PEB_SANMA</v>
          </cell>
          <cell r="E121" t="str">
            <v>Sanma PEB</v>
          </cell>
          <cell r="F121" t="str">
            <v>V</v>
          </cell>
          <cell r="G121" t="str">
            <v>Government of Vanuatu</v>
          </cell>
          <cell r="H121" t="str">
            <v>Santo</v>
          </cell>
          <cell r="I121" t="str">
            <v>Sanma</v>
          </cell>
          <cell r="J121" t="str">
            <v>0098425001</v>
          </cell>
          <cell r="K121" t="str">
            <v>MERAP ST AUGUSTIN PRIMARY SCHOOL</v>
          </cell>
          <cell r="L121" t="str">
            <v>PS</v>
          </cell>
          <cell r="M121" t="str">
            <v>No</v>
          </cell>
          <cell r="N121" t="str">
            <v>Yes</v>
          </cell>
          <cell r="O121" t="str">
            <v>Yes</v>
          </cell>
          <cell r="P121" t="str">
            <v>Yes</v>
          </cell>
          <cell r="Q121" t="str">
            <v>Yes</v>
          </cell>
          <cell r="R121" t="str">
            <v>Yes</v>
          </cell>
          <cell r="S121" t="str">
            <v>Yes</v>
          </cell>
          <cell r="T121" t="str">
            <v>No</v>
          </cell>
          <cell r="U121" t="str">
            <v>No</v>
          </cell>
          <cell r="V121" t="str">
            <v>No</v>
          </cell>
          <cell r="W121" t="str">
            <v>No</v>
          </cell>
          <cell r="X121" t="str">
            <v>No</v>
          </cell>
          <cell r="Y121" t="str">
            <v>No</v>
          </cell>
          <cell r="Z121" t="str">
            <v>No</v>
          </cell>
          <cell r="AA121" t="str">
            <v>No</v>
          </cell>
          <cell r="AB121" t="str">
            <v>No</v>
          </cell>
          <cell r="AC121" t="str">
            <v>No</v>
          </cell>
          <cell r="AD121" t="str">
            <v xml:space="preserve">1 2 3 4 5 6 </v>
          </cell>
          <cell r="AE121" t="str">
            <v>No</v>
          </cell>
          <cell r="AF121" t="str">
            <v>Yes</v>
          </cell>
          <cell r="AG121" t="str">
            <v>No</v>
          </cell>
          <cell r="AH121" t="str">
            <v>No</v>
          </cell>
          <cell r="AI121" t="str">
            <v>No</v>
          </cell>
          <cell r="AJ121" t="str">
            <v>Yes</v>
          </cell>
          <cell r="AK121" t="str">
            <v>Yes</v>
          </cell>
          <cell r="AL121" t="str">
            <v>Yes</v>
          </cell>
          <cell r="AM121" t="str">
            <v>Yes</v>
          </cell>
          <cell r="AN121" t="str">
            <v>Yes</v>
          </cell>
          <cell r="AO121" t="str">
            <v>Yes</v>
          </cell>
          <cell r="AP121" t="str">
            <v>Yes</v>
          </cell>
          <cell r="AQ121" t="str">
            <v>Yes</v>
          </cell>
          <cell r="AR121" t="str">
            <v>Yes</v>
          </cell>
          <cell r="AS121" t="str">
            <v>Yes</v>
          </cell>
          <cell r="AT121" t="str">
            <v>Yes</v>
          </cell>
          <cell r="AU121" t="str">
            <v>Yes</v>
          </cell>
          <cell r="AV121" t="str">
            <v>No</v>
          </cell>
          <cell r="AW121" t="str">
            <v>No</v>
          </cell>
          <cell r="AX121">
            <v>0</v>
          </cell>
          <cell r="AY121">
            <v>37</v>
          </cell>
          <cell r="AZ121">
            <v>31</v>
          </cell>
          <cell r="BA121">
            <v>22</v>
          </cell>
          <cell r="BB121">
            <v>21</v>
          </cell>
          <cell r="BC121">
            <v>8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119</v>
          </cell>
        </row>
        <row r="122">
          <cell r="A122" t="str">
            <v>022283</v>
          </cell>
          <cell r="B122" t="str">
            <v>Vusfongo Primary</v>
          </cell>
          <cell r="C122" t="str">
            <v>ENG</v>
          </cell>
          <cell r="D122" t="str">
            <v>ACOM</v>
          </cell>
          <cell r="E122" t="str">
            <v>Anglican Church of Melanesia</v>
          </cell>
          <cell r="F122" t="str">
            <v>G</v>
          </cell>
          <cell r="G122" t="str">
            <v>Church (Government Assisted)</v>
          </cell>
          <cell r="H122" t="str">
            <v>Santo</v>
          </cell>
          <cell r="I122" t="str">
            <v>Sanma</v>
          </cell>
          <cell r="J122" t="str">
            <v>0098407001</v>
          </cell>
          <cell r="K122" t="str">
            <v>VUSVONGO COMMUNITY PRIMARY SCHOOL</v>
          </cell>
          <cell r="L122" t="str">
            <v>PS</v>
          </cell>
          <cell r="M122" t="str">
            <v>No</v>
          </cell>
          <cell r="N122" t="str">
            <v>Yes</v>
          </cell>
          <cell r="O122" t="str">
            <v>Yes</v>
          </cell>
          <cell r="P122" t="str">
            <v>Yes</v>
          </cell>
          <cell r="Q122" t="str">
            <v>Yes</v>
          </cell>
          <cell r="R122" t="str">
            <v>Yes</v>
          </cell>
          <cell r="S122" t="str">
            <v>Yes</v>
          </cell>
          <cell r="T122" t="str">
            <v>No</v>
          </cell>
          <cell r="U122" t="str">
            <v>No</v>
          </cell>
          <cell r="V122" t="str">
            <v>No</v>
          </cell>
          <cell r="W122" t="str">
            <v>No</v>
          </cell>
          <cell r="X122" t="str">
            <v>No</v>
          </cell>
          <cell r="Y122" t="str">
            <v>No</v>
          </cell>
          <cell r="Z122" t="str">
            <v>No</v>
          </cell>
          <cell r="AA122" t="str">
            <v>No</v>
          </cell>
          <cell r="AB122" t="str">
            <v>No</v>
          </cell>
          <cell r="AC122" t="str">
            <v>No</v>
          </cell>
          <cell r="AD122" t="str">
            <v xml:space="preserve">1 2 3 4 5 6 </v>
          </cell>
          <cell r="AE122" t="str">
            <v>No</v>
          </cell>
          <cell r="AF122" t="str">
            <v>Yes</v>
          </cell>
          <cell r="AG122" t="str">
            <v>No</v>
          </cell>
          <cell r="AH122" t="str">
            <v>No</v>
          </cell>
          <cell r="AI122" t="str">
            <v>No</v>
          </cell>
          <cell r="AJ122" t="str">
            <v>Yes</v>
          </cell>
          <cell r="AK122" t="str">
            <v>Yes</v>
          </cell>
          <cell r="AL122" t="str">
            <v>Yes</v>
          </cell>
          <cell r="AM122" t="str">
            <v>Yes</v>
          </cell>
          <cell r="AN122" t="str">
            <v>Yes</v>
          </cell>
          <cell r="AO122" t="str">
            <v>Yes</v>
          </cell>
          <cell r="AP122" t="str">
            <v>No</v>
          </cell>
          <cell r="AQ122" t="str">
            <v>No</v>
          </cell>
          <cell r="AR122" t="str">
            <v>No</v>
          </cell>
          <cell r="AS122" t="str">
            <v>Yes</v>
          </cell>
          <cell r="AT122" t="str">
            <v>No</v>
          </cell>
          <cell r="AU122" t="str">
            <v>Yes</v>
          </cell>
          <cell r="AV122" t="str">
            <v>No</v>
          </cell>
          <cell r="AW122" t="str">
            <v>No</v>
          </cell>
          <cell r="AX122">
            <v>0</v>
          </cell>
          <cell r="AY122">
            <v>0</v>
          </cell>
          <cell r="AZ122">
            <v>2</v>
          </cell>
          <cell r="BA122">
            <v>6</v>
          </cell>
          <cell r="BB122">
            <v>15</v>
          </cell>
          <cell r="BC122">
            <v>13</v>
          </cell>
          <cell r="BD122">
            <v>3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39</v>
          </cell>
        </row>
        <row r="123">
          <cell r="A123" t="str">
            <v>022286</v>
          </cell>
          <cell r="B123" t="str">
            <v>Paireve (Nasulesule) Primary</v>
          </cell>
          <cell r="C123" t="str">
            <v>ENG</v>
          </cell>
          <cell r="D123" t="str">
            <v>PEB_SANMA</v>
          </cell>
          <cell r="E123" t="str">
            <v>Sanma PEB</v>
          </cell>
          <cell r="F123" t="str">
            <v>V</v>
          </cell>
          <cell r="G123" t="str">
            <v>Government of Vanuatu</v>
          </cell>
          <cell r="H123" t="str">
            <v>Santo</v>
          </cell>
          <cell r="I123" t="str">
            <v>Sanma</v>
          </cell>
          <cell r="J123" t="str">
            <v>0098430001</v>
          </cell>
          <cell r="K123" t="str">
            <v>PAIREVE PRIMARY SCHOOL</v>
          </cell>
          <cell r="L123" t="str">
            <v>PS</v>
          </cell>
          <cell r="M123" t="str">
            <v>No</v>
          </cell>
          <cell r="N123" t="str">
            <v>Yes</v>
          </cell>
          <cell r="O123" t="str">
            <v>Yes</v>
          </cell>
          <cell r="P123" t="str">
            <v>Yes</v>
          </cell>
          <cell r="Q123" t="str">
            <v>Yes</v>
          </cell>
          <cell r="R123" t="str">
            <v>Yes</v>
          </cell>
          <cell r="S123" t="str">
            <v>Yes</v>
          </cell>
          <cell r="T123" t="str">
            <v>Yes</v>
          </cell>
          <cell r="U123" t="str">
            <v>Yes</v>
          </cell>
          <cell r="V123" t="str">
            <v>No</v>
          </cell>
          <cell r="W123" t="str">
            <v>No</v>
          </cell>
          <cell r="X123" t="str">
            <v>No</v>
          </cell>
          <cell r="Y123" t="str">
            <v>No</v>
          </cell>
          <cell r="Z123" t="str">
            <v>No</v>
          </cell>
          <cell r="AA123" t="str">
            <v>No</v>
          </cell>
          <cell r="AB123" t="str">
            <v>No</v>
          </cell>
          <cell r="AC123" t="str">
            <v>No</v>
          </cell>
          <cell r="AD123" t="str">
            <v xml:space="preserve">1 2 3 4 5 6 7 8 </v>
          </cell>
          <cell r="AE123" t="str">
            <v>No</v>
          </cell>
          <cell r="AF123" t="str">
            <v>Yes</v>
          </cell>
          <cell r="AG123" t="str">
            <v>Yes</v>
          </cell>
          <cell r="AH123" t="str">
            <v>Yes</v>
          </cell>
          <cell r="AI123" t="str">
            <v>No</v>
          </cell>
          <cell r="AJ123" t="str">
            <v>Yes</v>
          </cell>
          <cell r="AK123" t="str">
            <v>Yes</v>
          </cell>
          <cell r="AL123" t="str">
            <v>Yes</v>
          </cell>
          <cell r="AM123" t="str">
            <v>Yes</v>
          </cell>
          <cell r="AN123" t="str">
            <v>Yes</v>
          </cell>
          <cell r="AO123" t="str">
            <v>Yes</v>
          </cell>
          <cell r="AP123" t="str">
            <v>Yes</v>
          </cell>
          <cell r="AQ123" t="str">
            <v>Yes</v>
          </cell>
          <cell r="AR123" t="str">
            <v>Yes</v>
          </cell>
          <cell r="AS123" t="str">
            <v>Yes</v>
          </cell>
          <cell r="AT123" t="str">
            <v>Yes</v>
          </cell>
          <cell r="AU123" t="str">
            <v>Yes</v>
          </cell>
          <cell r="AV123" t="str">
            <v>No</v>
          </cell>
          <cell r="AW123" t="str">
            <v>No</v>
          </cell>
          <cell r="AX123">
            <v>0</v>
          </cell>
          <cell r="AY123">
            <v>17</v>
          </cell>
          <cell r="AZ123">
            <v>29</v>
          </cell>
          <cell r="BA123">
            <v>37</v>
          </cell>
          <cell r="BB123">
            <v>34</v>
          </cell>
          <cell r="BC123">
            <v>30</v>
          </cell>
          <cell r="BD123">
            <v>36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183</v>
          </cell>
        </row>
        <row r="124">
          <cell r="A124" t="str">
            <v>022287</v>
          </cell>
          <cell r="B124" t="str">
            <v>Tovotovo Forestry Primary</v>
          </cell>
          <cell r="C124" t="str">
            <v>ENG</v>
          </cell>
          <cell r="D124" t="str">
            <v>APO</v>
          </cell>
          <cell r="E124" t="str">
            <v>Apostolic Church</v>
          </cell>
          <cell r="F124" t="str">
            <v>G</v>
          </cell>
          <cell r="G124" t="str">
            <v>Church (Government Assisted)</v>
          </cell>
          <cell r="H124" t="str">
            <v>Santo</v>
          </cell>
          <cell r="I124" t="str">
            <v>Sanma</v>
          </cell>
          <cell r="J124" t="str">
            <v>0098502001</v>
          </cell>
          <cell r="K124" t="str">
            <v>TOVOTOVO PRIMARY SCHOOL</v>
          </cell>
          <cell r="L124" t="str">
            <v>PS</v>
          </cell>
          <cell r="M124" t="str">
            <v>No</v>
          </cell>
          <cell r="N124" t="str">
            <v>Yes</v>
          </cell>
          <cell r="O124" t="str">
            <v>Yes</v>
          </cell>
          <cell r="P124" t="str">
            <v>Yes</v>
          </cell>
          <cell r="Q124" t="str">
            <v>Yes</v>
          </cell>
          <cell r="R124" t="str">
            <v>Yes</v>
          </cell>
          <cell r="S124" t="str">
            <v>Yes</v>
          </cell>
          <cell r="T124" t="str">
            <v>No</v>
          </cell>
          <cell r="U124" t="str">
            <v>No</v>
          </cell>
          <cell r="V124" t="str">
            <v>No</v>
          </cell>
          <cell r="W124" t="str">
            <v>No</v>
          </cell>
          <cell r="X124" t="str">
            <v>No</v>
          </cell>
          <cell r="Y124" t="str">
            <v>No</v>
          </cell>
          <cell r="Z124" t="str">
            <v>No</v>
          </cell>
          <cell r="AA124" t="str">
            <v>No</v>
          </cell>
          <cell r="AB124" t="str">
            <v>No</v>
          </cell>
          <cell r="AC124" t="str">
            <v>No</v>
          </cell>
          <cell r="AD124" t="str">
            <v xml:space="preserve">1 2 3 4 5 6 </v>
          </cell>
          <cell r="AE124" t="str">
            <v>No</v>
          </cell>
          <cell r="AF124" t="str">
            <v>Yes</v>
          </cell>
          <cell r="AG124" t="str">
            <v>No</v>
          </cell>
          <cell r="AH124" t="str">
            <v>No</v>
          </cell>
          <cell r="AI124" t="str">
            <v>No</v>
          </cell>
          <cell r="AJ124" t="str">
            <v>Yes</v>
          </cell>
          <cell r="AK124" t="str">
            <v>Yes</v>
          </cell>
          <cell r="AL124" t="str">
            <v>Yes</v>
          </cell>
          <cell r="AM124" t="str">
            <v>Yes</v>
          </cell>
          <cell r="AN124" t="str">
            <v>Yes</v>
          </cell>
          <cell r="AO124" t="str">
            <v>Yes</v>
          </cell>
          <cell r="AP124" t="str">
            <v>Yes</v>
          </cell>
          <cell r="AQ124" t="str">
            <v>Yes</v>
          </cell>
          <cell r="AR124" t="str">
            <v>Yes</v>
          </cell>
          <cell r="AS124" t="str">
            <v>Yes</v>
          </cell>
          <cell r="AT124" t="str">
            <v>Yes</v>
          </cell>
          <cell r="AU124" t="str">
            <v>Yes</v>
          </cell>
          <cell r="AV124" t="str">
            <v>Yes</v>
          </cell>
          <cell r="AW124" t="str">
            <v>No</v>
          </cell>
          <cell r="AX124">
            <v>0</v>
          </cell>
          <cell r="AY124">
            <v>45</v>
          </cell>
          <cell r="AZ124">
            <v>25</v>
          </cell>
          <cell r="BA124">
            <v>54</v>
          </cell>
          <cell r="BB124">
            <v>38</v>
          </cell>
          <cell r="BC124">
            <v>35</v>
          </cell>
          <cell r="BD124">
            <v>50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247</v>
          </cell>
        </row>
        <row r="125">
          <cell r="A125" t="str">
            <v>022289</v>
          </cell>
          <cell r="B125" t="str">
            <v>De Quiros(Matantas) Primary</v>
          </cell>
          <cell r="C125" t="str">
            <v>ENG</v>
          </cell>
          <cell r="D125" t="str">
            <v>PEB_SANMA</v>
          </cell>
          <cell r="E125" t="str">
            <v>Sanma PEB</v>
          </cell>
          <cell r="F125" t="str">
            <v>V</v>
          </cell>
          <cell r="G125" t="str">
            <v>Government of Vanuatu</v>
          </cell>
          <cell r="H125" t="str">
            <v>Santo</v>
          </cell>
          <cell r="I125" t="str">
            <v>Sanma</v>
          </cell>
          <cell r="J125" t="str">
            <v>0098423001</v>
          </cell>
          <cell r="K125" t="str">
            <v>DE QUEROS (MATANTAS) PRIMARY SCHOOL</v>
          </cell>
          <cell r="L125" t="str">
            <v>PS</v>
          </cell>
          <cell r="M125" t="str">
            <v>No</v>
          </cell>
          <cell r="N125" t="str">
            <v>Yes</v>
          </cell>
          <cell r="O125" t="str">
            <v>Yes</v>
          </cell>
          <cell r="P125" t="str">
            <v>Yes</v>
          </cell>
          <cell r="Q125" t="str">
            <v>Yes</v>
          </cell>
          <cell r="R125" t="str">
            <v>Yes</v>
          </cell>
          <cell r="S125" t="str">
            <v>Yes</v>
          </cell>
          <cell r="T125" t="str">
            <v>Yes</v>
          </cell>
          <cell r="U125" t="str">
            <v>Yes</v>
          </cell>
          <cell r="V125" t="str">
            <v>No</v>
          </cell>
          <cell r="W125" t="str">
            <v>No</v>
          </cell>
          <cell r="X125" t="str">
            <v>No</v>
          </cell>
          <cell r="Y125" t="str">
            <v>No</v>
          </cell>
          <cell r="Z125" t="str">
            <v>No</v>
          </cell>
          <cell r="AA125" t="str">
            <v>No</v>
          </cell>
          <cell r="AB125" t="str">
            <v>No</v>
          </cell>
          <cell r="AC125" t="str">
            <v>No</v>
          </cell>
          <cell r="AD125" t="str">
            <v xml:space="preserve">1 2 3 4 5 6 7 8 </v>
          </cell>
          <cell r="AE125" t="str">
            <v>No</v>
          </cell>
          <cell r="AF125" t="str">
            <v>Yes</v>
          </cell>
          <cell r="AG125" t="str">
            <v>Yes</v>
          </cell>
          <cell r="AH125" t="str">
            <v>Yes</v>
          </cell>
          <cell r="AI125" t="str">
            <v>No</v>
          </cell>
          <cell r="AJ125" t="str">
            <v>Yes</v>
          </cell>
          <cell r="AK125" t="str">
            <v>Yes</v>
          </cell>
          <cell r="AL125" t="str">
            <v>Yes</v>
          </cell>
          <cell r="AM125" t="str">
            <v>Yes</v>
          </cell>
          <cell r="AN125" t="str">
            <v>Yes</v>
          </cell>
          <cell r="AO125" t="str">
            <v>Yes</v>
          </cell>
          <cell r="AP125" t="str">
            <v>Yes</v>
          </cell>
          <cell r="AQ125" t="str">
            <v>Yes</v>
          </cell>
          <cell r="AR125" t="str">
            <v>Yes</v>
          </cell>
          <cell r="AS125" t="str">
            <v>Yes</v>
          </cell>
          <cell r="AT125" t="str">
            <v>Yes</v>
          </cell>
          <cell r="AU125" t="str">
            <v>Yes</v>
          </cell>
          <cell r="AV125" t="str">
            <v>No</v>
          </cell>
          <cell r="AW125" t="str">
            <v>No</v>
          </cell>
          <cell r="AX125">
            <v>0</v>
          </cell>
          <cell r="AY125">
            <v>10</v>
          </cell>
          <cell r="AZ125">
            <v>16</v>
          </cell>
          <cell r="BA125">
            <v>22</v>
          </cell>
          <cell r="BB125">
            <v>24</v>
          </cell>
          <cell r="BC125">
            <v>13</v>
          </cell>
          <cell r="BD125">
            <v>23</v>
          </cell>
          <cell r="BE125">
            <v>44</v>
          </cell>
          <cell r="BF125">
            <v>36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108</v>
          </cell>
        </row>
        <row r="126">
          <cell r="A126" t="str">
            <v>022421</v>
          </cell>
          <cell r="B126" t="str">
            <v>Lehilehina Primary</v>
          </cell>
          <cell r="C126" t="str">
            <v>ENG</v>
          </cell>
          <cell r="D126" t="str">
            <v>PEB_SANMA</v>
          </cell>
          <cell r="E126" t="str">
            <v>Sanma PEB</v>
          </cell>
          <cell r="F126" t="str">
            <v>V</v>
          </cell>
          <cell r="G126" t="str">
            <v>Government of Vanuatu</v>
          </cell>
          <cell r="H126" t="str">
            <v>Araki</v>
          </cell>
          <cell r="I126" t="str">
            <v>Sanma</v>
          </cell>
          <cell r="J126" t="str">
            <v>0084644001</v>
          </cell>
          <cell r="K126" t="str">
            <v>LEHILEHINA PRIMARY SCHOOL</v>
          </cell>
          <cell r="L126" t="str">
            <v>PS</v>
          </cell>
          <cell r="M126" t="str">
            <v>No</v>
          </cell>
          <cell r="N126" t="str">
            <v>Yes</v>
          </cell>
          <cell r="O126" t="str">
            <v>Yes</v>
          </cell>
          <cell r="P126" t="str">
            <v>Yes</v>
          </cell>
          <cell r="Q126" t="str">
            <v>Yes</v>
          </cell>
          <cell r="R126" t="str">
            <v>Yes</v>
          </cell>
          <cell r="S126" t="str">
            <v>Yes</v>
          </cell>
          <cell r="T126" t="str">
            <v>No</v>
          </cell>
          <cell r="U126" t="str">
            <v>No</v>
          </cell>
          <cell r="V126" t="str">
            <v>No</v>
          </cell>
          <cell r="W126" t="str">
            <v>No</v>
          </cell>
          <cell r="X126" t="str">
            <v>No</v>
          </cell>
          <cell r="Y126" t="str">
            <v>No</v>
          </cell>
          <cell r="Z126" t="str">
            <v>No</v>
          </cell>
          <cell r="AA126" t="str">
            <v>No</v>
          </cell>
          <cell r="AB126" t="str">
            <v>No</v>
          </cell>
          <cell r="AC126" t="str">
            <v>No</v>
          </cell>
          <cell r="AD126" t="str">
            <v xml:space="preserve">1 2 3 4 5 6 </v>
          </cell>
          <cell r="AE126" t="str">
            <v>No</v>
          </cell>
          <cell r="AF126" t="str">
            <v>Yes</v>
          </cell>
          <cell r="AG126" t="str">
            <v>No</v>
          </cell>
          <cell r="AH126" t="str">
            <v>No</v>
          </cell>
          <cell r="AI126" t="str">
            <v>No</v>
          </cell>
          <cell r="AJ126" t="str">
            <v>Yes</v>
          </cell>
          <cell r="AK126" t="str">
            <v>Yes</v>
          </cell>
          <cell r="AL126" t="str">
            <v>Yes</v>
          </cell>
          <cell r="AM126" t="str">
            <v>Yes</v>
          </cell>
          <cell r="AN126" t="str">
            <v>Yes</v>
          </cell>
          <cell r="AO126" t="str">
            <v>Yes</v>
          </cell>
          <cell r="AP126" t="str">
            <v>No</v>
          </cell>
          <cell r="AQ126" t="str">
            <v>Yes</v>
          </cell>
          <cell r="AR126" t="str">
            <v>No</v>
          </cell>
          <cell r="AS126" t="str">
            <v>Yes</v>
          </cell>
          <cell r="AT126" t="str">
            <v>Yes</v>
          </cell>
          <cell r="AU126" t="str">
            <v>Yes</v>
          </cell>
          <cell r="AV126" t="str">
            <v>No</v>
          </cell>
          <cell r="AW126" t="str">
            <v>No</v>
          </cell>
          <cell r="AX126">
            <v>0</v>
          </cell>
          <cell r="AY126">
            <v>3</v>
          </cell>
          <cell r="AZ126">
            <v>8</v>
          </cell>
          <cell r="BA126">
            <v>8</v>
          </cell>
          <cell r="BB126">
            <v>3</v>
          </cell>
          <cell r="BC126">
            <v>7</v>
          </cell>
          <cell r="BD126">
            <v>3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32</v>
          </cell>
        </row>
        <row r="127">
          <cell r="A127" t="str">
            <v>032604</v>
          </cell>
          <cell r="B127" t="str">
            <v>Ambaebulu English Primary</v>
          </cell>
          <cell r="C127" t="str">
            <v>ENG</v>
          </cell>
          <cell r="D127" t="str">
            <v>PEB_PENAMA</v>
          </cell>
          <cell r="E127" t="str">
            <v>Penama PEB</v>
          </cell>
          <cell r="F127" t="str">
            <v>V</v>
          </cell>
          <cell r="G127" t="str">
            <v>Government of Vanuatu</v>
          </cell>
          <cell r="H127" t="str">
            <v>Ambae</v>
          </cell>
          <cell r="I127" t="str">
            <v>Penama</v>
          </cell>
          <cell r="J127" t="str">
            <v>0084844001</v>
          </cell>
          <cell r="K127" t="str">
            <v>AMBAEBULU PRIMARY SCHOOL</v>
          </cell>
          <cell r="L127" t="str">
            <v>PS</v>
          </cell>
          <cell r="M127" t="str">
            <v>No</v>
          </cell>
          <cell r="N127" t="str">
            <v>Yes</v>
          </cell>
          <cell r="O127" t="str">
            <v>Yes</v>
          </cell>
          <cell r="P127" t="str">
            <v>Yes</v>
          </cell>
          <cell r="Q127" t="str">
            <v>Yes</v>
          </cell>
          <cell r="R127" t="str">
            <v>Yes</v>
          </cell>
          <cell r="S127" t="str">
            <v>Yes</v>
          </cell>
          <cell r="T127" t="str">
            <v>No</v>
          </cell>
          <cell r="U127" t="str">
            <v>No</v>
          </cell>
          <cell r="V127" t="str">
            <v>No</v>
          </cell>
          <cell r="W127" t="str">
            <v>No</v>
          </cell>
          <cell r="X127" t="str">
            <v>No</v>
          </cell>
          <cell r="Y127" t="str">
            <v>No</v>
          </cell>
          <cell r="Z127" t="str">
            <v>No</v>
          </cell>
          <cell r="AA127" t="str">
            <v>No</v>
          </cell>
          <cell r="AB127" t="str">
            <v>No</v>
          </cell>
          <cell r="AC127" t="str">
            <v>No</v>
          </cell>
          <cell r="AD127" t="str">
            <v xml:space="preserve">1 2 3 4 5 6 </v>
          </cell>
          <cell r="AE127" t="str">
            <v>No</v>
          </cell>
          <cell r="AF127" t="str">
            <v>Yes</v>
          </cell>
          <cell r="AG127" t="str">
            <v>No</v>
          </cell>
          <cell r="AH127" t="str">
            <v>No</v>
          </cell>
          <cell r="AI127" t="str">
            <v>No</v>
          </cell>
          <cell r="AJ127" t="str">
            <v>Yes</v>
          </cell>
          <cell r="AK127" t="str">
            <v>Yes</v>
          </cell>
          <cell r="AL127" t="str">
            <v>Yes</v>
          </cell>
          <cell r="AM127" t="str">
            <v>Yes</v>
          </cell>
          <cell r="AN127" t="str">
            <v>Yes</v>
          </cell>
          <cell r="AO127" t="str">
            <v>Yes</v>
          </cell>
          <cell r="AP127" t="str">
            <v>Yes</v>
          </cell>
          <cell r="AQ127" t="str">
            <v>Yes</v>
          </cell>
          <cell r="AR127" t="str">
            <v>Yes</v>
          </cell>
          <cell r="AS127" t="str">
            <v>Yes</v>
          </cell>
          <cell r="AT127" t="str">
            <v>Yes</v>
          </cell>
          <cell r="AU127" t="str">
            <v>Yes</v>
          </cell>
          <cell r="AV127" t="str">
            <v>No</v>
          </cell>
          <cell r="AW127" t="str">
            <v>No</v>
          </cell>
          <cell r="AX127">
            <v>0</v>
          </cell>
          <cell r="AY127">
            <v>17</v>
          </cell>
          <cell r="AZ127">
            <v>21</v>
          </cell>
          <cell r="BA127">
            <v>26</v>
          </cell>
          <cell r="BB127">
            <v>18</v>
          </cell>
          <cell r="BC127">
            <v>35</v>
          </cell>
          <cell r="BD127">
            <v>26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143</v>
          </cell>
        </row>
        <row r="128">
          <cell r="A128" t="str">
            <v>032605</v>
          </cell>
          <cell r="B128" t="str">
            <v>Ambaebulu French Primary</v>
          </cell>
          <cell r="C128" t="str">
            <v>FRE</v>
          </cell>
          <cell r="D128" t="str">
            <v>PEB_PENAMA</v>
          </cell>
          <cell r="E128" t="str">
            <v>Penama PEB</v>
          </cell>
          <cell r="F128" t="str">
            <v>V</v>
          </cell>
          <cell r="G128" t="str">
            <v>Government of Vanuatu</v>
          </cell>
          <cell r="H128" t="str">
            <v>Ambae</v>
          </cell>
          <cell r="I128" t="str">
            <v>Penama</v>
          </cell>
          <cell r="J128" t="str">
            <v>0084844001</v>
          </cell>
          <cell r="K128" t="str">
            <v>AMBAEBULU PRIMARY SCHOOL</v>
          </cell>
          <cell r="L128" t="str">
            <v>PS</v>
          </cell>
          <cell r="M128" t="str">
            <v>No</v>
          </cell>
          <cell r="N128" t="str">
            <v>Yes</v>
          </cell>
          <cell r="O128" t="str">
            <v>Yes</v>
          </cell>
          <cell r="P128" t="str">
            <v>Yes</v>
          </cell>
          <cell r="Q128" t="str">
            <v>Yes</v>
          </cell>
          <cell r="R128" t="str">
            <v>Yes</v>
          </cell>
          <cell r="S128" t="str">
            <v>Yes</v>
          </cell>
          <cell r="T128" t="str">
            <v>No</v>
          </cell>
          <cell r="U128" t="str">
            <v>No</v>
          </cell>
          <cell r="V128" t="str">
            <v>No</v>
          </cell>
          <cell r="W128" t="str">
            <v>No</v>
          </cell>
          <cell r="X128" t="str">
            <v>No</v>
          </cell>
          <cell r="Y128" t="str">
            <v>No</v>
          </cell>
          <cell r="Z128" t="str">
            <v>No</v>
          </cell>
          <cell r="AA128" t="str">
            <v>No</v>
          </cell>
          <cell r="AB128" t="str">
            <v>No</v>
          </cell>
          <cell r="AC128" t="str">
            <v>No</v>
          </cell>
          <cell r="AD128" t="str">
            <v xml:space="preserve">1 2 3 4 5 6 </v>
          </cell>
          <cell r="AE128" t="str">
            <v>No</v>
          </cell>
          <cell r="AF128" t="str">
            <v>Yes</v>
          </cell>
          <cell r="AG128" t="str">
            <v>No</v>
          </cell>
          <cell r="AH128" t="str">
            <v>No</v>
          </cell>
          <cell r="AI128" t="str">
            <v>No</v>
          </cell>
          <cell r="AJ128" t="str">
            <v>Yes</v>
          </cell>
          <cell r="AK128" t="str">
            <v>Yes</v>
          </cell>
          <cell r="AL128" t="str">
            <v>Yes</v>
          </cell>
          <cell r="AM128" t="str">
            <v>Yes</v>
          </cell>
          <cell r="AN128" t="str">
            <v>Yes</v>
          </cell>
          <cell r="AO128" t="str">
            <v>Yes</v>
          </cell>
          <cell r="AP128" t="str">
            <v>Yes</v>
          </cell>
          <cell r="AQ128" t="str">
            <v>Yes</v>
          </cell>
          <cell r="AR128" t="str">
            <v>Yes</v>
          </cell>
          <cell r="AS128" t="str">
            <v>Yes</v>
          </cell>
          <cell r="AT128" t="str">
            <v>Yes</v>
          </cell>
          <cell r="AU128" t="str">
            <v>Yes</v>
          </cell>
          <cell r="AV128" t="str">
            <v>No</v>
          </cell>
          <cell r="AW128" t="str">
            <v>No</v>
          </cell>
          <cell r="AX128">
            <v>0</v>
          </cell>
          <cell r="AY128">
            <v>6</v>
          </cell>
          <cell r="AZ128">
            <v>5</v>
          </cell>
          <cell r="BA128">
            <v>4</v>
          </cell>
          <cell r="BB128">
            <v>9</v>
          </cell>
          <cell r="BC128">
            <v>5</v>
          </cell>
          <cell r="BD128">
            <v>10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39</v>
          </cell>
        </row>
        <row r="129">
          <cell r="A129" t="str">
            <v>032607</v>
          </cell>
          <cell r="B129" t="str">
            <v>Autabulu Primary</v>
          </cell>
          <cell r="C129" t="str">
            <v>ENG</v>
          </cell>
          <cell r="D129" t="str">
            <v>PEB_PENAMA</v>
          </cell>
          <cell r="E129" t="str">
            <v>Penama PEB</v>
          </cell>
          <cell r="F129" t="str">
            <v>V</v>
          </cell>
          <cell r="G129" t="str">
            <v>Government of Vanuatu</v>
          </cell>
          <cell r="H129" t="str">
            <v>Ambae</v>
          </cell>
          <cell r="I129" t="str">
            <v>Penama</v>
          </cell>
          <cell r="J129" t="str">
            <v>0086416001</v>
          </cell>
          <cell r="K129" t="str">
            <v>AUTABULU PRIMARY SCHOOL</v>
          </cell>
          <cell r="L129" t="str">
            <v>PS</v>
          </cell>
          <cell r="M129" t="str">
            <v>No</v>
          </cell>
          <cell r="N129" t="str">
            <v>Yes</v>
          </cell>
          <cell r="O129" t="str">
            <v>Yes</v>
          </cell>
          <cell r="P129" t="str">
            <v>Yes</v>
          </cell>
          <cell r="Q129" t="str">
            <v>Yes</v>
          </cell>
          <cell r="R129" t="str">
            <v>Yes</v>
          </cell>
          <cell r="S129" t="str">
            <v>Yes</v>
          </cell>
          <cell r="T129" t="str">
            <v>No</v>
          </cell>
          <cell r="U129" t="str">
            <v>No</v>
          </cell>
          <cell r="V129" t="str">
            <v>No</v>
          </cell>
          <cell r="W129" t="str">
            <v>No</v>
          </cell>
          <cell r="X129" t="str">
            <v>No</v>
          </cell>
          <cell r="Y129" t="str">
            <v>No</v>
          </cell>
          <cell r="Z129" t="str">
            <v>No</v>
          </cell>
          <cell r="AA129" t="str">
            <v>No</v>
          </cell>
          <cell r="AB129" t="str">
            <v>No</v>
          </cell>
          <cell r="AC129" t="str">
            <v>No</v>
          </cell>
          <cell r="AD129" t="str">
            <v xml:space="preserve">1 2 3 4 5 6 </v>
          </cell>
          <cell r="AE129" t="str">
            <v>No</v>
          </cell>
          <cell r="AF129" t="str">
            <v>Yes</v>
          </cell>
          <cell r="AG129" t="str">
            <v>No</v>
          </cell>
          <cell r="AH129" t="str">
            <v>No</v>
          </cell>
          <cell r="AI129" t="str">
            <v>No</v>
          </cell>
          <cell r="AJ129" t="str">
            <v>Yes</v>
          </cell>
          <cell r="AK129" t="str">
            <v>Yes</v>
          </cell>
          <cell r="AL129" t="str">
            <v>Yes</v>
          </cell>
          <cell r="AM129" t="str">
            <v>Yes</v>
          </cell>
          <cell r="AN129" t="str">
            <v>Yes</v>
          </cell>
          <cell r="AO129" t="str">
            <v>Yes</v>
          </cell>
          <cell r="AP129" t="str">
            <v>Yes</v>
          </cell>
          <cell r="AQ129" t="str">
            <v>Yes</v>
          </cell>
          <cell r="AR129" t="str">
            <v>Yes</v>
          </cell>
          <cell r="AS129" t="str">
            <v>Yes</v>
          </cell>
          <cell r="AT129" t="str">
            <v>Yes</v>
          </cell>
          <cell r="AU129" t="str">
            <v>Yes</v>
          </cell>
          <cell r="AV129" t="str">
            <v>No</v>
          </cell>
          <cell r="AW129" t="str">
            <v>No</v>
          </cell>
          <cell r="AX129">
            <v>0</v>
          </cell>
          <cell r="AY129">
            <v>8</v>
          </cell>
          <cell r="AZ129">
            <v>9</v>
          </cell>
          <cell r="BA129">
            <v>5</v>
          </cell>
          <cell r="BB129">
            <v>7</v>
          </cell>
          <cell r="BC129">
            <v>11</v>
          </cell>
          <cell r="BD129">
            <v>11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51</v>
          </cell>
        </row>
        <row r="130">
          <cell r="A130" t="str">
            <v>032610</v>
          </cell>
          <cell r="B130" t="str">
            <v>Bangabulu Primary</v>
          </cell>
          <cell r="C130" t="str">
            <v>ENG</v>
          </cell>
          <cell r="D130" t="str">
            <v>PEB_PENAMA</v>
          </cell>
          <cell r="E130" t="str">
            <v>Penama PEB</v>
          </cell>
          <cell r="F130" t="str">
            <v>V</v>
          </cell>
          <cell r="G130" t="str">
            <v>Government of Vanuatu</v>
          </cell>
          <cell r="H130" t="str">
            <v>Ambae</v>
          </cell>
          <cell r="I130" t="str">
            <v>Penama</v>
          </cell>
          <cell r="J130" t="str">
            <v>0084846001</v>
          </cell>
          <cell r="K130" t="str">
            <v>BANGABULU PRIMARY SCHOOL</v>
          </cell>
          <cell r="L130" t="str">
            <v>PS</v>
          </cell>
          <cell r="M130" t="str">
            <v>No</v>
          </cell>
          <cell r="N130" t="str">
            <v>Yes</v>
          </cell>
          <cell r="O130" t="str">
            <v>Yes</v>
          </cell>
          <cell r="P130" t="str">
            <v>Yes</v>
          </cell>
          <cell r="Q130" t="str">
            <v>Yes</v>
          </cell>
          <cell r="R130" t="str">
            <v>Yes</v>
          </cell>
          <cell r="S130" t="str">
            <v>Yes</v>
          </cell>
          <cell r="T130" t="str">
            <v>No</v>
          </cell>
          <cell r="U130" t="str">
            <v>No</v>
          </cell>
          <cell r="V130" t="str">
            <v>No</v>
          </cell>
          <cell r="W130" t="str">
            <v>No</v>
          </cell>
          <cell r="X130" t="str">
            <v>No</v>
          </cell>
          <cell r="Y130" t="str">
            <v>No</v>
          </cell>
          <cell r="Z130" t="str">
            <v>No</v>
          </cell>
          <cell r="AA130" t="str">
            <v>No</v>
          </cell>
          <cell r="AB130" t="str">
            <v>No</v>
          </cell>
          <cell r="AC130" t="str">
            <v>No</v>
          </cell>
          <cell r="AD130" t="str">
            <v xml:space="preserve">1 2 3 4 5 6 </v>
          </cell>
          <cell r="AE130" t="str">
            <v>No</v>
          </cell>
          <cell r="AF130" t="str">
            <v>Yes</v>
          </cell>
          <cell r="AG130" t="str">
            <v>No</v>
          </cell>
          <cell r="AH130" t="str">
            <v>No</v>
          </cell>
          <cell r="AI130" t="str">
            <v>No</v>
          </cell>
          <cell r="AJ130" t="str">
            <v>Yes</v>
          </cell>
          <cell r="AK130" t="str">
            <v>Yes</v>
          </cell>
          <cell r="AL130" t="str">
            <v>Yes</v>
          </cell>
          <cell r="AM130" t="str">
            <v>Yes</v>
          </cell>
          <cell r="AN130" t="str">
            <v>Yes</v>
          </cell>
          <cell r="AO130" t="str">
            <v>Yes</v>
          </cell>
          <cell r="AP130" t="str">
            <v>Yes</v>
          </cell>
          <cell r="AQ130" t="str">
            <v>Yes</v>
          </cell>
          <cell r="AR130" t="str">
            <v>Yes</v>
          </cell>
          <cell r="AS130" t="str">
            <v>Yes</v>
          </cell>
          <cell r="AT130" t="str">
            <v>Yes</v>
          </cell>
          <cell r="AU130" t="str">
            <v>Yes</v>
          </cell>
          <cell r="AV130" t="str">
            <v>No</v>
          </cell>
          <cell r="AW130" t="str">
            <v>No</v>
          </cell>
          <cell r="AX130">
            <v>0</v>
          </cell>
          <cell r="AY130">
            <v>21</v>
          </cell>
          <cell r="AZ130">
            <v>16</v>
          </cell>
          <cell r="BA130">
            <v>24</v>
          </cell>
          <cell r="BB130">
            <v>19</v>
          </cell>
          <cell r="BC130">
            <v>28</v>
          </cell>
          <cell r="BD130">
            <v>8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116</v>
          </cell>
        </row>
        <row r="131">
          <cell r="A131" t="str">
            <v>032617</v>
          </cell>
          <cell r="B131" t="str">
            <v>Herenhala Primary</v>
          </cell>
          <cell r="C131" t="str">
            <v>ENG</v>
          </cell>
          <cell r="D131" t="str">
            <v>PEB_PENAMA</v>
          </cell>
          <cell r="E131" t="str">
            <v>Penama PEB</v>
          </cell>
          <cell r="F131" t="str">
            <v>V</v>
          </cell>
          <cell r="G131" t="str">
            <v>Government of Vanuatu</v>
          </cell>
          <cell r="H131" t="str">
            <v>Pentecost</v>
          </cell>
          <cell r="I131" t="str">
            <v>Penama</v>
          </cell>
          <cell r="J131" t="str">
            <v>0084848001</v>
          </cell>
          <cell r="K131" t="str">
            <v>Herenhala Primary School</v>
          </cell>
          <cell r="L131" t="str">
            <v>PS</v>
          </cell>
          <cell r="M131" t="str">
            <v>No</v>
          </cell>
          <cell r="N131" t="str">
            <v>Yes</v>
          </cell>
          <cell r="O131" t="str">
            <v>Yes</v>
          </cell>
          <cell r="P131" t="str">
            <v>Yes</v>
          </cell>
          <cell r="Q131" t="str">
            <v>Yes</v>
          </cell>
          <cell r="R131" t="str">
            <v>Yes</v>
          </cell>
          <cell r="S131" t="str">
            <v>Yes</v>
          </cell>
          <cell r="T131" t="str">
            <v>No</v>
          </cell>
          <cell r="U131" t="str">
            <v>No</v>
          </cell>
          <cell r="V131" t="str">
            <v>No</v>
          </cell>
          <cell r="W131" t="str">
            <v>No</v>
          </cell>
          <cell r="X131" t="str">
            <v>No</v>
          </cell>
          <cell r="Y131" t="str">
            <v>No</v>
          </cell>
          <cell r="Z131" t="str">
            <v>No</v>
          </cell>
          <cell r="AA131" t="str">
            <v>No</v>
          </cell>
          <cell r="AB131" t="str">
            <v>No</v>
          </cell>
          <cell r="AC131" t="str">
            <v>No</v>
          </cell>
          <cell r="AD131" t="str">
            <v xml:space="preserve">1 2 3 4 5 6 </v>
          </cell>
          <cell r="AE131" t="str">
            <v>No</v>
          </cell>
          <cell r="AF131" t="str">
            <v>Yes</v>
          </cell>
          <cell r="AG131" t="str">
            <v>No</v>
          </cell>
          <cell r="AH131" t="str">
            <v>No</v>
          </cell>
          <cell r="AI131" t="str">
            <v>No</v>
          </cell>
          <cell r="AJ131" t="str">
            <v>Yes</v>
          </cell>
          <cell r="AK131" t="str">
            <v>Yes</v>
          </cell>
          <cell r="AL131" t="str">
            <v>Yes</v>
          </cell>
          <cell r="AM131" t="str">
            <v>Yes</v>
          </cell>
          <cell r="AN131" t="str">
            <v>Yes</v>
          </cell>
          <cell r="AO131" t="str">
            <v>Yes</v>
          </cell>
          <cell r="AP131" t="str">
            <v>Yes</v>
          </cell>
          <cell r="AQ131" t="str">
            <v>Yes</v>
          </cell>
          <cell r="AR131" t="str">
            <v>Yes</v>
          </cell>
          <cell r="AS131" t="str">
            <v>Yes</v>
          </cell>
          <cell r="AT131" t="str">
            <v>Yes</v>
          </cell>
          <cell r="AU131" t="str">
            <v>Yes</v>
          </cell>
          <cell r="AV131" t="str">
            <v>No</v>
          </cell>
          <cell r="AW131" t="str">
            <v>No</v>
          </cell>
          <cell r="AX131">
            <v>0</v>
          </cell>
          <cell r="AY131">
            <v>26</v>
          </cell>
          <cell r="AZ131">
            <v>26</v>
          </cell>
          <cell r="BA131">
            <v>41</v>
          </cell>
          <cell r="BB131">
            <v>51</v>
          </cell>
          <cell r="BC131">
            <v>38</v>
          </cell>
          <cell r="BD131">
            <v>27</v>
          </cell>
          <cell r="BE131">
            <v>0</v>
          </cell>
          <cell r="BF131">
            <v>3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209</v>
          </cell>
        </row>
        <row r="132">
          <cell r="A132" t="str">
            <v>032624</v>
          </cell>
          <cell r="B132" t="str">
            <v>Lolopuepue Primary</v>
          </cell>
          <cell r="C132" t="str">
            <v>FRE</v>
          </cell>
          <cell r="D132" t="str">
            <v>CATH</v>
          </cell>
          <cell r="E132" t="str">
            <v>Catholic Education Authority</v>
          </cell>
          <cell r="F132" t="str">
            <v>G</v>
          </cell>
          <cell r="G132" t="str">
            <v>Church (Government Assisted)</v>
          </cell>
          <cell r="H132" t="str">
            <v>Ambae</v>
          </cell>
          <cell r="I132" t="str">
            <v>Penama</v>
          </cell>
          <cell r="J132" t="str">
            <v>0084895001</v>
          </cell>
          <cell r="K132" t="str">
            <v>LOLOPUEPUE PRIMARY SCHOOL</v>
          </cell>
          <cell r="L132" t="str">
            <v>PS</v>
          </cell>
          <cell r="M132" t="str">
            <v>No</v>
          </cell>
          <cell r="N132" t="str">
            <v>Yes</v>
          </cell>
          <cell r="O132" t="str">
            <v>Yes</v>
          </cell>
          <cell r="P132" t="str">
            <v>Yes</v>
          </cell>
          <cell r="Q132" t="str">
            <v>Yes</v>
          </cell>
          <cell r="R132" t="str">
            <v>Yes</v>
          </cell>
          <cell r="S132" t="str">
            <v>Yes</v>
          </cell>
          <cell r="T132" t="str">
            <v>No</v>
          </cell>
          <cell r="U132" t="str">
            <v>No</v>
          </cell>
          <cell r="V132" t="str">
            <v>No</v>
          </cell>
          <cell r="W132" t="str">
            <v>No</v>
          </cell>
          <cell r="X132" t="str">
            <v>No</v>
          </cell>
          <cell r="Y132" t="str">
            <v>No</v>
          </cell>
          <cell r="Z132" t="str">
            <v>No</v>
          </cell>
          <cell r="AA132" t="str">
            <v>No</v>
          </cell>
          <cell r="AB132" t="str">
            <v>No</v>
          </cell>
          <cell r="AC132" t="str">
            <v>No</v>
          </cell>
          <cell r="AD132" t="str">
            <v xml:space="preserve">1 2 3 4 5 6 </v>
          </cell>
          <cell r="AE132" t="str">
            <v>No</v>
          </cell>
          <cell r="AF132" t="str">
            <v>Yes</v>
          </cell>
          <cell r="AG132" t="str">
            <v>No</v>
          </cell>
          <cell r="AH132" t="str">
            <v>No</v>
          </cell>
          <cell r="AI132" t="str">
            <v>No</v>
          </cell>
          <cell r="AJ132" t="str">
            <v>Yes</v>
          </cell>
          <cell r="AK132" t="str">
            <v>Yes</v>
          </cell>
          <cell r="AL132" t="str">
            <v>Yes</v>
          </cell>
          <cell r="AM132" t="str">
            <v>Yes</v>
          </cell>
          <cell r="AN132" t="str">
            <v>Yes</v>
          </cell>
          <cell r="AO132" t="str">
            <v>Yes</v>
          </cell>
          <cell r="AP132" t="str">
            <v>Yes</v>
          </cell>
          <cell r="AQ132" t="str">
            <v>Yes</v>
          </cell>
          <cell r="AR132" t="str">
            <v>Yes</v>
          </cell>
          <cell r="AS132" t="str">
            <v>Yes</v>
          </cell>
          <cell r="AT132" t="str">
            <v>Yes</v>
          </cell>
          <cell r="AU132" t="str">
            <v>Yes</v>
          </cell>
          <cell r="AV132" t="str">
            <v>No</v>
          </cell>
          <cell r="AW132" t="str">
            <v>No</v>
          </cell>
          <cell r="AX132">
            <v>0</v>
          </cell>
          <cell r="AY132">
            <v>25</v>
          </cell>
          <cell r="AZ132">
            <v>22</v>
          </cell>
          <cell r="BA132">
            <v>20</v>
          </cell>
          <cell r="BB132">
            <v>12</v>
          </cell>
          <cell r="BC132">
            <v>11</v>
          </cell>
          <cell r="BD132">
            <v>24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114</v>
          </cell>
        </row>
        <row r="133">
          <cell r="A133" t="str">
            <v>032625</v>
          </cell>
          <cell r="B133" t="str">
            <v>Lolovoli Primary</v>
          </cell>
          <cell r="C133" t="str">
            <v>ENG</v>
          </cell>
          <cell r="D133" t="str">
            <v>PEB_PENAMA</v>
          </cell>
          <cell r="E133" t="str">
            <v>Penama PEB</v>
          </cell>
          <cell r="F133" t="str">
            <v>V</v>
          </cell>
          <cell r="G133" t="str">
            <v>Government of Vanuatu</v>
          </cell>
          <cell r="H133" t="str">
            <v>Ambae</v>
          </cell>
          <cell r="I133" t="str">
            <v>Penama</v>
          </cell>
          <cell r="J133" t="str">
            <v>0084847001</v>
          </cell>
          <cell r="K133" t="str">
            <v>LOLOVOLI PRIMARY SCHOOL</v>
          </cell>
          <cell r="L133" t="str">
            <v>PS</v>
          </cell>
          <cell r="M133" t="str">
            <v>No</v>
          </cell>
          <cell r="N133" t="str">
            <v>Yes</v>
          </cell>
          <cell r="O133" t="str">
            <v>Yes</v>
          </cell>
          <cell r="P133" t="str">
            <v>Yes</v>
          </cell>
          <cell r="Q133" t="str">
            <v>Yes</v>
          </cell>
          <cell r="R133" t="str">
            <v>Yes</v>
          </cell>
          <cell r="S133" t="str">
            <v>Yes</v>
          </cell>
          <cell r="T133" t="str">
            <v>No</v>
          </cell>
          <cell r="U133" t="str">
            <v>No</v>
          </cell>
          <cell r="V133" t="str">
            <v>No</v>
          </cell>
          <cell r="W133" t="str">
            <v>No</v>
          </cell>
          <cell r="X133" t="str">
            <v>No</v>
          </cell>
          <cell r="Y133" t="str">
            <v>No</v>
          </cell>
          <cell r="Z133" t="str">
            <v>No</v>
          </cell>
          <cell r="AA133" t="str">
            <v>No</v>
          </cell>
          <cell r="AB133" t="str">
            <v>No</v>
          </cell>
          <cell r="AC133" t="str">
            <v>No</v>
          </cell>
          <cell r="AD133" t="str">
            <v xml:space="preserve">1 2 3 4 5 6 </v>
          </cell>
          <cell r="AE133" t="str">
            <v>No</v>
          </cell>
          <cell r="AF133" t="str">
            <v>Yes</v>
          </cell>
          <cell r="AG133" t="str">
            <v>No</v>
          </cell>
          <cell r="AH133" t="str">
            <v>No</v>
          </cell>
          <cell r="AI133" t="str">
            <v>No</v>
          </cell>
          <cell r="AJ133" t="str">
            <v>Yes</v>
          </cell>
          <cell r="AK133" t="str">
            <v>Yes</v>
          </cell>
          <cell r="AL133" t="str">
            <v>Yes</v>
          </cell>
          <cell r="AM133" t="str">
            <v>Yes</v>
          </cell>
          <cell r="AN133" t="str">
            <v>Yes</v>
          </cell>
          <cell r="AO133" t="str">
            <v>Yes</v>
          </cell>
          <cell r="AP133" t="str">
            <v>Yes</v>
          </cell>
          <cell r="AQ133" t="str">
            <v>Yes</v>
          </cell>
          <cell r="AR133" t="str">
            <v>Yes</v>
          </cell>
          <cell r="AS133" t="str">
            <v>Yes</v>
          </cell>
          <cell r="AT133" t="str">
            <v>Yes</v>
          </cell>
          <cell r="AU133" t="str">
            <v>Yes</v>
          </cell>
          <cell r="AV133" t="str">
            <v>No</v>
          </cell>
          <cell r="AW133" t="str">
            <v>No</v>
          </cell>
          <cell r="AX133">
            <v>0</v>
          </cell>
          <cell r="AY133">
            <v>15</v>
          </cell>
          <cell r="AZ133">
            <v>17</v>
          </cell>
          <cell r="BA133">
            <v>17</v>
          </cell>
          <cell r="BB133">
            <v>13</v>
          </cell>
          <cell r="BC133">
            <v>14</v>
          </cell>
          <cell r="BD133">
            <v>14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90</v>
          </cell>
        </row>
        <row r="134">
          <cell r="A134" t="str">
            <v>032627</v>
          </cell>
          <cell r="B134" t="str">
            <v>Loone Primary</v>
          </cell>
          <cell r="C134" t="str">
            <v>ENG</v>
          </cell>
          <cell r="D134" t="str">
            <v>CATH</v>
          </cell>
          <cell r="E134" t="str">
            <v>Catholic Education Authority</v>
          </cell>
          <cell r="F134" t="str">
            <v>G</v>
          </cell>
          <cell r="G134" t="str">
            <v>Church (Government Assisted)</v>
          </cell>
          <cell r="H134" t="str">
            <v>Ambae</v>
          </cell>
          <cell r="I134" t="str">
            <v>Penama</v>
          </cell>
          <cell r="J134" t="str">
            <v>0084892001</v>
          </cell>
          <cell r="K134" t="str">
            <v>LONE PRIMARY SCHOOL</v>
          </cell>
          <cell r="L134" t="str">
            <v>PS</v>
          </cell>
          <cell r="M134" t="str">
            <v>No</v>
          </cell>
          <cell r="N134" t="str">
            <v>Yes</v>
          </cell>
          <cell r="O134" t="str">
            <v>Yes</v>
          </cell>
          <cell r="P134" t="str">
            <v>Yes</v>
          </cell>
          <cell r="Q134" t="str">
            <v>Yes</v>
          </cell>
          <cell r="R134" t="str">
            <v>Yes</v>
          </cell>
          <cell r="S134" t="str">
            <v>Yes</v>
          </cell>
          <cell r="T134" t="str">
            <v>No</v>
          </cell>
          <cell r="U134" t="str">
            <v>No</v>
          </cell>
          <cell r="V134" t="str">
            <v>No</v>
          </cell>
          <cell r="W134" t="str">
            <v>No</v>
          </cell>
          <cell r="X134" t="str">
            <v>No</v>
          </cell>
          <cell r="Y134" t="str">
            <v>No</v>
          </cell>
          <cell r="Z134" t="str">
            <v>No</v>
          </cell>
          <cell r="AA134" t="str">
            <v>No</v>
          </cell>
          <cell r="AB134" t="str">
            <v>No</v>
          </cell>
          <cell r="AC134" t="str">
            <v>No</v>
          </cell>
          <cell r="AD134" t="str">
            <v xml:space="preserve">1 2 3 4 5 6 </v>
          </cell>
          <cell r="AE134" t="str">
            <v>No</v>
          </cell>
          <cell r="AF134" t="str">
            <v>Yes</v>
          </cell>
          <cell r="AG134" t="str">
            <v>No</v>
          </cell>
          <cell r="AH134" t="str">
            <v>No</v>
          </cell>
          <cell r="AI134" t="str">
            <v>No</v>
          </cell>
          <cell r="AJ134" t="str">
            <v>Yes</v>
          </cell>
          <cell r="AK134" t="str">
            <v>Yes</v>
          </cell>
          <cell r="AL134" t="str">
            <v>Yes</v>
          </cell>
          <cell r="AM134" t="str">
            <v>Yes</v>
          </cell>
          <cell r="AN134" t="str">
            <v>Yes</v>
          </cell>
          <cell r="AO134" t="str">
            <v>Yes</v>
          </cell>
          <cell r="AP134" t="str">
            <v>Yes</v>
          </cell>
          <cell r="AQ134" t="str">
            <v>Yes</v>
          </cell>
          <cell r="AR134" t="str">
            <v>Yes</v>
          </cell>
          <cell r="AS134" t="str">
            <v>Yes</v>
          </cell>
          <cell r="AT134" t="str">
            <v>Yes</v>
          </cell>
          <cell r="AU134" t="str">
            <v>Yes</v>
          </cell>
          <cell r="AV134" t="str">
            <v>No</v>
          </cell>
          <cell r="AW134" t="str">
            <v>No</v>
          </cell>
          <cell r="AX134">
            <v>0</v>
          </cell>
          <cell r="AY134">
            <v>6</v>
          </cell>
          <cell r="AZ134">
            <v>7</v>
          </cell>
          <cell r="BA134">
            <v>8</v>
          </cell>
          <cell r="BB134">
            <v>5</v>
          </cell>
          <cell r="BC134">
            <v>10</v>
          </cell>
          <cell r="BD134">
            <v>5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41</v>
          </cell>
        </row>
        <row r="135">
          <cell r="A135" t="str">
            <v>032628</v>
          </cell>
          <cell r="B135" t="str">
            <v>Loquirutaro Primary</v>
          </cell>
          <cell r="C135" t="str">
            <v>ENG</v>
          </cell>
          <cell r="D135" t="str">
            <v>PEB_PENAMA</v>
          </cell>
          <cell r="E135" t="str">
            <v>Penama PEB</v>
          </cell>
          <cell r="F135" t="str">
            <v>V</v>
          </cell>
          <cell r="G135" t="str">
            <v>Government of Vanuatu</v>
          </cell>
          <cell r="H135" t="str">
            <v>Ambae</v>
          </cell>
          <cell r="I135" t="str">
            <v>Penama</v>
          </cell>
          <cell r="J135" t="str">
            <v>0084849001</v>
          </cell>
          <cell r="K135" t="str">
            <v>LOQUIRUTARO PRIMARY SCHOOL</v>
          </cell>
          <cell r="L135" t="str">
            <v>PS</v>
          </cell>
          <cell r="M135" t="str">
            <v>No</v>
          </cell>
          <cell r="N135" t="str">
            <v>Yes</v>
          </cell>
          <cell r="O135" t="str">
            <v>Yes</v>
          </cell>
          <cell r="P135" t="str">
            <v>Yes</v>
          </cell>
          <cell r="Q135" t="str">
            <v>Yes</v>
          </cell>
          <cell r="R135" t="str">
            <v>Yes</v>
          </cell>
          <cell r="S135" t="str">
            <v>Yes</v>
          </cell>
          <cell r="T135" t="str">
            <v>No</v>
          </cell>
          <cell r="U135" t="str">
            <v>No</v>
          </cell>
          <cell r="V135" t="str">
            <v>No</v>
          </cell>
          <cell r="W135" t="str">
            <v>No</v>
          </cell>
          <cell r="X135" t="str">
            <v>No</v>
          </cell>
          <cell r="Y135" t="str">
            <v>No</v>
          </cell>
          <cell r="Z135" t="str">
            <v>No</v>
          </cell>
          <cell r="AA135" t="str">
            <v>No</v>
          </cell>
          <cell r="AB135" t="str">
            <v>No</v>
          </cell>
          <cell r="AC135" t="str">
            <v>No</v>
          </cell>
          <cell r="AD135" t="str">
            <v xml:space="preserve">1 2 3 4 5 6 </v>
          </cell>
          <cell r="AE135" t="str">
            <v>No</v>
          </cell>
          <cell r="AF135" t="str">
            <v>Yes</v>
          </cell>
          <cell r="AG135" t="str">
            <v>No</v>
          </cell>
          <cell r="AH135" t="str">
            <v>No</v>
          </cell>
          <cell r="AI135" t="str">
            <v>No</v>
          </cell>
          <cell r="AJ135" t="str">
            <v>Yes</v>
          </cell>
          <cell r="AK135" t="str">
            <v>Yes</v>
          </cell>
          <cell r="AL135" t="str">
            <v>Yes</v>
          </cell>
          <cell r="AM135" t="str">
            <v>Yes</v>
          </cell>
          <cell r="AN135" t="str">
            <v>Yes</v>
          </cell>
          <cell r="AO135" t="str">
            <v>Yes</v>
          </cell>
          <cell r="AP135" t="str">
            <v>Yes</v>
          </cell>
          <cell r="AQ135" t="str">
            <v>Yes</v>
          </cell>
          <cell r="AR135" t="str">
            <v>Yes</v>
          </cell>
          <cell r="AS135" t="str">
            <v>Yes</v>
          </cell>
          <cell r="AT135" t="str">
            <v>Yes</v>
          </cell>
          <cell r="AU135" t="str">
            <v>Yes</v>
          </cell>
          <cell r="AV135" t="str">
            <v>No</v>
          </cell>
          <cell r="AW135" t="str">
            <v>No</v>
          </cell>
          <cell r="AX135">
            <v>0</v>
          </cell>
          <cell r="AY135">
            <v>21</v>
          </cell>
          <cell r="AZ135">
            <v>20</v>
          </cell>
          <cell r="BA135">
            <v>18</v>
          </cell>
          <cell r="BB135">
            <v>22</v>
          </cell>
          <cell r="BC135">
            <v>12</v>
          </cell>
          <cell r="BD135">
            <v>14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107</v>
          </cell>
        </row>
        <row r="136">
          <cell r="A136" t="str">
            <v>032629</v>
          </cell>
          <cell r="B136" t="str">
            <v>Ala Memorial Primary</v>
          </cell>
          <cell r="C136" t="str">
            <v>ENG</v>
          </cell>
          <cell r="D136" t="str">
            <v>ACOM</v>
          </cell>
          <cell r="E136" t="str">
            <v>Anglican Church of Melanesia</v>
          </cell>
          <cell r="F136" t="str">
            <v>G</v>
          </cell>
          <cell r="G136" t="str">
            <v>Church (Government Assisted)</v>
          </cell>
          <cell r="H136" t="str">
            <v>Ambae</v>
          </cell>
          <cell r="I136" t="str">
            <v>Penama</v>
          </cell>
          <cell r="J136" t="str">
            <v>0084858001</v>
          </cell>
          <cell r="K136" t="str">
            <v>MACKENZIE PRIMARY SCHOOL</v>
          </cell>
          <cell r="L136" t="str">
            <v>PS</v>
          </cell>
          <cell r="M136" t="str">
            <v>No</v>
          </cell>
          <cell r="N136" t="str">
            <v>Yes</v>
          </cell>
          <cell r="O136" t="str">
            <v>Yes</v>
          </cell>
          <cell r="P136" t="str">
            <v>Yes</v>
          </cell>
          <cell r="Q136" t="str">
            <v>Yes</v>
          </cell>
          <cell r="R136" t="str">
            <v>Yes</v>
          </cell>
          <cell r="S136" t="str">
            <v>Yes</v>
          </cell>
          <cell r="T136" t="str">
            <v>No</v>
          </cell>
          <cell r="U136" t="str">
            <v>No</v>
          </cell>
          <cell r="V136" t="str">
            <v>No</v>
          </cell>
          <cell r="W136" t="str">
            <v>No</v>
          </cell>
          <cell r="X136" t="str">
            <v>No</v>
          </cell>
          <cell r="Y136" t="str">
            <v>No</v>
          </cell>
          <cell r="Z136" t="str">
            <v>No</v>
          </cell>
          <cell r="AA136" t="str">
            <v>No</v>
          </cell>
          <cell r="AB136" t="str">
            <v>No</v>
          </cell>
          <cell r="AC136" t="str">
            <v>No</v>
          </cell>
          <cell r="AD136" t="str">
            <v xml:space="preserve">1 2 3 4 5 6 </v>
          </cell>
          <cell r="AE136" t="str">
            <v>No</v>
          </cell>
          <cell r="AF136" t="str">
            <v>Yes</v>
          </cell>
          <cell r="AG136" t="str">
            <v>No</v>
          </cell>
          <cell r="AH136" t="str">
            <v>No</v>
          </cell>
          <cell r="AI136" t="str">
            <v>No</v>
          </cell>
          <cell r="AJ136" t="str">
            <v>Yes</v>
          </cell>
          <cell r="AK136" t="str">
            <v>Yes</v>
          </cell>
          <cell r="AL136" t="str">
            <v>Yes</v>
          </cell>
          <cell r="AM136" t="str">
            <v>Yes</v>
          </cell>
          <cell r="AN136" t="str">
            <v>Yes</v>
          </cell>
          <cell r="AO136" t="str">
            <v>Yes</v>
          </cell>
          <cell r="AP136" t="str">
            <v>Yes</v>
          </cell>
          <cell r="AQ136" t="str">
            <v>Yes</v>
          </cell>
          <cell r="AR136" t="str">
            <v>Yes</v>
          </cell>
          <cell r="AS136" t="str">
            <v>Yes</v>
          </cell>
          <cell r="AT136" t="str">
            <v>Yes</v>
          </cell>
          <cell r="AU136" t="str">
            <v>Yes</v>
          </cell>
          <cell r="AV136" t="str">
            <v>No</v>
          </cell>
          <cell r="AW136" t="str">
            <v>No</v>
          </cell>
          <cell r="AX136">
            <v>0</v>
          </cell>
          <cell r="AY136">
            <v>20</v>
          </cell>
          <cell r="AZ136">
            <v>15</v>
          </cell>
          <cell r="BA136">
            <v>13</v>
          </cell>
          <cell r="BB136">
            <v>9</v>
          </cell>
          <cell r="BC136">
            <v>13</v>
          </cell>
          <cell r="BD136">
            <v>7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77</v>
          </cell>
        </row>
        <row r="137">
          <cell r="A137" t="str">
            <v>032631</v>
          </cell>
          <cell r="B137" t="str">
            <v>Naleleo Primary</v>
          </cell>
          <cell r="C137" t="str">
            <v>ENG</v>
          </cell>
          <cell r="D137" t="str">
            <v>PEB_PENAMA</v>
          </cell>
          <cell r="E137" t="str">
            <v>Penama PEB</v>
          </cell>
          <cell r="F137" t="str">
            <v>V</v>
          </cell>
          <cell r="G137" t="str">
            <v>Government of Vanuatu</v>
          </cell>
          <cell r="H137" t="str">
            <v>Ambae</v>
          </cell>
          <cell r="I137" t="str">
            <v>Penama</v>
          </cell>
          <cell r="J137" t="str">
            <v>0084851001</v>
          </cell>
          <cell r="K137" t="str">
            <v>NALELEO PRIMARY SCHOOL</v>
          </cell>
          <cell r="L137" t="str">
            <v>PS</v>
          </cell>
          <cell r="M137" t="str">
            <v>No</v>
          </cell>
          <cell r="N137" t="str">
            <v>Yes</v>
          </cell>
          <cell r="O137" t="str">
            <v>Yes</v>
          </cell>
          <cell r="P137" t="str">
            <v>Yes</v>
          </cell>
          <cell r="Q137" t="str">
            <v>Yes</v>
          </cell>
          <cell r="R137" t="str">
            <v>Yes</v>
          </cell>
          <cell r="S137" t="str">
            <v>Yes</v>
          </cell>
          <cell r="T137" t="str">
            <v>No</v>
          </cell>
          <cell r="U137" t="str">
            <v>No</v>
          </cell>
          <cell r="V137" t="str">
            <v>No</v>
          </cell>
          <cell r="W137" t="str">
            <v>No</v>
          </cell>
          <cell r="X137" t="str">
            <v>No</v>
          </cell>
          <cell r="Y137" t="str">
            <v>No</v>
          </cell>
          <cell r="Z137" t="str">
            <v>No</v>
          </cell>
          <cell r="AA137" t="str">
            <v>No</v>
          </cell>
          <cell r="AB137" t="str">
            <v>No</v>
          </cell>
          <cell r="AC137" t="str">
            <v>No</v>
          </cell>
          <cell r="AD137" t="str">
            <v xml:space="preserve">1 2 3 4 5 6 </v>
          </cell>
          <cell r="AE137" t="str">
            <v>No</v>
          </cell>
          <cell r="AF137" t="str">
            <v>Yes</v>
          </cell>
          <cell r="AG137" t="str">
            <v>No</v>
          </cell>
          <cell r="AH137" t="str">
            <v>No</v>
          </cell>
          <cell r="AI137" t="str">
            <v>No</v>
          </cell>
          <cell r="AJ137" t="str">
            <v>Yes</v>
          </cell>
          <cell r="AK137" t="str">
            <v>Yes</v>
          </cell>
          <cell r="AL137" t="str">
            <v>Yes</v>
          </cell>
          <cell r="AM137" t="str">
            <v>Yes</v>
          </cell>
          <cell r="AN137" t="str">
            <v>Yes</v>
          </cell>
          <cell r="AO137" t="str">
            <v>Yes</v>
          </cell>
          <cell r="AP137" t="str">
            <v>Yes</v>
          </cell>
          <cell r="AQ137" t="str">
            <v>Yes</v>
          </cell>
          <cell r="AR137" t="str">
            <v>Yes</v>
          </cell>
          <cell r="AS137" t="str">
            <v>Yes</v>
          </cell>
          <cell r="AT137" t="str">
            <v>Yes</v>
          </cell>
          <cell r="AU137" t="str">
            <v>Yes</v>
          </cell>
          <cell r="AV137" t="str">
            <v>No</v>
          </cell>
          <cell r="AW137" t="str">
            <v>No</v>
          </cell>
          <cell r="AX137">
            <v>0</v>
          </cell>
          <cell r="AY137">
            <v>10</v>
          </cell>
          <cell r="AZ137">
            <v>5</v>
          </cell>
          <cell r="BA137">
            <v>8</v>
          </cell>
          <cell r="BB137">
            <v>5</v>
          </cell>
          <cell r="BC137">
            <v>4</v>
          </cell>
          <cell r="BD137">
            <v>5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37</v>
          </cell>
        </row>
        <row r="138">
          <cell r="A138" t="str">
            <v>032633</v>
          </cell>
          <cell r="B138" t="str">
            <v>St. Jean Baptiste (Nangire)</v>
          </cell>
          <cell r="C138" t="str">
            <v>FRE</v>
          </cell>
          <cell r="D138" t="str">
            <v>CATH</v>
          </cell>
          <cell r="E138" t="str">
            <v>Catholic Education Authority</v>
          </cell>
          <cell r="F138" t="str">
            <v>G</v>
          </cell>
          <cell r="G138" t="str">
            <v>Church (Government Assisted)</v>
          </cell>
          <cell r="H138" t="str">
            <v>Ambae</v>
          </cell>
          <cell r="I138" t="str">
            <v>Penama</v>
          </cell>
          <cell r="J138" t="str">
            <v>0084915001</v>
          </cell>
          <cell r="K138" t="str">
            <v>ST J BAPTISTE SCHOOL</v>
          </cell>
          <cell r="L138" t="str">
            <v>PS</v>
          </cell>
          <cell r="M138" t="str">
            <v>No</v>
          </cell>
          <cell r="N138" t="str">
            <v>Yes</v>
          </cell>
          <cell r="O138" t="str">
            <v>Yes</v>
          </cell>
          <cell r="P138" t="str">
            <v>Yes</v>
          </cell>
          <cell r="Q138" t="str">
            <v>Yes</v>
          </cell>
          <cell r="R138" t="str">
            <v>Yes</v>
          </cell>
          <cell r="S138" t="str">
            <v>Yes</v>
          </cell>
          <cell r="T138" t="str">
            <v>No</v>
          </cell>
          <cell r="U138" t="str">
            <v>No</v>
          </cell>
          <cell r="V138" t="str">
            <v>No</v>
          </cell>
          <cell r="W138" t="str">
            <v>No</v>
          </cell>
          <cell r="X138" t="str">
            <v>No</v>
          </cell>
          <cell r="Y138" t="str">
            <v>No</v>
          </cell>
          <cell r="Z138" t="str">
            <v>No</v>
          </cell>
          <cell r="AA138" t="str">
            <v>No</v>
          </cell>
          <cell r="AB138" t="str">
            <v>No</v>
          </cell>
          <cell r="AC138" t="str">
            <v>No</v>
          </cell>
          <cell r="AD138" t="str">
            <v xml:space="preserve">1 2 3 4 5 6 </v>
          </cell>
          <cell r="AE138" t="str">
            <v>No</v>
          </cell>
          <cell r="AF138" t="str">
            <v>Yes</v>
          </cell>
          <cell r="AG138" t="str">
            <v>No</v>
          </cell>
          <cell r="AH138" t="str">
            <v>No</v>
          </cell>
          <cell r="AI138" t="str">
            <v>No</v>
          </cell>
          <cell r="AJ138" t="str">
            <v>Yes</v>
          </cell>
          <cell r="AK138" t="str">
            <v>Yes</v>
          </cell>
          <cell r="AL138" t="str">
            <v>Yes</v>
          </cell>
          <cell r="AM138" t="str">
            <v>Yes</v>
          </cell>
          <cell r="AN138" t="str">
            <v>Yes</v>
          </cell>
          <cell r="AO138" t="str">
            <v>Yes</v>
          </cell>
          <cell r="AP138" t="str">
            <v>Yes</v>
          </cell>
          <cell r="AQ138" t="str">
            <v>Yes</v>
          </cell>
          <cell r="AR138" t="str">
            <v>Yes</v>
          </cell>
          <cell r="AS138" t="str">
            <v>Yes</v>
          </cell>
          <cell r="AT138" t="str">
            <v>Yes</v>
          </cell>
          <cell r="AU138" t="str">
            <v>Yes</v>
          </cell>
          <cell r="AV138" t="str">
            <v>No</v>
          </cell>
          <cell r="AW138" t="str">
            <v>No</v>
          </cell>
          <cell r="AX138">
            <v>0</v>
          </cell>
          <cell r="AY138">
            <v>4</v>
          </cell>
          <cell r="AZ138">
            <v>7</v>
          </cell>
          <cell r="BA138">
            <v>4</v>
          </cell>
          <cell r="BB138">
            <v>4</v>
          </cell>
          <cell r="BC138">
            <v>5</v>
          </cell>
          <cell r="BD138">
            <v>1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25</v>
          </cell>
        </row>
        <row r="139">
          <cell r="A139" t="str">
            <v>032638</v>
          </cell>
          <cell r="B139" t="str">
            <v>Nduindui Primary</v>
          </cell>
          <cell r="C139" t="str">
            <v>ENG</v>
          </cell>
          <cell r="D139" t="str">
            <v>PEB_PENAMA</v>
          </cell>
          <cell r="E139" t="str">
            <v>Penama PEB</v>
          </cell>
          <cell r="F139" t="str">
            <v>V</v>
          </cell>
          <cell r="G139" t="str">
            <v>Government of Vanuatu</v>
          </cell>
          <cell r="H139" t="str">
            <v>Ambae</v>
          </cell>
          <cell r="I139" t="str">
            <v>Penama</v>
          </cell>
          <cell r="J139" t="str">
            <v>0084890001</v>
          </cell>
          <cell r="K139" t="str">
            <v>NDUINDUI PRIMARY SCHOOL</v>
          </cell>
          <cell r="L139" t="str">
            <v>PS</v>
          </cell>
          <cell r="M139" t="str">
            <v>No</v>
          </cell>
          <cell r="N139" t="str">
            <v>Yes</v>
          </cell>
          <cell r="O139" t="str">
            <v>Yes</v>
          </cell>
          <cell r="P139" t="str">
            <v>Yes</v>
          </cell>
          <cell r="Q139" t="str">
            <v>Yes</v>
          </cell>
          <cell r="R139" t="str">
            <v>Yes</v>
          </cell>
          <cell r="S139" t="str">
            <v>Yes</v>
          </cell>
          <cell r="T139" t="str">
            <v>No</v>
          </cell>
          <cell r="U139" t="str">
            <v>No</v>
          </cell>
          <cell r="V139" t="str">
            <v>No</v>
          </cell>
          <cell r="W139" t="str">
            <v>No</v>
          </cell>
          <cell r="X139" t="str">
            <v>No</v>
          </cell>
          <cell r="Y139" t="str">
            <v>No</v>
          </cell>
          <cell r="Z139" t="str">
            <v>No</v>
          </cell>
          <cell r="AA139" t="str">
            <v>No</v>
          </cell>
          <cell r="AB139" t="str">
            <v>No</v>
          </cell>
          <cell r="AC139" t="str">
            <v>No</v>
          </cell>
          <cell r="AD139" t="str">
            <v xml:space="preserve">1 2 3 4 5 6 </v>
          </cell>
          <cell r="AE139" t="str">
            <v>No</v>
          </cell>
          <cell r="AF139" t="str">
            <v>Yes</v>
          </cell>
          <cell r="AG139" t="str">
            <v>No</v>
          </cell>
          <cell r="AH139" t="str">
            <v>No</v>
          </cell>
          <cell r="AI139" t="str">
            <v>No</v>
          </cell>
          <cell r="AJ139" t="str">
            <v>Yes</v>
          </cell>
          <cell r="AK139" t="str">
            <v>Yes</v>
          </cell>
          <cell r="AL139" t="str">
            <v>Yes</v>
          </cell>
          <cell r="AM139" t="str">
            <v>Yes</v>
          </cell>
          <cell r="AN139" t="str">
            <v>Yes</v>
          </cell>
          <cell r="AO139" t="str">
            <v>Yes</v>
          </cell>
          <cell r="AP139" t="str">
            <v>Yes</v>
          </cell>
          <cell r="AQ139" t="str">
            <v>Yes</v>
          </cell>
          <cell r="AR139" t="str">
            <v>Yes</v>
          </cell>
          <cell r="AS139" t="str">
            <v>Yes</v>
          </cell>
          <cell r="AT139" t="str">
            <v>Yes</v>
          </cell>
          <cell r="AU139" t="str">
            <v>Yes</v>
          </cell>
          <cell r="AV139" t="str">
            <v>No</v>
          </cell>
          <cell r="AW139" t="str">
            <v>No</v>
          </cell>
          <cell r="AX139">
            <v>0</v>
          </cell>
          <cell r="AY139">
            <v>10</v>
          </cell>
          <cell r="AZ139">
            <v>9</v>
          </cell>
          <cell r="BA139">
            <v>13</v>
          </cell>
          <cell r="BB139">
            <v>13</v>
          </cell>
          <cell r="BC139">
            <v>15</v>
          </cell>
          <cell r="BD139">
            <v>15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75</v>
          </cell>
        </row>
        <row r="140">
          <cell r="A140" t="str">
            <v>032639</v>
          </cell>
          <cell r="B140" t="str">
            <v>Ngwalona Primary</v>
          </cell>
          <cell r="C140" t="str">
            <v>FRE</v>
          </cell>
          <cell r="D140" t="str">
            <v>PEB_PENAMA</v>
          </cell>
          <cell r="E140" t="str">
            <v>Penama PEB</v>
          </cell>
          <cell r="F140" t="str">
            <v>V</v>
          </cell>
          <cell r="G140" t="str">
            <v>Government of Vanuatu</v>
          </cell>
          <cell r="H140" t="str">
            <v>Ambae</v>
          </cell>
          <cell r="I140" t="str">
            <v>Penama</v>
          </cell>
          <cell r="J140" t="str">
            <v>0085079001</v>
          </cell>
          <cell r="K140" t="str">
            <v>NGWALONA PRIMARY SCHOOL</v>
          </cell>
          <cell r="L140" t="str">
            <v>PS</v>
          </cell>
          <cell r="M140" t="str">
            <v>No</v>
          </cell>
          <cell r="N140" t="str">
            <v>Yes</v>
          </cell>
          <cell r="O140" t="str">
            <v>Yes</v>
          </cell>
          <cell r="P140" t="str">
            <v>Yes</v>
          </cell>
          <cell r="Q140" t="str">
            <v>Yes</v>
          </cell>
          <cell r="R140" t="str">
            <v>Yes</v>
          </cell>
          <cell r="S140" t="str">
            <v>Yes</v>
          </cell>
          <cell r="T140" t="str">
            <v>No</v>
          </cell>
          <cell r="U140" t="str">
            <v>No</v>
          </cell>
          <cell r="V140" t="str">
            <v>No</v>
          </cell>
          <cell r="W140" t="str">
            <v>No</v>
          </cell>
          <cell r="X140" t="str">
            <v>No</v>
          </cell>
          <cell r="Y140" t="str">
            <v>No</v>
          </cell>
          <cell r="Z140" t="str">
            <v>No</v>
          </cell>
          <cell r="AA140" t="str">
            <v>No</v>
          </cell>
          <cell r="AB140" t="str">
            <v>No</v>
          </cell>
          <cell r="AC140" t="str">
            <v>No</v>
          </cell>
          <cell r="AD140" t="str">
            <v xml:space="preserve">1 2 3 4 5 6 </v>
          </cell>
          <cell r="AE140" t="str">
            <v>No</v>
          </cell>
          <cell r="AF140" t="str">
            <v>Yes</v>
          </cell>
          <cell r="AG140" t="str">
            <v>No</v>
          </cell>
          <cell r="AH140" t="str">
            <v>No</v>
          </cell>
          <cell r="AI140" t="str">
            <v>No</v>
          </cell>
          <cell r="AJ140" t="str">
            <v>Yes</v>
          </cell>
          <cell r="AK140" t="str">
            <v>Yes</v>
          </cell>
          <cell r="AL140" t="str">
            <v>Yes</v>
          </cell>
          <cell r="AM140" t="str">
            <v>Yes</v>
          </cell>
          <cell r="AN140" t="str">
            <v>Yes</v>
          </cell>
          <cell r="AO140" t="str">
            <v>Yes</v>
          </cell>
          <cell r="AP140" t="str">
            <v>Yes</v>
          </cell>
          <cell r="AQ140" t="str">
            <v>Yes</v>
          </cell>
          <cell r="AR140" t="str">
            <v>Yes</v>
          </cell>
          <cell r="AS140" t="str">
            <v>Yes</v>
          </cell>
          <cell r="AT140" t="str">
            <v>Yes</v>
          </cell>
          <cell r="AU140" t="str">
            <v>Yes</v>
          </cell>
          <cell r="AV140" t="str">
            <v>No</v>
          </cell>
          <cell r="AW140" t="str">
            <v>No</v>
          </cell>
          <cell r="AX140">
            <v>0</v>
          </cell>
          <cell r="AY140">
            <v>7</v>
          </cell>
          <cell r="AZ140">
            <v>5</v>
          </cell>
          <cell r="BA140">
            <v>8</v>
          </cell>
          <cell r="BB140">
            <v>5</v>
          </cell>
          <cell r="BC140">
            <v>3</v>
          </cell>
          <cell r="BD140">
            <v>4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32</v>
          </cell>
        </row>
        <row r="141">
          <cell r="A141" t="str">
            <v>032642</v>
          </cell>
          <cell r="B141" t="str">
            <v>Quatuneala Primary</v>
          </cell>
          <cell r="C141" t="str">
            <v>ENG</v>
          </cell>
          <cell r="D141" t="str">
            <v>PEB_PENAMA</v>
          </cell>
          <cell r="E141" t="str">
            <v>Penama PEB</v>
          </cell>
          <cell r="F141" t="str">
            <v>V</v>
          </cell>
          <cell r="G141" t="str">
            <v>Government of Vanuatu</v>
          </cell>
          <cell r="H141" t="str">
            <v>Ambae</v>
          </cell>
          <cell r="I141" t="str">
            <v>Penama</v>
          </cell>
          <cell r="J141" t="str">
            <v>0084853001</v>
          </cell>
          <cell r="K141" t="str">
            <v>QATUNEALA PRIMARY SCHOOL</v>
          </cell>
          <cell r="L141" t="str">
            <v>PS</v>
          </cell>
          <cell r="M141" t="str">
            <v>No</v>
          </cell>
          <cell r="N141" t="str">
            <v>Yes</v>
          </cell>
          <cell r="O141" t="str">
            <v>Yes</v>
          </cell>
          <cell r="P141" t="str">
            <v>Yes</v>
          </cell>
          <cell r="Q141" t="str">
            <v>Yes</v>
          </cell>
          <cell r="R141" t="str">
            <v>Yes</v>
          </cell>
          <cell r="S141" t="str">
            <v>Yes</v>
          </cell>
          <cell r="T141" t="str">
            <v>No</v>
          </cell>
          <cell r="U141" t="str">
            <v>No</v>
          </cell>
          <cell r="V141" t="str">
            <v>No</v>
          </cell>
          <cell r="W141" t="str">
            <v>No</v>
          </cell>
          <cell r="X141" t="str">
            <v>No</v>
          </cell>
          <cell r="Y141" t="str">
            <v>No</v>
          </cell>
          <cell r="Z141" t="str">
            <v>No</v>
          </cell>
          <cell r="AA141" t="str">
            <v>No</v>
          </cell>
          <cell r="AB141" t="str">
            <v>No</v>
          </cell>
          <cell r="AC141" t="str">
            <v>No</v>
          </cell>
          <cell r="AD141" t="str">
            <v xml:space="preserve">1 2 3 4 5 6 </v>
          </cell>
          <cell r="AE141" t="str">
            <v>No</v>
          </cell>
          <cell r="AF141" t="str">
            <v>Yes</v>
          </cell>
          <cell r="AG141" t="str">
            <v>No</v>
          </cell>
          <cell r="AH141" t="str">
            <v>No</v>
          </cell>
          <cell r="AI141" t="str">
            <v>No</v>
          </cell>
          <cell r="AJ141" t="str">
            <v>Yes</v>
          </cell>
          <cell r="AK141" t="str">
            <v>Yes</v>
          </cell>
          <cell r="AL141" t="str">
            <v>Yes</v>
          </cell>
          <cell r="AM141" t="str">
            <v>Yes</v>
          </cell>
          <cell r="AN141" t="str">
            <v>Yes</v>
          </cell>
          <cell r="AO141" t="str">
            <v>Yes</v>
          </cell>
          <cell r="AP141" t="str">
            <v>Yes</v>
          </cell>
          <cell r="AQ141" t="str">
            <v>Yes</v>
          </cell>
          <cell r="AR141" t="str">
            <v>Yes</v>
          </cell>
          <cell r="AS141" t="str">
            <v>Yes</v>
          </cell>
          <cell r="AT141" t="str">
            <v>Yes</v>
          </cell>
          <cell r="AU141" t="str">
            <v>Yes</v>
          </cell>
          <cell r="AV141" t="str">
            <v>Yes</v>
          </cell>
          <cell r="AW141" t="str">
            <v>No</v>
          </cell>
          <cell r="AX141">
            <v>0</v>
          </cell>
          <cell r="AY141">
            <v>15</v>
          </cell>
          <cell r="AZ141">
            <v>14</v>
          </cell>
          <cell r="BA141">
            <v>23</v>
          </cell>
          <cell r="BB141">
            <v>28</v>
          </cell>
          <cell r="BC141">
            <v>19</v>
          </cell>
          <cell r="BD141">
            <v>27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126</v>
          </cell>
        </row>
        <row r="142">
          <cell r="A142" t="str">
            <v>032643</v>
          </cell>
          <cell r="B142" t="str">
            <v>Quatui Primary</v>
          </cell>
          <cell r="C142" t="str">
            <v>ENG</v>
          </cell>
          <cell r="D142" t="str">
            <v>PEB_PENAMA</v>
          </cell>
          <cell r="E142" t="str">
            <v>Penama PEB</v>
          </cell>
          <cell r="F142" t="str">
            <v>V</v>
          </cell>
          <cell r="G142" t="str">
            <v>Government of Vanuatu</v>
          </cell>
          <cell r="H142" t="str">
            <v>Ambae</v>
          </cell>
          <cell r="I142" t="str">
            <v>Penama</v>
          </cell>
          <cell r="J142" t="str">
            <v>0084854001</v>
          </cell>
          <cell r="K142" t="str">
            <v>QUATUI PRIMARY SCHOOL</v>
          </cell>
          <cell r="L142" t="str">
            <v>PS</v>
          </cell>
          <cell r="M142" t="str">
            <v>No</v>
          </cell>
          <cell r="N142" t="str">
            <v>Yes</v>
          </cell>
          <cell r="O142" t="str">
            <v>Yes</v>
          </cell>
          <cell r="P142" t="str">
            <v>Yes</v>
          </cell>
          <cell r="Q142" t="str">
            <v>Yes</v>
          </cell>
          <cell r="R142" t="str">
            <v>Yes</v>
          </cell>
          <cell r="S142" t="str">
            <v>Yes</v>
          </cell>
          <cell r="T142" t="str">
            <v>No</v>
          </cell>
          <cell r="U142" t="str">
            <v>No</v>
          </cell>
          <cell r="V142" t="str">
            <v>No</v>
          </cell>
          <cell r="W142" t="str">
            <v>No</v>
          </cell>
          <cell r="X142" t="str">
            <v>No</v>
          </cell>
          <cell r="Y142" t="str">
            <v>No</v>
          </cell>
          <cell r="Z142" t="str">
            <v>No</v>
          </cell>
          <cell r="AA142" t="str">
            <v>No</v>
          </cell>
          <cell r="AB142" t="str">
            <v>No</v>
          </cell>
          <cell r="AC142" t="str">
            <v>No</v>
          </cell>
          <cell r="AD142" t="str">
            <v xml:space="preserve">1 2 3 4 5 6 </v>
          </cell>
          <cell r="AE142" t="str">
            <v>No</v>
          </cell>
          <cell r="AF142" t="str">
            <v>Yes</v>
          </cell>
          <cell r="AG142" t="str">
            <v>No</v>
          </cell>
          <cell r="AH142" t="str">
            <v>No</v>
          </cell>
          <cell r="AI142" t="str">
            <v>No</v>
          </cell>
          <cell r="AJ142" t="str">
            <v>Yes</v>
          </cell>
          <cell r="AK142" t="str">
            <v>Yes</v>
          </cell>
          <cell r="AL142" t="str">
            <v>Yes</v>
          </cell>
          <cell r="AM142" t="str">
            <v>Yes</v>
          </cell>
          <cell r="AN142" t="str">
            <v>Yes</v>
          </cell>
          <cell r="AO142" t="str">
            <v>Yes</v>
          </cell>
          <cell r="AP142" t="str">
            <v>Yes</v>
          </cell>
          <cell r="AQ142" t="str">
            <v>Yes</v>
          </cell>
          <cell r="AR142" t="str">
            <v>Yes</v>
          </cell>
          <cell r="AS142" t="str">
            <v>Yes</v>
          </cell>
          <cell r="AT142" t="str">
            <v>Yes</v>
          </cell>
          <cell r="AU142" t="str">
            <v>Yes</v>
          </cell>
          <cell r="AV142" t="str">
            <v>No</v>
          </cell>
          <cell r="AW142" t="str">
            <v>No</v>
          </cell>
          <cell r="AX142">
            <v>0</v>
          </cell>
          <cell r="AY142">
            <v>18</v>
          </cell>
          <cell r="AZ142">
            <v>20</v>
          </cell>
          <cell r="BA142">
            <v>18</v>
          </cell>
          <cell r="BB142">
            <v>15</v>
          </cell>
          <cell r="BC142">
            <v>9</v>
          </cell>
          <cell r="BD142">
            <v>7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87</v>
          </cell>
        </row>
        <row r="143">
          <cell r="A143" t="str">
            <v>032647</v>
          </cell>
          <cell r="B143" t="str">
            <v>Raynold Memorial (Nagole) Primary</v>
          </cell>
          <cell r="C143" t="str">
            <v>ENG</v>
          </cell>
          <cell r="D143" t="str">
            <v>PEB_PENAMA</v>
          </cell>
          <cell r="E143" t="str">
            <v>Penama PEB</v>
          </cell>
          <cell r="F143" t="str">
            <v>V</v>
          </cell>
          <cell r="G143" t="str">
            <v>Government of Vanuatu</v>
          </cell>
          <cell r="H143" t="str">
            <v>Ambae</v>
          </cell>
          <cell r="I143" t="str">
            <v>Penama</v>
          </cell>
          <cell r="J143" t="str">
            <v>0084855001</v>
          </cell>
          <cell r="K143" t="str">
            <v>REYNOLD MEMORIAL PRIMARY SCHOOL</v>
          </cell>
          <cell r="L143" t="str">
            <v>PS</v>
          </cell>
          <cell r="M143" t="str">
            <v>No</v>
          </cell>
          <cell r="N143" t="str">
            <v>Yes</v>
          </cell>
          <cell r="O143" t="str">
            <v>Yes</v>
          </cell>
          <cell r="P143" t="str">
            <v>Yes</v>
          </cell>
          <cell r="Q143" t="str">
            <v>Yes</v>
          </cell>
          <cell r="R143" t="str">
            <v>Yes</v>
          </cell>
          <cell r="S143" t="str">
            <v>Yes</v>
          </cell>
          <cell r="T143" t="str">
            <v>No</v>
          </cell>
          <cell r="U143" t="str">
            <v>No</v>
          </cell>
          <cell r="V143" t="str">
            <v>No</v>
          </cell>
          <cell r="W143" t="str">
            <v>No</v>
          </cell>
          <cell r="X143" t="str">
            <v>No</v>
          </cell>
          <cell r="Y143" t="str">
            <v>No</v>
          </cell>
          <cell r="Z143" t="str">
            <v>No</v>
          </cell>
          <cell r="AA143" t="str">
            <v>No</v>
          </cell>
          <cell r="AB143" t="str">
            <v>No</v>
          </cell>
          <cell r="AC143" t="str">
            <v>No</v>
          </cell>
          <cell r="AD143" t="str">
            <v xml:space="preserve">1 2 3 4 5 6 </v>
          </cell>
          <cell r="AE143" t="str">
            <v>No</v>
          </cell>
          <cell r="AF143" t="str">
            <v>Yes</v>
          </cell>
          <cell r="AG143" t="str">
            <v>No</v>
          </cell>
          <cell r="AH143" t="str">
            <v>No</v>
          </cell>
          <cell r="AI143" t="str">
            <v>No</v>
          </cell>
          <cell r="AJ143" t="str">
            <v>Yes</v>
          </cell>
          <cell r="AK143" t="str">
            <v>Yes</v>
          </cell>
          <cell r="AL143" t="str">
            <v>Yes</v>
          </cell>
          <cell r="AM143" t="str">
            <v>Yes</v>
          </cell>
          <cell r="AN143" t="str">
            <v>Yes</v>
          </cell>
          <cell r="AO143" t="str">
            <v>Yes</v>
          </cell>
          <cell r="AP143" t="str">
            <v>Yes</v>
          </cell>
          <cell r="AQ143" t="str">
            <v>Yes</v>
          </cell>
          <cell r="AR143" t="str">
            <v>Yes</v>
          </cell>
          <cell r="AS143" t="str">
            <v>Yes</v>
          </cell>
          <cell r="AT143" t="str">
            <v>Yes</v>
          </cell>
          <cell r="AU143" t="str">
            <v>Yes</v>
          </cell>
          <cell r="AV143" t="str">
            <v>No</v>
          </cell>
          <cell r="AW143" t="str">
            <v>No</v>
          </cell>
          <cell r="AX143">
            <v>0</v>
          </cell>
          <cell r="AY143">
            <v>14</v>
          </cell>
          <cell r="AZ143">
            <v>8</v>
          </cell>
          <cell r="BA143">
            <v>18</v>
          </cell>
          <cell r="BB143">
            <v>13</v>
          </cell>
          <cell r="BC143">
            <v>10</v>
          </cell>
          <cell r="BD143">
            <v>9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72</v>
          </cell>
        </row>
        <row r="144">
          <cell r="A144" t="str">
            <v>032649</v>
          </cell>
          <cell r="B144" t="str">
            <v>Sarabulu Primary</v>
          </cell>
          <cell r="C144" t="str">
            <v>FRE</v>
          </cell>
          <cell r="D144" t="str">
            <v>PEB_PENAMA</v>
          </cell>
          <cell r="E144" t="str">
            <v>Penama PEB</v>
          </cell>
          <cell r="F144" t="str">
            <v>V</v>
          </cell>
          <cell r="G144" t="str">
            <v>Government of Vanuatu</v>
          </cell>
          <cell r="H144" t="str">
            <v>Ambae</v>
          </cell>
          <cell r="I144" t="str">
            <v>Penama</v>
          </cell>
          <cell r="J144" t="str">
            <v>0084856001</v>
          </cell>
          <cell r="K144" t="str">
            <v>SARABULU PRIMARY SCHOOL</v>
          </cell>
          <cell r="L144" t="str">
            <v>PS</v>
          </cell>
          <cell r="M144" t="str">
            <v>No</v>
          </cell>
          <cell r="N144" t="str">
            <v>Yes</v>
          </cell>
          <cell r="O144" t="str">
            <v>Yes</v>
          </cell>
          <cell r="P144" t="str">
            <v>Yes</v>
          </cell>
          <cell r="Q144" t="str">
            <v>Yes</v>
          </cell>
          <cell r="R144" t="str">
            <v>Yes</v>
          </cell>
          <cell r="S144" t="str">
            <v>Yes</v>
          </cell>
          <cell r="T144" t="str">
            <v>No</v>
          </cell>
          <cell r="U144" t="str">
            <v>No</v>
          </cell>
          <cell r="V144" t="str">
            <v>No</v>
          </cell>
          <cell r="W144" t="str">
            <v>No</v>
          </cell>
          <cell r="X144" t="str">
            <v>No</v>
          </cell>
          <cell r="Y144" t="str">
            <v>No</v>
          </cell>
          <cell r="Z144" t="str">
            <v>No</v>
          </cell>
          <cell r="AA144" t="str">
            <v>No</v>
          </cell>
          <cell r="AB144" t="str">
            <v>No</v>
          </cell>
          <cell r="AC144" t="str">
            <v>No</v>
          </cell>
          <cell r="AD144" t="str">
            <v xml:space="preserve">1 2 3 4 5 6 </v>
          </cell>
          <cell r="AE144" t="str">
            <v>No</v>
          </cell>
          <cell r="AF144" t="str">
            <v>Yes</v>
          </cell>
          <cell r="AG144" t="str">
            <v>No</v>
          </cell>
          <cell r="AH144" t="str">
            <v>No</v>
          </cell>
          <cell r="AI144" t="str">
            <v>No</v>
          </cell>
          <cell r="AJ144" t="str">
            <v>Yes</v>
          </cell>
          <cell r="AK144" t="str">
            <v>Yes</v>
          </cell>
          <cell r="AL144" t="str">
            <v>Yes</v>
          </cell>
          <cell r="AM144" t="str">
            <v>Yes</v>
          </cell>
          <cell r="AN144" t="str">
            <v>Yes</v>
          </cell>
          <cell r="AO144" t="str">
            <v>Yes</v>
          </cell>
          <cell r="AP144" t="str">
            <v>Yes</v>
          </cell>
          <cell r="AQ144" t="str">
            <v>Yes</v>
          </cell>
          <cell r="AR144" t="str">
            <v>Yes</v>
          </cell>
          <cell r="AS144" t="str">
            <v>Yes</v>
          </cell>
          <cell r="AT144" t="str">
            <v>Yes</v>
          </cell>
          <cell r="AU144" t="str">
            <v>Yes</v>
          </cell>
          <cell r="AV144" t="str">
            <v>No</v>
          </cell>
          <cell r="AW144" t="str">
            <v>No</v>
          </cell>
          <cell r="AX144">
            <v>0</v>
          </cell>
          <cell r="AY144">
            <v>14</v>
          </cell>
          <cell r="AZ144">
            <v>5</v>
          </cell>
          <cell r="BA144">
            <v>8</v>
          </cell>
          <cell r="BB144">
            <v>8</v>
          </cell>
          <cell r="BC144">
            <v>10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45</v>
          </cell>
        </row>
        <row r="145">
          <cell r="A145" t="str">
            <v>032650</v>
          </cell>
          <cell r="B145" t="str">
            <v>Simon Pimary</v>
          </cell>
          <cell r="C145" t="str">
            <v>ENG</v>
          </cell>
          <cell r="D145" t="str">
            <v>PEB_PENAMA</v>
          </cell>
          <cell r="E145" t="str">
            <v>Penama PEB</v>
          </cell>
          <cell r="F145" t="str">
            <v>V</v>
          </cell>
          <cell r="G145" t="str">
            <v>Government of Vanuatu</v>
          </cell>
          <cell r="H145" t="str">
            <v>Ambae</v>
          </cell>
          <cell r="I145" t="str">
            <v>Penama</v>
          </cell>
          <cell r="J145" t="str">
            <v>0084857001</v>
          </cell>
          <cell r="K145" t="str">
            <v>SIMON PRIMARY SCHOOL</v>
          </cell>
          <cell r="L145" t="str">
            <v>PS</v>
          </cell>
          <cell r="M145" t="str">
            <v>No</v>
          </cell>
          <cell r="N145" t="str">
            <v>Yes</v>
          </cell>
          <cell r="O145" t="str">
            <v>Yes</v>
          </cell>
          <cell r="P145" t="str">
            <v>Yes</v>
          </cell>
          <cell r="Q145" t="str">
            <v>Yes</v>
          </cell>
          <cell r="R145" t="str">
            <v>Yes</v>
          </cell>
          <cell r="S145" t="str">
            <v>Yes</v>
          </cell>
          <cell r="T145" t="str">
            <v>No</v>
          </cell>
          <cell r="U145" t="str">
            <v>No</v>
          </cell>
          <cell r="V145" t="str">
            <v>No</v>
          </cell>
          <cell r="W145" t="str">
            <v>No</v>
          </cell>
          <cell r="X145" t="str">
            <v>No</v>
          </cell>
          <cell r="Y145" t="str">
            <v>No</v>
          </cell>
          <cell r="Z145" t="str">
            <v>No</v>
          </cell>
          <cell r="AA145" t="str">
            <v>No</v>
          </cell>
          <cell r="AB145" t="str">
            <v>No</v>
          </cell>
          <cell r="AC145" t="str">
            <v>No</v>
          </cell>
          <cell r="AD145" t="str">
            <v xml:space="preserve">1 2 3 4 5 6 </v>
          </cell>
          <cell r="AE145" t="str">
            <v>No</v>
          </cell>
          <cell r="AF145" t="str">
            <v>Yes</v>
          </cell>
          <cell r="AG145" t="str">
            <v>No</v>
          </cell>
          <cell r="AH145" t="str">
            <v>No</v>
          </cell>
          <cell r="AI145" t="str">
            <v>No</v>
          </cell>
          <cell r="AJ145" t="str">
            <v>Yes</v>
          </cell>
          <cell r="AK145" t="str">
            <v>Yes</v>
          </cell>
          <cell r="AL145" t="str">
            <v>Yes</v>
          </cell>
          <cell r="AM145" t="str">
            <v>Yes</v>
          </cell>
          <cell r="AN145" t="str">
            <v>Yes</v>
          </cell>
          <cell r="AO145" t="str">
            <v>Yes</v>
          </cell>
          <cell r="AP145" t="str">
            <v>Yes</v>
          </cell>
          <cell r="AQ145" t="str">
            <v>Yes</v>
          </cell>
          <cell r="AR145" t="str">
            <v>Yes</v>
          </cell>
          <cell r="AS145" t="str">
            <v>Yes</v>
          </cell>
          <cell r="AT145" t="str">
            <v>Yes</v>
          </cell>
          <cell r="AU145" t="str">
            <v>Yes</v>
          </cell>
          <cell r="AV145" t="str">
            <v>No</v>
          </cell>
          <cell r="AW145" t="str">
            <v>No</v>
          </cell>
          <cell r="AX145">
            <v>0</v>
          </cell>
          <cell r="AY145">
            <v>8</v>
          </cell>
          <cell r="AZ145">
            <v>7</v>
          </cell>
          <cell r="BA145">
            <v>12</v>
          </cell>
          <cell r="BB145">
            <v>8</v>
          </cell>
          <cell r="BC145">
            <v>15</v>
          </cell>
          <cell r="BD145">
            <v>13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63</v>
          </cell>
        </row>
        <row r="146">
          <cell r="A146" t="str">
            <v>032652</v>
          </cell>
          <cell r="B146" t="str">
            <v>Talai Roroi Leleo Primary</v>
          </cell>
          <cell r="C146" t="str">
            <v>ENG</v>
          </cell>
          <cell r="D146" t="str">
            <v>PEB_PENAMA</v>
          </cell>
          <cell r="E146" t="str">
            <v>Penama PEB</v>
          </cell>
          <cell r="F146" t="str">
            <v>V</v>
          </cell>
          <cell r="G146" t="str">
            <v>Government of Vanuatu</v>
          </cell>
          <cell r="H146" t="str">
            <v>Ambae</v>
          </cell>
          <cell r="I146" t="str">
            <v>Penama</v>
          </cell>
          <cell r="J146" t="str">
            <v>0084906001</v>
          </cell>
          <cell r="K146" t="str">
            <v>TALAI ROROI LELEO PRIMARY SCHOOL</v>
          </cell>
          <cell r="L146" t="str">
            <v>PS</v>
          </cell>
          <cell r="M146" t="str">
            <v>No</v>
          </cell>
          <cell r="N146" t="str">
            <v>Yes</v>
          </cell>
          <cell r="O146" t="str">
            <v>Yes</v>
          </cell>
          <cell r="P146" t="str">
            <v>Yes</v>
          </cell>
          <cell r="Q146" t="str">
            <v>Yes</v>
          </cell>
          <cell r="R146" t="str">
            <v>Yes</v>
          </cell>
          <cell r="S146" t="str">
            <v>Yes</v>
          </cell>
          <cell r="T146" t="str">
            <v>No</v>
          </cell>
          <cell r="U146" t="str">
            <v>No</v>
          </cell>
          <cell r="V146" t="str">
            <v>No</v>
          </cell>
          <cell r="W146" t="str">
            <v>No</v>
          </cell>
          <cell r="X146" t="str">
            <v>No</v>
          </cell>
          <cell r="Y146" t="str">
            <v>No</v>
          </cell>
          <cell r="Z146" t="str">
            <v>No</v>
          </cell>
          <cell r="AA146" t="str">
            <v>No</v>
          </cell>
          <cell r="AB146" t="str">
            <v>No</v>
          </cell>
          <cell r="AC146" t="str">
            <v>No</v>
          </cell>
          <cell r="AD146" t="str">
            <v xml:space="preserve">1 2 3 4 5 6 </v>
          </cell>
          <cell r="AE146" t="str">
            <v>No</v>
          </cell>
          <cell r="AF146" t="str">
            <v>Yes</v>
          </cell>
          <cell r="AG146" t="str">
            <v>No</v>
          </cell>
          <cell r="AH146" t="str">
            <v>No</v>
          </cell>
          <cell r="AI146" t="str">
            <v>No</v>
          </cell>
          <cell r="AJ146" t="str">
            <v>Yes</v>
          </cell>
          <cell r="AK146" t="str">
            <v>Yes</v>
          </cell>
          <cell r="AL146" t="str">
            <v>Yes</v>
          </cell>
          <cell r="AM146" t="str">
            <v>Yes</v>
          </cell>
          <cell r="AN146" t="str">
            <v>Yes</v>
          </cell>
          <cell r="AO146" t="str">
            <v>Yes</v>
          </cell>
          <cell r="AP146" t="str">
            <v>Yes</v>
          </cell>
          <cell r="AQ146" t="str">
            <v>Yes</v>
          </cell>
          <cell r="AR146" t="str">
            <v>Yes</v>
          </cell>
          <cell r="AS146" t="str">
            <v>Yes</v>
          </cell>
          <cell r="AT146" t="str">
            <v>Yes</v>
          </cell>
          <cell r="AU146" t="str">
            <v>Yes</v>
          </cell>
          <cell r="AV146" t="str">
            <v>No</v>
          </cell>
          <cell r="AW146" t="str">
            <v>No</v>
          </cell>
          <cell r="AX146">
            <v>0</v>
          </cell>
          <cell r="AY146">
            <v>8</v>
          </cell>
          <cell r="AZ146">
            <v>5</v>
          </cell>
          <cell r="BA146">
            <v>9</v>
          </cell>
          <cell r="BB146">
            <v>7</v>
          </cell>
          <cell r="BC146">
            <v>8</v>
          </cell>
          <cell r="BD146">
            <v>10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47</v>
          </cell>
        </row>
        <row r="147">
          <cell r="A147" t="str">
            <v>032659</v>
          </cell>
          <cell r="B147" t="str">
            <v>Vatuhangele Primary</v>
          </cell>
          <cell r="C147" t="str">
            <v>ENG</v>
          </cell>
          <cell r="D147" t="str">
            <v>APO</v>
          </cell>
          <cell r="E147" t="str">
            <v>Apostolic Church</v>
          </cell>
          <cell r="F147" t="str">
            <v>G</v>
          </cell>
          <cell r="G147" t="str">
            <v>Church (Government Assisted)</v>
          </cell>
          <cell r="H147" t="str">
            <v>Ambae</v>
          </cell>
          <cell r="I147" t="str">
            <v>Penama</v>
          </cell>
          <cell r="J147" t="str">
            <v>0084893001</v>
          </cell>
          <cell r="K147" t="str">
            <v>VATUHANGELE PRIMARY SCHOOL</v>
          </cell>
          <cell r="L147" t="str">
            <v>PS</v>
          </cell>
          <cell r="M147" t="str">
            <v>No</v>
          </cell>
          <cell r="N147" t="str">
            <v>Yes</v>
          </cell>
          <cell r="O147" t="str">
            <v>Yes</v>
          </cell>
          <cell r="P147" t="str">
            <v>Yes</v>
          </cell>
          <cell r="Q147" t="str">
            <v>Yes</v>
          </cell>
          <cell r="R147" t="str">
            <v>Yes</v>
          </cell>
          <cell r="S147" t="str">
            <v>Yes</v>
          </cell>
          <cell r="T147" t="str">
            <v>No</v>
          </cell>
          <cell r="U147" t="str">
            <v>No</v>
          </cell>
          <cell r="V147" t="str">
            <v>No</v>
          </cell>
          <cell r="W147" t="str">
            <v>No</v>
          </cell>
          <cell r="X147" t="str">
            <v>No</v>
          </cell>
          <cell r="Y147" t="str">
            <v>No</v>
          </cell>
          <cell r="Z147" t="str">
            <v>No</v>
          </cell>
          <cell r="AA147" t="str">
            <v>No</v>
          </cell>
          <cell r="AB147" t="str">
            <v>No</v>
          </cell>
          <cell r="AC147" t="str">
            <v>No</v>
          </cell>
          <cell r="AD147" t="str">
            <v xml:space="preserve">1 2 3 4 5 6 </v>
          </cell>
          <cell r="AE147" t="str">
            <v>No</v>
          </cell>
          <cell r="AF147" t="str">
            <v>Yes</v>
          </cell>
          <cell r="AG147" t="str">
            <v>No</v>
          </cell>
          <cell r="AH147" t="str">
            <v>No</v>
          </cell>
          <cell r="AI147" t="str">
            <v>No</v>
          </cell>
          <cell r="AJ147" t="str">
            <v>Yes</v>
          </cell>
          <cell r="AK147" t="str">
            <v>Yes</v>
          </cell>
          <cell r="AL147" t="str">
            <v>Yes</v>
          </cell>
          <cell r="AM147" t="str">
            <v>Yes</v>
          </cell>
          <cell r="AN147" t="str">
            <v>Yes</v>
          </cell>
          <cell r="AO147" t="str">
            <v>Yes</v>
          </cell>
          <cell r="AP147" t="str">
            <v>Yes</v>
          </cell>
          <cell r="AQ147" t="str">
            <v>Yes</v>
          </cell>
          <cell r="AR147" t="str">
            <v>Yes</v>
          </cell>
          <cell r="AS147" t="str">
            <v>Yes</v>
          </cell>
          <cell r="AT147" t="str">
            <v>Yes</v>
          </cell>
          <cell r="AU147" t="str">
            <v>Yes</v>
          </cell>
          <cell r="AV147" t="str">
            <v>No</v>
          </cell>
          <cell r="AW147" t="str">
            <v>No</v>
          </cell>
          <cell r="AX147">
            <v>0</v>
          </cell>
          <cell r="AY147">
            <v>7</v>
          </cell>
          <cell r="AZ147">
            <v>5</v>
          </cell>
          <cell r="BA147">
            <v>9</v>
          </cell>
          <cell r="BB147">
            <v>15</v>
          </cell>
          <cell r="BC147">
            <v>11</v>
          </cell>
          <cell r="BD147">
            <v>22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69</v>
          </cell>
        </row>
        <row r="148">
          <cell r="A148" t="str">
            <v>032701</v>
          </cell>
          <cell r="B148" t="str">
            <v>Abanga Primary</v>
          </cell>
          <cell r="C148" t="str">
            <v>ENG</v>
          </cell>
          <cell r="D148" t="str">
            <v>PEB_PENAMA</v>
          </cell>
          <cell r="E148" t="str">
            <v>Penama PEB</v>
          </cell>
          <cell r="F148" t="str">
            <v>V</v>
          </cell>
          <cell r="G148" t="str">
            <v>Government of Vanuatu</v>
          </cell>
          <cell r="H148" t="str">
            <v>Maewo</v>
          </cell>
          <cell r="I148" t="str">
            <v>Penama</v>
          </cell>
          <cell r="J148" t="str">
            <v>0084860001</v>
          </cell>
          <cell r="K148" t="str">
            <v>ABANGA PRIMARY SCHOOL</v>
          </cell>
          <cell r="L148" t="str">
            <v>PS</v>
          </cell>
          <cell r="M148" t="str">
            <v>No</v>
          </cell>
          <cell r="N148" t="str">
            <v>Yes</v>
          </cell>
          <cell r="O148" t="str">
            <v>Yes</v>
          </cell>
          <cell r="P148" t="str">
            <v>Yes</v>
          </cell>
          <cell r="Q148" t="str">
            <v>Yes</v>
          </cell>
          <cell r="R148" t="str">
            <v>Yes</v>
          </cell>
          <cell r="S148" t="str">
            <v>Yes</v>
          </cell>
          <cell r="T148" t="str">
            <v>No</v>
          </cell>
          <cell r="U148" t="str">
            <v>No</v>
          </cell>
          <cell r="V148" t="str">
            <v>No</v>
          </cell>
          <cell r="W148" t="str">
            <v>No</v>
          </cell>
          <cell r="X148" t="str">
            <v>No</v>
          </cell>
          <cell r="Y148" t="str">
            <v>No</v>
          </cell>
          <cell r="Z148" t="str">
            <v>No</v>
          </cell>
          <cell r="AA148" t="str">
            <v>No</v>
          </cell>
          <cell r="AB148" t="str">
            <v>No</v>
          </cell>
          <cell r="AC148" t="str">
            <v>No</v>
          </cell>
          <cell r="AD148" t="str">
            <v xml:space="preserve">1 2 3 4 5 6 </v>
          </cell>
          <cell r="AE148" t="str">
            <v>No</v>
          </cell>
          <cell r="AF148" t="str">
            <v>Yes</v>
          </cell>
          <cell r="AG148" t="str">
            <v>No</v>
          </cell>
          <cell r="AH148" t="str">
            <v>No</v>
          </cell>
          <cell r="AI148" t="str">
            <v>No</v>
          </cell>
          <cell r="AJ148" t="str">
            <v>Yes</v>
          </cell>
          <cell r="AK148" t="str">
            <v>Yes</v>
          </cell>
          <cell r="AL148" t="str">
            <v>Yes</v>
          </cell>
          <cell r="AM148" t="str">
            <v>Yes</v>
          </cell>
          <cell r="AN148" t="str">
            <v>Yes</v>
          </cell>
          <cell r="AO148" t="str">
            <v>Yes</v>
          </cell>
          <cell r="AP148" t="str">
            <v>Yes</v>
          </cell>
          <cell r="AQ148" t="str">
            <v>Yes</v>
          </cell>
          <cell r="AR148" t="str">
            <v>Yes</v>
          </cell>
          <cell r="AS148" t="str">
            <v>Yes</v>
          </cell>
          <cell r="AT148" t="str">
            <v>Yes</v>
          </cell>
          <cell r="AU148" t="str">
            <v>Yes</v>
          </cell>
          <cell r="AV148" t="str">
            <v>No</v>
          </cell>
          <cell r="AW148" t="str">
            <v>No</v>
          </cell>
          <cell r="AX148">
            <v>0</v>
          </cell>
          <cell r="AY148">
            <v>29</v>
          </cell>
          <cell r="AZ148">
            <v>18</v>
          </cell>
          <cell r="BA148">
            <v>13</v>
          </cell>
          <cell r="BB148">
            <v>26</v>
          </cell>
          <cell r="BC148">
            <v>22</v>
          </cell>
          <cell r="BD148">
            <v>18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126</v>
          </cell>
        </row>
        <row r="149">
          <cell r="A149" t="str">
            <v>032709</v>
          </cell>
          <cell r="B149" t="str">
            <v>Bakanao (Naviso) Primary</v>
          </cell>
          <cell r="C149" t="str">
            <v>ENG</v>
          </cell>
          <cell r="D149" t="str">
            <v>ACOM</v>
          </cell>
          <cell r="E149" t="str">
            <v>Anglican Church of Melanesia</v>
          </cell>
          <cell r="F149" t="str">
            <v>G</v>
          </cell>
          <cell r="G149" t="str">
            <v>Church (Government Assisted)</v>
          </cell>
          <cell r="H149" t="str">
            <v>Maewo</v>
          </cell>
          <cell r="I149" t="str">
            <v>Penama</v>
          </cell>
          <cell r="J149" t="str">
            <v>0084861001</v>
          </cell>
          <cell r="K149" t="str">
            <v>BAKANAO PRIMARY SCHOOL</v>
          </cell>
          <cell r="L149" t="str">
            <v>PS</v>
          </cell>
          <cell r="M149" t="str">
            <v>No</v>
          </cell>
          <cell r="N149" t="str">
            <v>Yes</v>
          </cell>
          <cell r="O149" t="str">
            <v>Yes</v>
          </cell>
          <cell r="P149" t="str">
            <v>Yes</v>
          </cell>
          <cell r="Q149" t="str">
            <v>Yes</v>
          </cell>
          <cell r="R149" t="str">
            <v>Yes</v>
          </cell>
          <cell r="S149" t="str">
            <v>Yes</v>
          </cell>
          <cell r="T149" t="str">
            <v>No</v>
          </cell>
          <cell r="U149" t="str">
            <v>No</v>
          </cell>
          <cell r="V149" t="str">
            <v>No</v>
          </cell>
          <cell r="W149" t="str">
            <v>No</v>
          </cell>
          <cell r="X149" t="str">
            <v>No</v>
          </cell>
          <cell r="Y149" t="str">
            <v>No</v>
          </cell>
          <cell r="Z149" t="str">
            <v>No</v>
          </cell>
          <cell r="AA149" t="str">
            <v>No</v>
          </cell>
          <cell r="AB149" t="str">
            <v>No</v>
          </cell>
          <cell r="AC149" t="str">
            <v>No</v>
          </cell>
          <cell r="AD149" t="str">
            <v xml:space="preserve">1 2 3 4 5 6 </v>
          </cell>
          <cell r="AE149" t="str">
            <v>No</v>
          </cell>
          <cell r="AF149" t="str">
            <v>Yes</v>
          </cell>
          <cell r="AG149" t="str">
            <v>No</v>
          </cell>
          <cell r="AH149" t="str">
            <v>No</v>
          </cell>
          <cell r="AI149" t="str">
            <v>No</v>
          </cell>
          <cell r="AJ149" t="str">
            <v>Yes</v>
          </cell>
          <cell r="AK149" t="str">
            <v>Yes</v>
          </cell>
          <cell r="AL149" t="str">
            <v>Yes</v>
          </cell>
          <cell r="AM149" t="str">
            <v>Yes</v>
          </cell>
          <cell r="AN149" t="str">
            <v>Yes</v>
          </cell>
          <cell r="AO149" t="str">
            <v>Yes</v>
          </cell>
          <cell r="AP149" t="str">
            <v>Yes</v>
          </cell>
          <cell r="AQ149" t="str">
            <v>Yes</v>
          </cell>
          <cell r="AR149" t="str">
            <v>Yes</v>
          </cell>
          <cell r="AS149" t="str">
            <v>Yes</v>
          </cell>
          <cell r="AT149" t="str">
            <v>Yes</v>
          </cell>
          <cell r="AU149" t="str">
            <v>Yes</v>
          </cell>
          <cell r="AV149" t="str">
            <v>No</v>
          </cell>
          <cell r="AW149" t="str">
            <v>No</v>
          </cell>
          <cell r="AX149">
            <v>0</v>
          </cell>
          <cell r="AY149">
            <v>46</v>
          </cell>
          <cell r="AZ149">
            <v>23</v>
          </cell>
          <cell r="BA149">
            <v>19</v>
          </cell>
          <cell r="BB149">
            <v>33</v>
          </cell>
          <cell r="BC149">
            <v>28</v>
          </cell>
          <cell r="BD149">
            <v>43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192</v>
          </cell>
        </row>
        <row r="150">
          <cell r="A150" t="str">
            <v>032716</v>
          </cell>
          <cell r="B150" t="str">
            <v>Gambule Primary</v>
          </cell>
          <cell r="C150" t="str">
            <v>ENG</v>
          </cell>
          <cell r="D150" t="str">
            <v>PEB_PENAMA</v>
          </cell>
          <cell r="E150" t="str">
            <v>Penama PEB</v>
          </cell>
          <cell r="F150" t="str">
            <v>V</v>
          </cell>
          <cell r="G150" t="str">
            <v>Government of Vanuatu</v>
          </cell>
          <cell r="H150" t="str">
            <v>Maewo</v>
          </cell>
          <cell r="I150" t="str">
            <v>Penama</v>
          </cell>
          <cell r="J150" t="str">
            <v>0084862001</v>
          </cell>
          <cell r="K150" t="str">
            <v>GAMBULE PRIMARY SCHOOL</v>
          </cell>
          <cell r="L150" t="str">
            <v>PS</v>
          </cell>
          <cell r="M150" t="str">
            <v>No</v>
          </cell>
          <cell r="N150" t="str">
            <v>Yes</v>
          </cell>
          <cell r="O150" t="str">
            <v>Yes</v>
          </cell>
          <cell r="P150" t="str">
            <v>Yes</v>
          </cell>
          <cell r="Q150" t="str">
            <v>Yes</v>
          </cell>
          <cell r="R150" t="str">
            <v>Yes</v>
          </cell>
          <cell r="S150" t="str">
            <v>Yes</v>
          </cell>
          <cell r="T150" t="str">
            <v>No</v>
          </cell>
          <cell r="U150" t="str">
            <v>No</v>
          </cell>
          <cell r="V150" t="str">
            <v>No</v>
          </cell>
          <cell r="W150" t="str">
            <v>No</v>
          </cell>
          <cell r="X150" t="str">
            <v>No</v>
          </cell>
          <cell r="Y150" t="str">
            <v>No</v>
          </cell>
          <cell r="Z150" t="str">
            <v>No</v>
          </cell>
          <cell r="AA150" t="str">
            <v>No</v>
          </cell>
          <cell r="AB150" t="str">
            <v>No</v>
          </cell>
          <cell r="AC150" t="str">
            <v>No</v>
          </cell>
          <cell r="AD150" t="str">
            <v xml:space="preserve">1 2 3 4 5 6 </v>
          </cell>
          <cell r="AE150" t="str">
            <v>No</v>
          </cell>
          <cell r="AF150" t="str">
            <v>Yes</v>
          </cell>
          <cell r="AG150" t="str">
            <v>No</v>
          </cell>
          <cell r="AH150" t="str">
            <v>No</v>
          </cell>
          <cell r="AI150" t="str">
            <v>No</v>
          </cell>
          <cell r="AJ150" t="str">
            <v>Yes</v>
          </cell>
          <cell r="AK150" t="str">
            <v>Yes</v>
          </cell>
          <cell r="AL150" t="str">
            <v>Yes</v>
          </cell>
          <cell r="AM150" t="str">
            <v>Yes</v>
          </cell>
          <cell r="AN150" t="str">
            <v>Yes</v>
          </cell>
          <cell r="AO150" t="str">
            <v>Yes</v>
          </cell>
          <cell r="AP150" t="str">
            <v>Yes</v>
          </cell>
          <cell r="AQ150" t="str">
            <v>Yes</v>
          </cell>
          <cell r="AR150" t="str">
            <v>Yes</v>
          </cell>
          <cell r="AS150" t="str">
            <v>Yes</v>
          </cell>
          <cell r="AT150" t="str">
            <v>Yes</v>
          </cell>
          <cell r="AU150" t="str">
            <v>Yes</v>
          </cell>
          <cell r="AV150" t="str">
            <v>No</v>
          </cell>
          <cell r="AW150" t="str">
            <v>No</v>
          </cell>
          <cell r="AX150">
            <v>0</v>
          </cell>
          <cell r="AY150">
            <v>50</v>
          </cell>
          <cell r="AZ150">
            <v>31</v>
          </cell>
          <cell r="BA150">
            <v>33</v>
          </cell>
          <cell r="BB150">
            <v>30</v>
          </cell>
          <cell r="BC150">
            <v>49</v>
          </cell>
          <cell r="BD150">
            <v>44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237</v>
          </cell>
        </row>
        <row r="151">
          <cell r="A151" t="str">
            <v>0327321</v>
          </cell>
          <cell r="B151" t="str">
            <v>Baitora Primary</v>
          </cell>
          <cell r="C151" t="str">
            <v>FRE</v>
          </cell>
          <cell r="D151" t="str">
            <v>PEB_PENAMA</v>
          </cell>
          <cell r="E151" t="str">
            <v>Penama PEB</v>
          </cell>
          <cell r="F151" t="str">
            <v>V</v>
          </cell>
          <cell r="G151" t="str">
            <v>Government of Vanuatu</v>
          </cell>
          <cell r="H151" t="str">
            <v>Maewo</v>
          </cell>
          <cell r="I151" t="str">
            <v>Penama</v>
          </cell>
          <cell r="J151" t="str">
            <v>0084903001</v>
          </cell>
          <cell r="K151" t="str">
            <v>BAETORA PRIMARY SCHOOL</v>
          </cell>
          <cell r="L151" t="str">
            <v>PS</v>
          </cell>
          <cell r="M151" t="str">
            <v>No</v>
          </cell>
          <cell r="N151" t="str">
            <v>Yes</v>
          </cell>
          <cell r="O151" t="str">
            <v>Yes</v>
          </cell>
          <cell r="P151" t="str">
            <v>Yes</v>
          </cell>
          <cell r="Q151" t="str">
            <v>Yes</v>
          </cell>
          <cell r="R151" t="str">
            <v>Yes</v>
          </cell>
          <cell r="S151" t="str">
            <v>Yes</v>
          </cell>
          <cell r="T151" t="str">
            <v>No</v>
          </cell>
          <cell r="U151" t="str">
            <v>No</v>
          </cell>
          <cell r="V151" t="str">
            <v>No</v>
          </cell>
          <cell r="W151" t="str">
            <v>No</v>
          </cell>
          <cell r="X151" t="str">
            <v>No</v>
          </cell>
          <cell r="Y151" t="str">
            <v>No</v>
          </cell>
          <cell r="Z151" t="str">
            <v>No</v>
          </cell>
          <cell r="AA151" t="str">
            <v>No</v>
          </cell>
          <cell r="AB151" t="str">
            <v>No</v>
          </cell>
          <cell r="AC151" t="str">
            <v>No</v>
          </cell>
          <cell r="AD151" t="str">
            <v xml:space="preserve">1 2 3 4 5 6 </v>
          </cell>
          <cell r="AE151" t="str">
            <v>No</v>
          </cell>
          <cell r="AF151" t="str">
            <v>Yes</v>
          </cell>
          <cell r="AG151" t="str">
            <v>No</v>
          </cell>
          <cell r="AH151" t="str">
            <v>No</v>
          </cell>
          <cell r="AI151" t="str">
            <v>No</v>
          </cell>
          <cell r="AJ151" t="str">
            <v>Yes</v>
          </cell>
          <cell r="AK151" t="str">
            <v>Yes</v>
          </cell>
          <cell r="AL151" t="str">
            <v>Yes</v>
          </cell>
          <cell r="AM151" t="str">
            <v>Yes</v>
          </cell>
          <cell r="AN151" t="str">
            <v>Yes</v>
          </cell>
          <cell r="AO151" t="str">
            <v>Yes</v>
          </cell>
          <cell r="AP151" t="str">
            <v>Yes</v>
          </cell>
          <cell r="AQ151" t="str">
            <v>Yes</v>
          </cell>
          <cell r="AR151" t="str">
            <v>Yes</v>
          </cell>
          <cell r="AS151" t="str">
            <v>Yes</v>
          </cell>
          <cell r="AT151" t="str">
            <v>Yes</v>
          </cell>
          <cell r="AU151" t="str">
            <v>Yes</v>
          </cell>
          <cell r="AV151" t="str">
            <v>No</v>
          </cell>
          <cell r="AW151" t="str">
            <v>No</v>
          </cell>
          <cell r="AX151">
            <v>0</v>
          </cell>
          <cell r="AY151">
            <v>7</v>
          </cell>
          <cell r="AZ151">
            <v>5</v>
          </cell>
          <cell r="BA151">
            <v>6</v>
          </cell>
          <cell r="BB151">
            <v>7</v>
          </cell>
          <cell r="BC151">
            <v>11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36</v>
          </cell>
        </row>
        <row r="152">
          <cell r="A152" t="str">
            <v>032735</v>
          </cell>
          <cell r="B152" t="str">
            <v>Naone Primary</v>
          </cell>
          <cell r="C152" t="str">
            <v>ENG</v>
          </cell>
          <cell r="D152" t="str">
            <v>PEB_PENAMA</v>
          </cell>
          <cell r="E152" t="str">
            <v>Penama PEB</v>
          </cell>
          <cell r="F152" t="str">
            <v>V</v>
          </cell>
          <cell r="G152" t="str">
            <v>Government of Vanuatu</v>
          </cell>
          <cell r="H152" t="str">
            <v>Maewo</v>
          </cell>
          <cell r="I152" t="str">
            <v>Penama</v>
          </cell>
          <cell r="J152" t="str">
            <v>0084891001</v>
          </cell>
          <cell r="K152" t="str">
            <v>NAONE PRIMARY SCHOOL</v>
          </cell>
          <cell r="L152" t="str">
            <v>PS</v>
          </cell>
          <cell r="M152" t="str">
            <v>No</v>
          </cell>
          <cell r="N152" t="str">
            <v>Yes</v>
          </cell>
          <cell r="O152" t="str">
            <v>Yes</v>
          </cell>
          <cell r="P152" t="str">
            <v>Yes</v>
          </cell>
          <cell r="Q152" t="str">
            <v>Yes</v>
          </cell>
          <cell r="R152" t="str">
            <v>Yes</v>
          </cell>
          <cell r="S152" t="str">
            <v>Yes</v>
          </cell>
          <cell r="T152" t="str">
            <v>No</v>
          </cell>
          <cell r="U152" t="str">
            <v>No</v>
          </cell>
          <cell r="V152" t="str">
            <v>No</v>
          </cell>
          <cell r="W152" t="str">
            <v>No</v>
          </cell>
          <cell r="X152" t="str">
            <v>No</v>
          </cell>
          <cell r="Y152" t="str">
            <v>No</v>
          </cell>
          <cell r="Z152" t="str">
            <v>No</v>
          </cell>
          <cell r="AA152" t="str">
            <v>No</v>
          </cell>
          <cell r="AB152" t="str">
            <v>No</v>
          </cell>
          <cell r="AC152" t="str">
            <v>No</v>
          </cell>
          <cell r="AD152" t="str">
            <v xml:space="preserve">1 2 3 4 5 6 </v>
          </cell>
          <cell r="AE152" t="str">
            <v>No</v>
          </cell>
          <cell r="AF152" t="str">
            <v>Yes</v>
          </cell>
          <cell r="AG152" t="str">
            <v>No</v>
          </cell>
          <cell r="AH152" t="str">
            <v>No</v>
          </cell>
          <cell r="AI152" t="str">
            <v>No</v>
          </cell>
          <cell r="AJ152" t="str">
            <v>Yes</v>
          </cell>
          <cell r="AK152" t="str">
            <v>Yes</v>
          </cell>
          <cell r="AL152" t="str">
            <v>Yes</v>
          </cell>
          <cell r="AM152" t="str">
            <v>Yes</v>
          </cell>
          <cell r="AN152" t="str">
            <v>Yes</v>
          </cell>
          <cell r="AO152" t="str">
            <v>Yes</v>
          </cell>
          <cell r="AP152" t="str">
            <v>Yes</v>
          </cell>
          <cell r="AQ152" t="str">
            <v>Yes</v>
          </cell>
          <cell r="AR152" t="str">
            <v>Yes</v>
          </cell>
          <cell r="AS152" t="str">
            <v>Yes</v>
          </cell>
          <cell r="AT152" t="str">
            <v>Yes</v>
          </cell>
          <cell r="AU152" t="str">
            <v>Yes</v>
          </cell>
          <cell r="AV152" t="str">
            <v>No</v>
          </cell>
          <cell r="AW152" t="str">
            <v>No</v>
          </cell>
          <cell r="AX152">
            <v>0</v>
          </cell>
          <cell r="AY152">
            <v>26</v>
          </cell>
          <cell r="AZ152">
            <v>17</v>
          </cell>
          <cell r="BA152">
            <v>17</v>
          </cell>
          <cell r="BB152">
            <v>23</v>
          </cell>
          <cell r="BC152">
            <v>21</v>
          </cell>
          <cell r="BD152">
            <v>14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118</v>
          </cell>
        </row>
        <row r="153">
          <cell r="A153" t="str">
            <v>032737</v>
          </cell>
          <cell r="B153" t="str">
            <v>Nasawa Primary</v>
          </cell>
          <cell r="C153" t="str">
            <v>FRE</v>
          </cell>
          <cell r="D153" t="str">
            <v>PEB_PENAMA</v>
          </cell>
          <cell r="E153" t="str">
            <v>Penama PEB</v>
          </cell>
          <cell r="F153" t="str">
            <v>V</v>
          </cell>
          <cell r="G153" t="str">
            <v>Government of Vanuatu</v>
          </cell>
          <cell r="H153" t="str">
            <v>Maewo</v>
          </cell>
          <cell r="I153" t="str">
            <v>Penama</v>
          </cell>
          <cell r="J153" t="str">
            <v>0084863001</v>
          </cell>
          <cell r="K153" t="str">
            <v>NASAWA PRIMARY SCHOOL</v>
          </cell>
          <cell r="L153" t="str">
            <v>PS</v>
          </cell>
          <cell r="M153" t="str">
            <v>No</v>
          </cell>
          <cell r="N153" t="str">
            <v>Yes</v>
          </cell>
          <cell r="O153" t="str">
            <v>Yes</v>
          </cell>
          <cell r="P153" t="str">
            <v>Yes</v>
          </cell>
          <cell r="Q153" t="str">
            <v>Yes</v>
          </cell>
          <cell r="R153" t="str">
            <v>Yes</v>
          </cell>
          <cell r="S153" t="str">
            <v>Yes</v>
          </cell>
          <cell r="T153" t="str">
            <v>No</v>
          </cell>
          <cell r="U153" t="str">
            <v>No</v>
          </cell>
          <cell r="V153" t="str">
            <v>No</v>
          </cell>
          <cell r="W153" t="str">
            <v>No</v>
          </cell>
          <cell r="X153" t="str">
            <v>No</v>
          </cell>
          <cell r="Y153" t="str">
            <v>No</v>
          </cell>
          <cell r="Z153" t="str">
            <v>No</v>
          </cell>
          <cell r="AA153" t="str">
            <v>No</v>
          </cell>
          <cell r="AB153" t="str">
            <v>No</v>
          </cell>
          <cell r="AC153" t="str">
            <v>No</v>
          </cell>
          <cell r="AD153" t="str">
            <v xml:space="preserve">1 2 3 4 5 6 </v>
          </cell>
          <cell r="AE153" t="str">
            <v>No</v>
          </cell>
          <cell r="AF153" t="str">
            <v>Yes</v>
          </cell>
          <cell r="AG153" t="str">
            <v>No</v>
          </cell>
          <cell r="AH153" t="str">
            <v>No</v>
          </cell>
          <cell r="AI153" t="str">
            <v>No</v>
          </cell>
          <cell r="AJ153" t="str">
            <v>Yes</v>
          </cell>
          <cell r="AK153" t="str">
            <v>Yes</v>
          </cell>
          <cell r="AL153" t="str">
            <v>Yes</v>
          </cell>
          <cell r="AM153" t="str">
            <v>Yes</v>
          </cell>
          <cell r="AN153" t="str">
            <v>Yes</v>
          </cell>
          <cell r="AO153" t="str">
            <v>Yes</v>
          </cell>
          <cell r="AP153" t="str">
            <v>Yes</v>
          </cell>
          <cell r="AQ153" t="str">
            <v>Yes</v>
          </cell>
          <cell r="AR153" t="str">
            <v>Yes</v>
          </cell>
          <cell r="AS153" t="str">
            <v>Yes</v>
          </cell>
          <cell r="AT153" t="str">
            <v>Yes</v>
          </cell>
          <cell r="AU153" t="str">
            <v>Yes</v>
          </cell>
          <cell r="AV153" t="str">
            <v>No</v>
          </cell>
          <cell r="AW153" t="str">
            <v>No</v>
          </cell>
          <cell r="AX153">
            <v>0</v>
          </cell>
          <cell r="AY153">
            <v>14</v>
          </cell>
          <cell r="AZ153">
            <v>18</v>
          </cell>
          <cell r="BA153">
            <v>18</v>
          </cell>
          <cell r="BB153">
            <v>24</v>
          </cell>
          <cell r="BC153">
            <v>13</v>
          </cell>
          <cell r="BD153">
            <v>10</v>
          </cell>
          <cell r="BE153">
            <v>9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97</v>
          </cell>
        </row>
        <row r="154">
          <cell r="A154" t="str">
            <v>032751</v>
          </cell>
          <cell r="B154" t="str">
            <v>Sulua Primary</v>
          </cell>
          <cell r="C154" t="str">
            <v>ENG</v>
          </cell>
          <cell r="D154" t="str">
            <v>ACOM</v>
          </cell>
          <cell r="E154" t="str">
            <v>Anglican Church of Melanesia</v>
          </cell>
          <cell r="F154" t="str">
            <v>G</v>
          </cell>
          <cell r="G154" t="str">
            <v>Church (Government Assisted)</v>
          </cell>
          <cell r="H154" t="str">
            <v>Maewo</v>
          </cell>
          <cell r="I154" t="str">
            <v>Penama</v>
          </cell>
          <cell r="J154" t="str">
            <v>0084864001</v>
          </cell>
          <cell r="K154" t="str">
            <v>SULUA CENTRE SCHOOL</v>
          </cell>
          <cell r="L154" t="str">
            <v>PS</v>
          </cell>
          <cell r="M154" t="str">
            <v>No</v>
          </cell>
          <cell r="N154" t="str">
            <v>Yes</v>
          </cell>
          <cell r="O154" t="str">
            <v>Yes</v>
          </cell>
          <cell r="P154" t="str">
            <v>Yes</v>
          </cell>
          <cell r="Q154" t="str">
            <v>Yes</v>
          </cell>
          <cell r="R154" t="str">
            <v>Yes</v>
          </cell>
          <cell r="S154" t="str">
            <v>Yes</v>
          </cell>
          <cell r="T154" t="str">
            <v>No</v>
          </cell>
          <cell r="U154" t="str">
            <v>No</v>
          </cell>
          <cell r="V154" t="str">
            <v>No</v>
          </cell>
          <cell r="W154" t="str">
            <v>No</v>
          </cell>
          <cell r="X154" t="str">
            <v>No</v>
          </cell>
          <cell r="Y154" t="str">
            <v>No</v>
          </cell>
          <cell r="Z154" t="str">
            <v>No</v>
          </cell>
          <cell r="AA154" t="str">
            <v>No</v>
          </cell>
          <cell r="AB154" t="str">
            <v>No</v>
          </cell>
          <cell r="AC154" t="str">
            <v>No</v>
          </cell>
          <cell r="AD154" t="str">
            <v xml:space="preserve">1 2 3 4 5 6 </v>
          </cell>
          <cell r="AE154" t="str">
            <v>No</v>
          </cell>
          <cell r="AF154" t="str">
            <v>Yes</v>
          </cell>
          <cell r="AG154" t="str">
            <v>No</v>
          </cell>
          <cell r="AH154" t="str">
            <v>No</v>
          </cell>
          <cell r="AI154" t="str">
            <v>No</v>
          </cell>
          <cell r="AJ154" t="str">
            <v>Yes</v>
          </cell>
          <cell r="AK154" t="str">
            <v>Yes</v>
          </cell>
          <cell r="AL154" t="str">
            <v>Yes</v>
          </cell>
          <cell r="AM154" t="str">
            <v>Yes</v>
          </cell>
          <cell r="AN154" t="str">
            <v>Yes</v>
          </cell>
          <cell r="AO154" t="str">
            <v>Yes</v>
          </cell>
          <cell r="AP154" t="str">
            <v>Yes</v>
          </cell>
          <cell r="AQ154" t="str">
            <v>Yes</v>
          </cell>
          <cell r="AR154" t="str">
            <v>Yes</v>
          </cell>
          <cell r="AS154" t="str">
            <v>Yes</v>
          </cell>
          <cell r="AT154" t="str">
            <v>Yes</v>
          </cell>
          <cell r="AU154" t="str">
            <v>Yes</v>
          </cell>
          <cell r="AV154" t="str">
            <v>No</v>
          </cell>
          <cell r="AW154" t="str">
            <v>No</v>
          </cell>
          <cell r="AX154">
            <v>0</v>
          </cell>
          <cell r="AY154">
            <v>26</v>
          </cell>
          <cell r="AZ154">
            <v>13</v>
          </cell>
          <cell r="BA154">
            <v>10</v>
          </cell>
          <cell r="BB154">
            <v>20</v>
          </cell>
          <cell r="BC154">
            <v>15</v>
          </cell>
          <cell r="BD154">
            <v>12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96</v>
          </cell>
        </row>
        <row r="155">
          <cell r="A155" t="str">
            <v>032802</v>
          </cell>
          <cell r="B155" t="str">
            <v>Abuanga Primary</v>
          </cell>
          <cell r="C155" t="str">
            <v>FRE</v>
          </cell>
          <cell r="D155" t="str">
            <v>PEB_PENAMA</v>
          </cell>
          <cell r="E155" t="str">
            <v>Penama PEB</v>
          </cell>
          <cell r="F155" t="str">
            <v>V</v>
          </cell>
          <cell r="G155" t="str">
            <v>Government of Vanuatu</v>
          </cell>
          <cell r="H155" t="str">
            <v>Pentecost</v>
          </cell>
          <cell r="I155" t="str">
            <v>Penama</v>
          </cell>
          <cell r="J155" t="str">
            <v>0084865001</v>
          </cell>
          <cell r="K155" t="str">
            <v>ABUANGA PRIMARY SCHOOL</v>
          </cell>
          <cell r="L155" t="str">
            <v>PS</v>
          </cell>
          <cell r="M155" t="str">
            <v>No</v>
          </cell>
          <cell r="N155" t="str">
            <v>Yes</v>
          </cell>
          <cell r="O155" t="str">
            <v>Yes</v>
          </cell>
          <cell r="P155" t="str">
            <v>Yes</v>
          </cell>
          <cell r="Q155" t="str">
            <v>Yes</v>
          </cell>
          <cell r="R155" t="str">
            <v>Yes</v>
          </cell>
          <cell r="S155" t="str">
            <v>Yes</v>
          </cell>
          <cell r="T155" t="str">
            <v>No</v>
          </cell>
          <cell r="U155" t="str">
            <v>No</v>
          </cell>
          <cell r="V155" t="str">
            <v>No</v>
          </cell>
          <cell r="W155" t="str">
            <v>No</v>
          </cell>
          <cell r="X155" t="str">
            <v>No</v>
          </cell>
          <cell r="Y155" t="str">
            <v>No</v>
          </cell>
          <cell r="Z155" t="str">
            <v>No</v>
          </cell>
          <cell r="AA155" t="str">
            <v>No</v>
          </cell>
          <cell r="AB155" t="str">
            <v>No</v>
          </cell>
          <cell r="AC155" t="str">
            <v>No</v>
          </cell>
          <cell r="AD155" t="str">
            <v xml:space="preserve">1 2 3 4 5 6 </v>
          </cell>
          <cell r="AE155" t="str">
            <v>No</v>
          </cell>
          <cell r="AF155" t="str">
            <v>Yes</v>
          </cell>
          <cell r="AG155" t="str">
            <v>No</v>
          </cell>
          <cell r="AH155" t="str">
            <v>No</v>
          </cell>
          <cell r="AI155" t="str">
            <v>No</v>
          </cell>
          <cell r="AJ155" t="str">
            <v>Yes</v>
          </cell>
          <cell r="AK155" t="str">
            <v>Yes</v>
          </cell>
          <cell r="AL155" t="str">
            <v>Yes</v>
          </cell>
          <cell r="AM155" t="str">
            <v>Yes</v>
          </cell>
          <cell r="AN155" t="str">
            <v>Yes</v>
          </cell>
          <cell r="AO155" t="str">
            <v>Yes</v>
          </cell>
          <cell r="AP155" t="str">
            <v>Yes</v>
          </cell>
          <cell r="AQ155" t="str">
            <v>Yes</v>
          </cell>
          <cell r="AR155" t="str">
            <v>Yes</v>
          </cell>
          <cell r="AS155" t="str">
            <v>Yes</v>
          </cell>
          <cell r="AT155" t="str">
            <v>Yes</v>
          </cell>
          <cell r="AU155" t="str">
            <v>Yes</v>
          </cell>
          <cell r="AV155" t="str">
            <v>No</v>
          </cell>
          <cell r="AW155" t="str">
            <v>No</v>
          </cell>
          <cell r="AX155">
            <v>0</v>
          </cell>
          <cell r="AY155">
            <v>51</v>
          </cell>
          <cell r="AZ155">
            <v>46</v>
          </cell>
          <cell r="BA155">
            <v>31</v>
          </cell>
          <cell r="BB155">
            <v>16</v>
          </cell>
          <cell r="BC155">
            <v>22</v>
          </cell>
          <cell r="BD155">
            <v>8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174</v>
          </cell>
        </row>
        <row r="156">
          <cell r="A156" t="str">
            <v>032803</v>
          </cell>
          <cell r="B156" t="str">
            <v>Aligu Primary</v>
          </cell>
          <cell r="C156" t="str">
            <v>ENG</v>
          </cell>
          <cell r="D156" t="str">
            <v>PEB_PENAMA</v>
          </cell>
          <cell r="E156" t="str">
            <v>Penama PEB</v>
          </cell>
          <cell r="F156" t="str">
            <v>V</v>
          </cell>
          <cell r="G156" t="str">
            <v>Government of Vanuatu</v>
          </cell>
          <cell r="H156" t="str">
            <v>Pentecost</v>
          </cell>
          <cell r="I156" t="str">
            <v>Penama</v>
          </cell>
          <cell r="J156" t="str">
            <v>0084866001</v>
          </cell>
          <cell r="K156" t="str">
            <v>ALIGU PRIMARY SCHOOL</v>
          </cell>
          <cell r="L156" t="str">
            <v>PS</v>
          </cell>
          <cell r="M156" t="str">
            <v>No</v>
          </cell>
          <cell r="N156" t="str">
            <v>Yes</v>
          </cell>
          <cell r="O156" t="str">
            <v>Yes</v>
          </cell>
          <cell r="P156" t="str">
            <v>Yes</v>
          </cell>
          <cell r="Q156" t="str">
            <v>Yes</v>
          </cell>
          <cell r="R156" t="str">
            <v>Yes</v>
          </cell>
          <cell r="S156" t="str">
            <v>Yes</v>
          </cell>
          <cell r="T156" t="str">
            <v>No</v>
          </cell>
          <cell r="U156" t="str">
            <v>No</v>
          </cell>
          <cell r="V156" t="str">
            <v>No</v>
          </cell>
          <cell r="W156" t="str">
            <v>No</v>
          </cell>
          <cell r="X156" t="str">
            <v>No</v>
          </cell>
          <cell r="Y156" t="str">
            <v>No</v>
          </cell>
          <cell r="Z156" t="str">
            <v>No</v>
          </cell>
          <cell r="AA156" t="str">
            <v>No</v>
          </cell>
          <cell r="AB156" t="str">
            <v>No</v>
          </cell>
          <cell r="AC156" t="str">
            <v>No</v>
          </cell>
          <cell r="AD156" t="str">
            <v xml:space="preserve">1 2 3 4 5 6 </v>
          </cell>
          <cell r="AE156" t="str">
            <v>No</v>
          </cell>
          <cell r="AF156" t="str">
            <v>Yes</v>
          </cell>
          <cell r="AG156" t="str">
            <v>No</v>
          </cell>
          <cell r="AH156" t="str">
            <v>No</v>
          </cell>
          <cell r="AI156" t="str">
            <v>No</v>
          </cell>
          <cell r="AJ156" t="str">
            <v>Yes</v>
          </cell>
          <cell r="AK156" t="str">
            <v>Yes</v>
          </cell>
          <cell r="AL156" t="str">
            <v>Yes</v>
          </cell>
          <cell r="AM156" t="str">
            <v>Yes</v>
          </cell>
          <cell r="AN156" t="str">
            <v>Yes</v>
          </cell>
          <cell r="AO156" t="str">
            <v>Yes</v>
          </cell>
          <cell r="AP156" t="str">
            <v>Yes</v>
          </cell>
          <cell r="AQ156" t="str">
            <v>Yes</v>
          </cell>
          <cell r="AR156" t="str">
            <v>Yes</v>
          </cell>
          <cell r="AS156" t="str">
            <v>Yes</v>
          </cell>
          <cell r="AT156" t="str">
            <v>Yes</v>
          </cell>
          <cell r="AU156" t="str">
            <v>Yes</v>
          </cell>
          <cell r="AV156" t="str">
            <v>No</v>
          </cell>
          <cell r="AW156" t="str">
            <v>No</v>
          </cell>
          <cell r="AX156">
            <v>0</v>
          </cell>
          <cell r="AY156">
            <v>28</v>
          </cell>
          <cell r="AZ156">
            <v>24</v>
          </cell>
          <cell r="BA156">
            <v>31</v>
          </cell>
          <cell r="BB156">
            <v>42</v>
          </cell>
          <cell r="BC156">
            <v>24</v>
          </cell>
          <cell r="BD156">
            <v>29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178</v>
          </cell>
        </row>
        <row r="157">
          <cell r="A157" t="str">
            <v>032806</v>
          </cell>
          <cell r="B157" t="str">
            <v>Atavtabanga Primary</v>
          </cell>
          <cell r="C157" t="str">
            <v>ENG</v>
          </cell>
          <cell r="D157" t="str">
            <v>PEB_PENAMA</v>
          </cell>
          <cell r="E157" t="str">
            <v>Penama PEB</v>
          </cell>
          <cell r="F157" t="str">
            <v>V</v>
          </cell>
          <cell r="G157" t="str">
            <v>Government of Vanuatu</v>
          </cell>
          <cell r="H157" t="str">
            <v>Pentecost</v>
          </cell>
          <cell r="I157" t="str">
            <v>Penama</v>
          </cell>
          <cell r="J157" t="str">
            <v>0084867001</v>
          </cell>
          <cell r="K157" t="str">
            <v>ATAVTABANGA PRIMARY SCHOOL</v>
          </cell>
          <cell r="L157" t="str">
            <v>PS</v>
          </cell>
          <cell r="M157" t="str">
            <v>No</v>
          </cell>
          <cell r="N157" t="str">
            <v>Yes</v>
          </cell>
          <cell r="O157" t="str">
            <v>Yes</v>
          </cell>
          <cell r="P157" t="str">
            <v>Yes</v>
          </cell>
          <cell r="Q157" t="str">
            <v>Yes</v>
          </cell>
          <cell r="R157" t="str">
            <v>Yes</v>
          </cell>
          <cell r="S157" t="str">
            <v>Yes</v>
          </cell>
          <cell r="T157" t="str">
            <v>No</v>
          </cell>
          <cell r="U157" t="str">
            <v>No</v>
          </cell>
          <cell r="V157" t="str">
            <v>No</v>
          </cell>
          <cell r="W157" t="str">
            <v>No</v>
          </cell>
          <cell r="X157" t="str">
            <v>No</v>
          </cell>
          <cell r="Y157" t="str">
            <v>No</v>
          </cell>
          <cell r="Z157" t="str">
            <v>No</v>
          </cell>
          <cell r="AA157" t="str">
            <v>No</v>
          </cell>
          <cell r="AB157" t="str">
            <v>No</v>
          </cell>
          <cell r="AC157" t="str">
            <v>No</v>
          </cell>
          <cell r="AD157" t="str">
            <v xml:space="preserve">1 2 3 4 5 6 </v>
          </cell>
          <cell r="AE157" t="str">
            <v>No</v>
          </cell>
          <cell r="AF157" t="str">
            <v>Yes</v>
          </cell>
          <cell r="AG157" t="str">
            <v>No</v>
          </cell>
          <cell r="AH157" t="str">
            <v>No</v>
          </cell>
          <cell r="AI157" t="str">
            <v>No</v>
          </cell>
          <cell r="AJ157" t="str">
            <v>Yes</v>
          </cell>
          <cell r="AK157" t="str">
            <v>Yes</v>
          </cell>
          <cell r="AL157" t="str">
            <v>Yes</v>
          </cell>
          <cell r="AM157" t="str">
            <v>Yes</v>
          </cell>
          <cell r="AN157" t="str">
            <v>Yes</v>
          </cell>
          <cell r="AO157" t="str">
            <v>Yes</v>
          </cell>
          <cell r="AP157" t="str">
            <v>Yes</v>
          </cell>
          <cell r="AQ157" t="str">
            <v>Yes</v>
          </cell>
          <cell r="AR157" t="str">
            <v>Yes</v>
          </cell>
          <cell r="AS157" t="str">
            <v>Yes</v>
          </cell>
          <cell r="AT157" t="str">
            <v>Yes</v>
          </cell>
          <cell r="AU157" t="str">
            <v>Yes</v>
          </cell>
          <cell r="AV157" t="str">
            <v>No</v>
          </cell>
          <cell r="AW157" t="str">
            <v>No</v>
          </cell>
          <cell r="AX157">
            <v>0</v>
          </cell>
          <cell r="AY157">
            <v>24</v>
          </cell>
          <cell r="AZ157">
            <v>0</v>
          </cell>
          <cell r="BA157">
            <v>58</v>
          </cell>
          <cell r="BB157">
            <v>37</v>
          </cell>
          <cell r="BC157">
            <v>50</v>
          </cell>
          <cell r="BD157">
            <v>42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211</v>
          </cell>
        </row>
        <row r="158">
          <cell r="A158" t="str">
            <v>032808</v>
          </cell>
          <cell r="B158" t="str">
            <v>Baie Barrier Primary</v>
          </cell>
          <cell r="C158" t="str">
            <v>FRE</v>
          </cell>
          <cell r="D158" t="str">
            <v>CATH</v>
          </cell>
          <cell r="E158" t="str">
            <v>Catholic Education Authority</v>
          </cell>
          <cell r="F158" t="str">
            <v>G</v>
          </cell>
          <cell r="G158" t="str">
            <v>Church (Government Assisted)</v>
          </cell>
          <cell r="H158" t="str">
            <v>Pentecost</v>
          </cell>
          <cell r="I158" t="str">
            <v>Penama</v>
          </cell>
          <cell r="J158" t="str">
            <v>0084914001</v>
          </cell>
          <cell r="K158" t="str">
            <v>BAIE BARRIER PRIMARY SCHOOL</v>
          </cell>
          <cell r="L158" t="str">
            <v>PS</v>
          </cell>
          <cell r="M158" t="str">
            <v>No</v>
          </cell>
          <cell r="N158" t="str">
            <v>Yes</v>
          </cell>
          <cell r="O158" t="str">
            <v>Yes</v>
          </cell>
          <cell r="P158" t="str">
            <v>Yes</v>
          </cell>
          <cell r="Q158" t="str">
            <v>Yes</v>
          </cell>
          <cell r="R158" t="str">
            <v>Yes</v>
          </cell>
          <cell r="S158" t="str">
            <v>Yes</v>
          </cell>
          <cell r="T158" t="str">
            <v>No</v>
          </cell>
          <cell r="U158" t="str">
            <v>No</v>
          </cell>
          <cell r="V158" t="str">
            <v>No</v>
          </cell>
          <cell r="W158" t="str">
            <v>No</v>
          </cell>
          <cell r="X158" t="str">
            <v>No</v>
          </cell>
          <cell r="Y158" t="str">
            <v>No</v>
          </cell>
          <cell r="Z158" t="str">
            <v>No</v>
          </cell>
          <cell r="AA158" t="str">
            <v>No</v>
          </cell>
          <cell r="AB158" t="str">
            <v>No</v>
          </cell>
          <cell r="AC158" t="str">
            <v>No</v>
          </cell>
          <cell r="AD158" t="str">
            <v xml:space="preserve">1 2 3 4 5 6 </v>
          </cell>
          <cell r="AE158" t="str">
            <v>No</v>
          </cell>
          <cell r="AF158" t="str">
            <v>Yes</v>
          </cell>
          <cell r="AG158" t="str">
            <v>No</v>
          </cell>
          <cell r="AH158" t="str">
            <v>No</v>
          </cell>
          <cell r="AI158" t="str">
            <v>No</v>
          </cell>
          <cell r="AJ158" t="str">
            <v>Yes</v>
          </cell>
          <cell r="AK158" t="str">
            <v>Yes</v>
          </cell>
          <cell r="AL158" t="str">
            <v>Yes</v>
          </cell>
          <cell r="AM158" t="str">
            <v>Yes</v>
          </cell>
          <cell r="AN158" t="str">
            <v>Yes</v>
          </cell>
          <cell r="AO158" t="str">
            <v>Yes</v>
          </cell>
          <cell r="AP158" t="str">
            <v>Yes</v>
          </cell>
          <cell r="AQ158" t="str">
            <v>Yes</v>
          </cell>
          <cell r="AR158" t="str">
            <v>Yes</v>
          </cell>
          <cell r="AS158" t="str">
            <v>Yes</v>
          </cell>
          <cell r="AT158" t="str">
            <v>Yes</v>
          </cell>
          <cell r="AU158" t="str">
            <v>Yes</v>
          </cell>
          <cell r="AV158" t="str">
            <v>No</v>
          </cell>
          <cell r="AW158" t="str">
            <v>No</v>
          </cell>
          <cell r="AX158">
            <v>0</v>
          </cell>
          <cell r="AY158">
            <v>17</v>
          </cell>
          <cell r="AZ158">
            <v>13</v>
          </cell>
          <cell r="BA158">
            <v>8</v>
          </cell>
          <cell r="BB158">
            <v>6</v>
          </cell>
          <cell r="BC158">
            <v>9</v>
          </cell>
          <cell r="BD158">
            <v>16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69</v>
          </cell>
        </row>
        <row r="159">
          <cell r="A159" t="str">
            <v>032811</v>
          </cell>
          <cell r="B159" t="str">
            <v>Point Cross (Benmotri) Primary</v>
          </cell>
          <cell r="C159" t="str">
            <v>ENG</v>
          </cell>
          <cell r="D159" t="str">
            <v>ACOM</v>
          </cell>
          <cell r="E159" t="str">
            <v>Anglican Church of Melanesia</v>
          </cell>
          <cell r="F159" t="str">
            <v>G</v>
          </cell>
          <cell r="G159" t="str">
            <v>Church (Government Assisted)</v>
          </cell>
          <cell r="H159" t="str">
            <v>Pentecost</v>
          </cell>
          <cell r="I159" t="str">
            <v>Penama</v>
          </cell>
          <cell r="J159" t="str">
            <v>0084868001</v>
          </cell>
          <cell r="K159" t="str">
            <v>BENMOTRI PRIMARY SCHOOL</v>
          </cell>
          <cell r="L159" t="str">
            <v>PS</v>
          </cell>
          <cell r="M159" t="str">
            <v>No</v>
          </cell>
          <cell r="N159" t="str">
            <v>Yes</v>
          </cell>
          <cell r="O159" t="str">
            <v>Yes</v>
          </cell>
          <cell r="P159" t="str">
            <v>Yes</v>
          </cell>
          <cell r="Q159" t="str">
            <v>Yes</v>
          </cell>
          <cell r="R159" t="str">
            <v>Yes</v>
          </cell>
          <cell r="S159" t="str">
            <v>Yes</v>
          </cell>
          <cell r="T159" t="str">
            <v>No</v>
          </cell>
          <cell r="U159" t="str">
            <v>No</v>
          </cell>
          <cell r="V159" t="str">
            <v>No</v>
          </cell>
          <cell r="W159" t="str">
            <v>No</v>
          </cell>
          <cell r="X159" t="str">
            <v>No</v>
          </cell>
          <cell r="Y159" t="str">
            <v>No</v>
          </cell>
          <cell r="Z159" t="str">
            <v>No</v>
          </cell>
          <cell r="AA159" t="str">
            <v>No</v>
          </cell>
          <cell r="AB159" t="str">
            <v>No</v>
          </cell>
          <cell r="AC159" t="str">
            <v>No</v>
          </cell>
          <cell r="AD159" t="str">
            <v xml:space="preserve">1 2 3 4 5 6 </v>
          </cell>
          <cell r="AE159" t="str">
            <v>No</v>
          </cell>
          <cell r="AF159" t="str">
            <v>Yes</v>
          </cell>
          <cell r="AG159" t="str">
            <v>No</v>
          </cell>
          <cell r="AH159" t="str">
            <v>No</v>
          </cell>
          <cell r="AI159" t="str">
            <v>No</v>
          </cell>
          <cell r="AJ159" t="str">
            <v>Yes</v>
          </cell>
          <cell r="AK159" t="str">
            <v>Yes</v>
          </cell>
          <cell r="AL159" t="str">
            <v>Yes</v>
          </cell>
          <cell r="AM159" t="str">
            <v>Yes</v>
          </cell>
          <cell r="AN159" t="str">
            <v>Yes</v>
          </cell>
          <cell r="AO159" t="str">
            <v>Yes</v>
          </cell>
          <cell r="AP159" t="str">
            <v>Yes</v>
          </cell>
          <cell r="AQ159" t="str">
            <v>Yes</v>
          </cell>
          <cell r="AR159" t="str">
            <v>Yes</v>
          </cell>
          <cell r="AS159" t="str">
            <v>Yes</v>
          </cell>
          <cell r="AT159" t="str">
            <v>Yes</v>
          </cell>
          <cell r="AU159" t="str">
            <v>Yes</v>
          </cell>
          <cell r="AV159" t="str">
            <v>No</v>
          </cell>
          <cell r="AW159" t="str">
            <v>No</v>
          </cell>
          <cell r="AX159">
            <v>0</v>
          </cell>
          <cell r="AY159">
            <v>18</v>
          </cell>
          <cell r="AZ159">
            <v>19</v>
          </cell>
          <cell r="BA159">
            <v>22</v>
          </cell>
          <cell r="BB159">
            <v>18</v>
          </cell>
          <cell r="BC159">
            <v>24</v>
          </cell>
          <cell r="BD159">
            <v>15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116</v>
          </cell>
        </row>
        <row r="160">
          <cell r="A160" t="str">
            <v>032812</v>
          </cell>
          <cell r="B160" t="str">
            <v>Bwatnapni Primary</v>
          </cell>
          <cell r="C160" t="str">
            <v>ENG</v>
          </cell>
          <cell r="D160" t="str">
            <v>ACOM</v>
          </cell>
          <cell r="E160" t="str">
            <v>Anglican Church of Melanesia</v>
          </cell>
          <cell r="F160" t="str">
            <v>G</v>
          </cell>
          <cell r="G160" t="str">
            <v>Church (Government Assisted)</v>
          </cell>
          <cell r="H160" t="str">
            <v>Pentecost</v>
          </cell>
          <cell r="I160" t="str">
            <v>Penama</v>
          </cell>
          <cell r="J160" t="str">
            <v>0084869001</v>
          </cell>
          <cell r="K160" t="str">
            <v>BWATNAPNI PRIMARY SCHOOL</v>
          </cell>
          <cell r="L160" t="str">
            <v>PS</v>
          </cell>
          <cell r="M160" t="str">
            <v>No</v>
          </cell>
          <cell r="N160" t="str">
            <v>Yes</v>
          </cell>
          <cell r="O160" t="str">
            <v>Yes</v>
          </cell>
          <cell r="P160" t="str">
            <v>Yes</v>
          </cell>
          <cell r="Q160" t="str">
            <v>Yes</v>
          </cell>
          <cell r="R160" t="str">
            <v>Yes</v>
          </cell>
          <cell r="S160" t="str">
            <v>Yes</v>
          </cell>
          <cell r="T160" t="str">
            <v>No</v>
          </cell>
          <cell r="U160" t="str">
            <v>No</v>
          </cell>
          <cell r="V160" t="str">
            <v>No</v>
          </cell>
          <cell r="W160" t="str">
            <v>No</v>
          </cell>
          <cell r="X160" t="str">
            <v>No</v>
          </cell>
          <cell r="Y160" t="str">
            <v>No</v>
          </cell>
          <cell r="Z160" t="str">
            <v>No</v>
          </cell>
          <cell r="AA160" t="str">
            <v>No</v>
          </cell>
          <cell r="AB160" t="str">
            <v>No</v>
          </cell>
          <cell r="AC160" t="str">
            <v>No</v>
          </cell>
          <cell r="AD160" t="str">
            <v xml:space="preserve">1 2 3 4 5 6 </v>
          </cell>
          <cell r="AE160" t="str">
            <v>No</v>
          </cell>
          <cell r="AF160" t="str">
            <v>Yes</v>
          </cell>
          <cell r="AG160" t="str">
            <v>No</v>
          </cell>
          <cell r="AH160" t="str">
            <v>No</v>
          </cell>
          <cell r="AI160" t="str">
            <v>No</v>
          </cell>
          <cell r="AJ160" t="str">
            <v>Yes</v>
          </cell>
          <cell r="AK160" t="str">
            <v>Yes</v>
          </cell>
          <cell r="AL160" t="str">
            <v>Yes</v>
          </cell>
          <cell r="AM160" t="str">
            <v>Yes</v>
          </cell>
          <cell r="AN160" t="str">
            <v>Yes</v>
          </cell>
          <cell r="AO160" t="str">
            <v>Yes</v>
          </cell>
          <cell r="AP160" t="str">
            <v>Yes</v>
          </cell>
          <cell r="AQ160" t="str">
            <v>Yes</v>
          </cell>
          <cell r="AR160" t="str">
            <v>Yes</v>
          </cell>
          <cell r="AS160" t="str">
            <v>Yes</v>
          </cell>
          <cell r="AT160" t="str">
            <v>Yes</v>
          </cell>
          <cell r="AU160" t="str">
            <v>Yes</v>
          </cell>
          <cell r="AV160" t="str">
            <v>No</v>
          </cell>
          <cell r="AW160" t="str">
            <v>No</v>
          </cell>
          <cell r="AX160">
            <v>0</v>
          </cell>
          <cell r="AY160">
            <v>26</v>
          </cell>
          <cell r="AZ160">
            <v>20</v>
          </cell>
          <cell r="BA160">
            <v>23</v>
          </cell>
          <cell r="BB160">
            <v>24</v>
          </cell>
          <cell r="BC160">
            <v>24</v>
          </cell>
          <cell r="BD160">
            <v>29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146</v>
          </cell>
        </row>
        <row r="161">
          <cell r="A161" t="str">
            <v>032813</v>
          </cell>
          <cell r="B161" t="str">
            <v>Enkul Primary</v>
          </cell>
          <cell r="C161" t="str">
            <v>ENG</v>
          </cell>
          <cell r="D161" t="str">
            <v>ACOM</v>
          </cell>
          <cell r="E161" t="str">
            <v>Anglican Church of Melanesia</v>
          </cell>
          <cell r="F161" t="str">
            <v>G</v>
          </cell>
          <cell r="G161" t="str">
            <v>Church (Government Assisted)</v>
          </cell>
          <cell r="H161" t="str">
            <v>Pentecost</v>
          </cell>
          <cell r="I161" t="str">
            <v>Penama</v>
          </cell>
          <cell r="J161" t="str">
            <v>0084871001</v>
          </cell>
          <cell r="K161" t="str">
            <v>ENKUL PRIMARY SCHOOL</v>
          </cell>
          <cell r="L161" t="str">
            <v>PS</v>
          </cell>
          <cell r="M161" t="str">
            <v>No</v>
          </cell>
          <cell r="N161" t="str">
            <v>Yes</v>
          </cell>
          <cell r="O161" t="str">
            <v>Yes</v>
          </cell>
          <cell r="P161" t="str">
            <v>Yes</v>
          </cell>
          <cell r="Q161" t="str">
            <v>Yes</v>
          </cell>
          <cell r="R161" t="str">
            <v>Yes</v>
          </cell>
          <cell r="S161" t="str">
            <v>Yes</v>
          </cell>
          <cell r="T161" t="str">
            <v>No</v>
          </cell>
          <cell r="U161" t="str">
            <v>No</v>
          </cell>
          <cell r="V161" t="str">
            <v>No</v>
          </cell>
          <cell r="W161" t="str">
            <v>No</v>
          </cell>
          <cell r="X161" t="str">
            <v>No</v>
          </cell>
          <cell r="Y161" t="str">
            <v>No</v>
          </cell>
          <cell r="Z161" t="str">
            <v>No</v>
          </cell>
          <cell r="AA161" t="str">
            <v>No</v>
          </cell>
          <cell r="AB161" t="str">
            <v>No</v>
          </cell>
          <cell r="AC161" t="str">
            <v>No</v>
          </cell>
          <cell r="AD161" t="str">
            <v xml:space="preserve">1 2 3 4 5 6 </v>
          </cell>
          <cell r="AE161" t="str">
            <v>No</v>
          </cell>
          <cell r="AF161" t="str">
            <v>Yes</v>
          </cell>
          <cell r="AG161" t="str">
            <v>No</v>
          </cell>
          <cell r="AH161" t="str">
            <v>No</v>
          </cell>
          <cell r="AI161" t="str">
            <v>No</v>
          </cell>
          <cell r="AJ161" t="str">
            <v>Yes</v>
          </cell>
          <cell r="AK161" t="str">
            <v>Yes</v>
          </cell>
          <cell r="AL161" t="str">
            <v>Yes</v>
          </cell>
          <cell r="AM161" t="str">
            <v>Yes</v>
          </cell>
          <cell r="AN161" t="str">
            <v>Yes</v>
          </cell>
          <cell r="AO161" t="str">
            <v>Yes</v>
          </cell>
          <cell r="AP161" t="str">
            <v>Yes</v>
          </cell>
          <cell r="AQ161" t="str">
            <v>Yes</v>
          </cell>
          <cell r="AR161" t="str">
            <v>Yes</v>
          </cell>
          <cell r="AS161" t="str">
            <v>Yes</v>
          </cell>
          <cell r="AT161" t="str">
            <v>Yes</v>
          </cell>
          <cell r="AU161" t="str">
            <v>Yes</v>
          </cell>
          <cell r="AV161" t="str">
            <v>No</v>
          </cell>
          <cell r="AW161" t="str">
            <v>No</v>
          </cell>
          <cell r="AX161">
            <v>0</v>
          </cell>
          <cell r="AY161">
            <v>7</v>
          </cell>
          <cell r="AZ161">
            <v>14</v>
          </cell>
          <cell r="BA161">
            <v>5</v>
          </cell>
          <cell r="BB161">
            <v>12</v>
          </cell>
          <cell r="BC161">
            <v>15</v>
          </cell>
          <cell r="BD161">
            <v>16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69</v>
          </cell>
        </row>
        <row r="162">
          <cell r="A162" t="str">
            <v>032815</v>
          </cell>
          <cell r="B162" t="str">
            <v>Gamalmaua Primary</v>
          </cell>
          <cell r="C162" t="str">
            <v>ENG</v>
          </cell>
          <cell r="D162" t="str">
            <v>ACOM</v>
          </cell>
          <cell r="E162" t="str">
            <v>Anglican Church of Melanesia</v>
          </cell>
          <cell r="F162" t="str">
            <v>G</v>
          </cell>
          <cell r="G162" t="str">
            <v>Church (Government Assisted)</v>
          </cell>
          <cell r="H162" t="str">
            <v>Pentecost</v>
          </cell>
          <cell r="I162" t="str">
            <v>Penama</v>
          </cell>
          <cell r="J162" t="str">
            <v>0084872001</v>
          </cell>
          <cell r="K162" t="str">
            <v>GAMALMAUWA PRIMARY SCHOOL</v>
          </cell>
          <cell r="L162" t="str">
            <v>PS</v>
          </cell>
          <cell r="M162" t="str">
            <v>No</v>
          </cell>
          <cell r="N162" t="str">
            <v>Yes</v>
          </cell>
          <cell r="O162" t="str">
            <v>Yes</v>
          </cell>
          <cell r="P162" t="str">
            <v>Yes</v>
          </cell>
          <cell r="Q162" t="str">
            <v>Yes</v>
          </cell>
          <cell r="R162" t="str">
            <v>Yes</v>
          </cell>
          <cell r="S162" t="str">
            <v>Yes</v>
          </cell>
          <cell r="T162" t="str">
            <v>No</v>
          </cell>
          <cell r="U162" t="str">
            <v>No</v>
          </cell>
          <cell r="V162" t="str">
            <v>No</v>
          </cell>
          <cell r="W162" t="str">
            <v>No</v>
          </cell>
          <cell r="X162" t="str">
            <v>No</v>
          </cell>
          <cell r="Y162" t="str">
            <v>No</v>
          </cell>
          <cell r="Z162" t="str">
            <v>No</v>
          </cell>
          <cell r="AA162" t="str">
            <v>No</v>
          </cell>
          <cell r="AB162" t="str">
            <v>No</v>
          </cell>
          <cell r="AC162" t="str">
            <v>No</v>
          </cell>
          <cell r="AD162" t="str">
            <v xml:space="preserve">1 2 3 4 5 6 </v>
          </cell>
          <cell r="AE162" t="str">
            <v>No</v>
          </cell>
          <cell r="AF162" t="str">
            <v>Yes</v>
          </cell>
          <cell r="AG162" t="str">
            <v>No</v>
          </cell>
          <cell r="AH162" t="str">
            <v>No</v>
          </cell>
          <cell r="AI162" t="str">
            <v>No</v>
          </cell>
          <cell r="AJ162" t="str">
            <v>Yes</v>
          </cell>
          <cell r="AK162" t="str">
            <v>Yes</v>
          </cell>
          <cell r="AL162" t="str">
            <v>Yes</v>
          </cell>
          <cell r="AM162" t="str">
            <v>Yes</v>
          </cell>
          <cell r="AN162" t="str">
            <v>Yes</v>
          </cell>
          <cell r="AO162" t="str">
            <v>Yes</v>
          </cell>
          <cell r="AP162" t="str">
            <v>Yes</v>
          </cell>
          <cell r="AQ162" t="str">
            <v>Yes</v>
          </cell>
          <cell r="AR162" t="str">
            <v>Yes</v>
          </cell>
          <cell r="AS162" t="str">
            <v>Yes</v>
          </cell>
          <cell r="AT162" t="str">
            <v>Yes</v>
          </cell>
          <cell r="AU162" t="str">
            <v>Yes</v>
          </cell>
          <cell r="AV162" t="str">
            <v>No</v>
          </cell>
          <cell r="AW162" t="str">
            <v>No</v>
          </cell>
          <cell r="AX162">
            <v>0</v>
          </cell>
          <cell r="AY162">
            <v>16</v>
          </cell>
          <cell r="AZ162">
            <v>16</v>
          </cell>
          <cell r="BA162">
            <v>25</v>
          </cell>
          <cell r="BB162">
            <v>22</v>
          </cell>
          <cell r="BC162">
            <v>25</v>
          </cell>
          <cell r="BD162">
            <v>21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125</v>
          </cell>
        </row>
        <row r="163">
          <cell r="A163" t="str">
            <v>032818</v>
          </cell>
          <cell r="B163" t="str">
            <v>Labultamata (Tamua)</v>
          </cell>
          <cell r="C163" t="str">
            <v>ENG</v>
          </cell>
          <cell r="D163" t="str">
            <v>PEB_PENAMA</v>
          </cell>
          <cell r="E163" t="str">
            <v>Penama PEB</v>
          </cell>
          <cell r="F163" t="str">
            <v>V</v>
          </cell>
          <cell r="G163" t="str">
            <v>Government of Vanuatu</v>
          </cell>
          <cell r="H163" t="str">
            <v>Pentecost</v>
          </cell>
          <cell r="I163" t="str">
            <v>Penama</v>
          </cell>
          <cell r="J163" t="str">
            <v>0084873001</v>
          </cell>
          <cell r="K163" t="str">
            <v>LABULTAMATA PRIMARY SCHOOL</v>
          </cell>
          <cell r="L163" t="str">
            <v>PS</v>
          </cell>
          <cell r="M163" t="str">
            <v>No</v>
          </cell>
          <cell r="N163" t="str">
            <v>Yes</v>
          </cell>
          <cell r="O163" t="str">
            <v>Yes</v>
          </cell>
          <cell r="P163" t="str">
            <v>Yes</v>
          </cell>
          <cell r="Q163" t="str">
            <v>Yes</v>
          </cell>
          <cell r="R163" t="str">
            <v>Yes</v>
          </cell>
          <cell r="S163" t="str">
            <v>Yes</v>
          </cell>
          <cell r="T163" t="str">
            <v>No</v>
          </cell>
          <cell r="U163" t="str">
            <v>No</v>
          </cell>
          <cell r="V163" t="str">
            <v>No</v>
          </cell>
          <cell r="W163" t="str">
            <v>No</v>
          </cell>
          <cell r="X163" t="str">
            <v>No</v>
          </cell>
          <cell r="Y163" t="str">
            <v>No</v>
          </cell>
          <cell r="Z163" t="str">
            <v>No</v>
          </cell>
          <cell r="AA163" t="str">
            <v>No</v>
          </cell>
          <cell r="AB163" t="str">
            <v>No</v>
          </cell>
          <cell r="AC163" t="str">
            <v>No</v>
          </cell>
          <cell r="AD163" t="str">
            <v xml:space="preserve">1 2 3 4 5 6 </v>
          </cell>
          <cell r="AE163" t="str">
            <v>No</v>
          </cell>
          <cell r="AF163" t="str">
            <v>Yes</v>
          </cell>
          <cell r="AG163" t="str">
            <v>No</v>
          </cell>
          <cell r="AH163" t="str">
            <v>No</v>
          </cell>
          <cell r="AI163" t="str">
            <v>No</v>
          </cell>
          <cell r="AJ163" t="str">
            <v>Yes</v>
          </cell>
          <cell r="AK163" t="str">
            <v>Yes</v>
          </cell>
          <cell r="AL163" t="str">
            <v>Yes</v>
          </cell>
          <cell r="AM163" t="str">
            <v>Yes</v>
          </cell>
          <cell r="AN163" t="str">
            <v>Yes</v>
          </cell>
          <cell r="AO163" t="str">
            <v>Yes</v>
          </cell>
          <cell r="AP163" t="str">
            <v>Yes</v>
          </cell>
          <cell r="AQ163" t="str">
            <v>Yes</v>
          </cell>
          <cell r="AR163" t="str">
            <v>Yes</v>
          </cell>
          <cell r="AS163" t="str">
            <v>Yes</v>
          </cell>
          <cell r="AT163" t="str">
            <v>Yes</v>
          </cell>
          <cell r="AU163" t="str">
            <v>Yes</v>
          </cell>
          <cell r="AV163" t="str">
            <v>No</v>
          </cell>
          <cell r="AW163" t="str">
            <v>No</v>
          </cell>
          <cell r="AX163">
            <v>0</v>
          </cell>
          <cell r="AY163">
            <v>12</v>
          </cell>
          <cell r="AZ163">
            <v>11</v>
          </cell>
          <cell r="BA163">
            <v>24</v>
          </cell>
          <cell r="BB163">
            <v>15</v>
          </cell>
          <cell r="BC163">
            <v>15</v>
          </cell>
          <cell r="BD163">
            <v>14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91</v>
          </cell>
        </row>
        <row r="164">
          <cell r="A164" t="str">
            <v>032819</v>
          </cell>
          <cell r="B164" t="str">
            <v>Lalzadette Primary</v>
          </cell>
          <cell r="C164" t="str">
            <v>FRE</v>
          </cell>
          <cell r="D164" t="str">
            <v>CATH</v>
          </cell>
          <cell r="E164" t="str">
            <v>Catholic Education Authority</v>
          </cell>
          <cell r="F164" t="str">
            <v>G</v>
          </cell>
          <cell r="G164" t="str">
            <v>Church (Government Assisted)</v>
          </cell>
          <cell r="H164" t="str">
            <v>Pentecost</v>
          </cell>
          <cell r="I164" t="str">
            <v>Penama</v>
          </cell>
          <cell r="J164" t="str">
            <v>0084896001</v>
          </cell>
          <cell r="K164" t="str">
            <v>LALZADETH PRIMARY SCHOOL</v>
          </cell>
          <cell r="L164" t="str">
            <v>PS</v>
          </cell>
          <cell r="M164" t="str">
            <v>No</v>
          </cell>
          <cell r="N164" t="str">
            <v>Yes</v>
          </cell>
          <cell r="O164" t="str">
            <v>Yes</v>
          </cell>
          <cell r="P164" t="str">
            <v>Yes</v>
          </cell>
          <cell r="Q164" t="str">
            <v>Yes</v>
          </cell>
          <cell r="R164" t="str">
            <v>Yes</v>
          </cell>
          <cell r="S164" t="str">
            <v>Yes</v>
          </cell>
          <cell r="T164" t="str">
            <v>No</v>
          </cell>
          <cell r="U164" t="str">
            <v>No</v>
          </cell>
          <cell r="V164" t="str">
            <v>No</v>
          </cell>
          <cell r="W164" t="str">
            <v>No</v>
          </cell>
          <cell r="X164" t="str">
            <v>No</v>
          </cell>
          <cell r="Y164" t="str">
            <v>No</v>
          </cell>
          <cell r="Z164" t="str">
            <v>No</v>
          </cell>
          <cell r="AA164" t="str">
            <v>No</v>
          </cell>
          <cell r="AB164" t="str">
            <v>No</v>
          </cell>
          <cell r="AC164" t="str">
            <v>No</v>
          </cell>
          <cell r="AD164" t="str">
            <v xml:space="preserve">1 2 3 4 5 6 </v>
          </cell>
          <cell r="AE164" t="str">
            <v>No</v>
          </cell>
          <cell r="AF164" t="str">
            <v>Yes</v>
          </cell>
          <cell r="AG164" t="str">
            <v>No</v>
          </cell>
          <cell r="AH164" t="str">
            <v>No</v>
          </cell>
          <cell r="AI164" t="str">
            <v>No</v>
          </cell>
          <cell r="AJ164" t="str">
            <v>Yes</v>
          </cell>
          <cell r="AK164" t="str">
            <v>Yes</v>
          </cell>
          <cell r="AL164" t="str">
            <v>Yes</v>
          </cell>
          <cell r="AM164" t="str">
            <v>Yes</v>
          </cell>
          <cell r="AN164" t="str">
            <v>Yes</v>
          </cell>
          <cell r="AO164" t="str">
            <v>Yes</v>
          </cell>
          <cell r="AP164" t="str">
            <v>Yes</v>
          </cell>
          <cell r="AQ164" t="str">
            <v>Yes</v>
          </cell>
          <cell r="AR164" t="str">
            <v>Yes</v>
          </cell>
          <cell r="AS164" t="str">
            <v>Yes</v>
          </cell>
          <cell r="AT164" t="str">
            <v>Yes</v>
          </cell>
          <cell r="AU164" t="str">
            <v>Yes</v>
          </cell>
          <cell r="AV164" t="str">
            <v>No</v>
          </cell>
          <cell r="AW164" t="str">
            <v>No</v>
          </cell>
          <cell r="AX164">
            <v>0</v>
          </cell>
          <cell r="AY164">
            <v>25</v>
          </cell>
          <cell r="AZ164">
            <v>30</v>
          </cell>
          <cell r="BA164">
            <v>32</v>
          </cell>
          <cell r="BB164">
            <v>38</v>
          </cell>
          <cell r="BC164">
            <v>23</v>
          </cell>
          <cell r="BD164">
            <v>17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165</v>
          </cell>
        </row>
        <row r="165">
          <cell r="A165" t="str">
            <v>032820</v>
          </cell>
          <cell r="B165" t="str">
            <v>Lesasanemal Primary</v>
          </cell>
          <cell r="C165" t="str">
            <v>ENG</v>
          </cell>
          <cell r="D165" t="str">
            <v>PEB_PENAMA</v>
          </cell>
          <cell r="E165" t="str">
            <v>Penama PEB</v>
          </cell>
          <cell r="F165" t="str">
            <v>V</v>
          </cell>
          <cell r="G165" t="str">
            <v>Government of Vanuatu</v>
          </cell>
          <cell r="H165" t="str">
            <v>Pentecost</v>
          </cell>
          <cell r="I165" t="str">
            <v>Penama</v>
          </cell>
          <cell r="J165" t="str">
            <v>0085072001</v>
          </cell>
          <cell r="K165" t="str">
            <v>LESASANEMAL PRIMARY SCHOOL</v>
          </cell>
          <cell r="L165" t="str">
            <v>PS</v>
          </cell>
          <cell r="M165" t="str">
            <v>No</v>
          </cell>
          <cell r="N165" t="str">
            <v>Yes</v>
          </cell>
          <cell r="O165" t="str">
            <v>Yes</v>
          </cell>
          <cell r="P165" t="str">
            <v>Yes</v>
          </cell>
          <cell r="Q165" t="str">
            <v>Yes</v>
          </cell>
          <cell r="R165" t="str">
            <v>Yes</v>
          </cell>
          <cell r="S165" t="str">
            <v>Yes</v>
          </cell>
          <cell r="T165" t="str">
            <v>No</v>
          </cell>
          <cell r="U165" t="str">
            <v>No</v>
          </cell>
          <cell r="V165" t="str">
            <v>No</v>
          </cell>
          <cell r="W165" t="str">
            <v>No</v>
          </cell>
          <cell r="X165" t="str">
            <v>No</v>
          </cell>
          <cell r="Y165" t="str">
            <v>No</v>
          </cell>
          <cell r="Z165" t="str">
            <v>No</v>
          </cell>
          <cell r="AA165" t="str">
            <v>No</v>
          </cell>
          <cell r="AB165" t="str">
            <v>No</v>
          </cell>
          <cell r="AC165" t="str">
            <v>No</v>
          </cell>
          <cell r="AD165" t="str">
            <v xml:space="preserve">1 2 3 4 5 6 </v>
          </cell>
          <cell r="AE165" t="str">
            <v>No</v>
          </cell>
          <cell r="AF165" t="str">
            <v>Yes</v>
          </cell>
          <cell r="AG165" t="str">
            <v>No</v>
          </cell>
          <cell r="AH165" t="str">
            <v>No</v>
          </cell>
          <cell r="AI165" t="str">
            <v>No</v>
          </cell>
          <cell r="AJ165" t="str">
            <v>Yes</v>
          </cell>
          <cell r="AK165" t="str">
            <v>Yes</v>
          </cell>
          <cell r="AL165" t="str">
            <v>Yes</v>
          </cell>
          <cell r="AM165" t="str">
            <v>Yes</v>
          </cell>
          <cell r="AN165" t="str">
            <v>Yes</v>
          </cell>
          <cell r="AO165" t="str">
            <v>Yes</v>
          </cell>
          <cell r="AP165" t="str">
            <v>Yes</v>
          </cell>
          <cell r="AQ165" t="str">
            <v>Yes</v>
          </cell>
          <cell r="AR165" t="str">
            <v>Yes</v>
          </cell>
          <cell r="AS165" t="str">
            <v>Yes</v>
          </cell>
          <cell r="AT165" t="str">
            <v>Yes</v>
          </cell>
          <cell r="AU165" t="str">
            <v>Yes</v>
          </cell>
          <cell r="AV165" t="str">
            <v>No</v>
          </cell>
          <cell r="AW165" t="str">
            <v>No</v>
          </cell>
          <cell r="AX165">
            <v>0</v>
          </cell>
          <cell r="AY165">
            <v>20</v>
          </cell>
          <cell r="AZ165">
            <v>27</v>
          </cell>
          <cell r="BA165">
            <v>21</v>
          </cell>
          <cell r="BB165">
            <v>19</v>
          </cell>
          <cell r="BC165">
            <v>22</v>
          </cell>
          <cell r="BD165">
            <v>18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127</v>
          </cell>
        </row>
        <row r="166">
          <cell r="A166" t="str">
            <v>032821</v>
          </cell>
          <cell r="B166" t="str">
            <v>Lini Memorial Primary</v>
          </cell>
          <cell r="C166" t="str">
            <v>ENG</v>
          </cell>
          <cell r="D166" t="str">
            <v>ACOM</v>
          </cell>
          <cell r="E166" t="str">
            <v>Anglican Church of Melanesia</v>
          </cell>
          <cell r="F166" t="str">
            <v>G</v>
          </cell>
          <cell r="G166" t="str">
            <v>Church (Government Assisted)</v>
          </cell>
          <cell r="H166" t="str">
            <v>Pentecost</v>
          </cell>
          <cell r="I166" t="str">
            <v>Penama</v>
          </cell>
          <cell r="J166" t="str">
            <v>0084874001</v>
          </cell>
          <cell r="K166" t="str">
            <v>LINI MEMORIAL PRIMARY SCHOOL</v>
          </cell>
          <cell r="L166" t="str">
            <v>PS</v>
          </cell>
          <cell r="M166" t="str">
            <v>No</v>
          </cell>
          <cell r="N166" t="str">
            <v>Yes</v>
          </cell>
          <cell r="O166" t="str">
            <v>Yes</v>
          </cell>
          <cell r="P166" t="str">
            <v>Yes</v>
          </cell>
          <cell r="Q166" t="str">
            <v>Yes</v>
          </cell>
          <cell r="R166" t="str">
            <v>Yes</v>
          </cell>
          <cell r="S166" t="str">
            <v>Yes</v>
          </cell>
          <cell r="T166" t="str">
            <v>No</v>
          </cell>
          <cell r="U166" t="str">
            <v>No</v>
          </cell>
          <cell r="V166" t="str">
            <v>No</v>
          </cell>
          <cell r="W166" t="str">
            <v>No</v>
          </cell>
          <cell r="X166" t="str">
            <v>No</v>
          </cell>
          <cell r="Y166" t="str">
            <v>No</v>
          </cell>
          <cell r="Z166" t="str">
            <v>No</v>
          </cell>
          <cell r="AA166" t="str">
            <v>No</v>
          </cell>
          <cell r="AB166" t="str">
            <v>No</v>
          </cell>
          <cell r="AC166" t="str">
            <v>No</v>
          </cell>
          <cell r="AD166" t="str">
            <v xml:space="preserve">1 2 3 4 5 6 </v>
          </cell>
          <cell r="AE166" t="str">
            <v>No</v>
          </cell>
          <cell r="AF166" t="str">
            <v>Yes</v>
          </cell>
          <cell r="AG166" t="str">
            <v>No</v>
          </cell>
          <cell r="AH166" t="str">
            <v>No</v>
          </cell>
          <cell r="AI166" t="str">
            <v>No</v>
          </cell>
          <cell r="AJ166" t="str">
            <v>Yes</v>
          </cell>
          <cell r="AK166" t="str">
            <v>Yes</v>
          </cell>
          <cell r="AL166" t="str">
            <v>Yes</v>
          </cell>
          <cell r="AM166" t="str">
            <v>Yes</v>
          </cell>
          <cell r="AN166" t="str">
            <v>Yes</v>
          </cell>
          <cell r="AO166" t="str">
            <v>Yes</v>
          </cell>
          <cell r="AP166" t="str">
            <v>Yes</v>
          </cell>
          <cell r="AQ166" t="str">
            <v>Yes</v>
          </cell>
          <cell r="AR166" t="str">
            <v>Yes</v>
          </cell>
          <cell r="AS166" t="str">
            <v>Yes</v>
          </cell>
          <cell r="AT166" t="str">
            <v>Yes</v>
          </cell>
          <cell r="AU166" t="str">
            <v>Yes</v>
          </cell>
          <cell r="AV166" t="str">
            <v>No</v>
          </cell>
          <cell r="AW166" t="str">
            <v>No</v>
          </cell>
          <cell r="AX166">
            <v>0</v>
          </cell>
          <cell r="AY166">
            <v>41</v>
          </cell>
          <cell r="AZ166">
            <v>25</v>
          </cell>
          <cell r="BA166">
            <v>30</v>
          </cell>
          <cell r="BB166">
            <v>29</v>
          </cell>
          <cell r="BC166">
            <v>34</v>
          </cell>
          <cell r="BD166">
            <v>28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187</v>
          </cell>
        </row>
        <row r="167">
          <cell r="A167" t="str">
            <v>032822</v>
          </cell>
          <cell r="B167" t="str">
            <v>Latano (Loltong) Primary</v>
          </cell>
          <cell r="C167" t="str">
            <v>FRE</v>
          </cell>
          <cell r="D167" t="str">
            <v>CATH</v>
          </cell>
          <cell r="E167" t="str">
            <v>Catholic Education Authority</v>
          </cell>
          <cell r="F167" t="str">
            <v>G</v>
          </cell>
          <cell r="G167" t="str">
            <v>Church (Government Assisted)</v>
          </cell>
          <cell r="H167" t="str">
            <v>Pentecost</v>
          </cell>
          <cell r="I167" t="str">
            <v>Penama</v>
          </cell>
          <cell r="J167" t="str">
            <v>0085062001</v>
          </cell>
          <cell r="K167" t="str">
            <v>LOLTONG PRIMARY SCHOOL</v>
          </cell>
          <cell r="L167" t="str">
            <v>PS</v>
          </cell>
          <cell r="M167" t="str">
            <v>No</v>
          </cell>
          <cell r="N167" t="str">
            <v>Yes</v>
          </cell>
          <cell r="O167" t="str">
            <v>Yes</v>
          </cell>
          <cell r="P167" t="str">
            <v>Yes</v>
          </cell>
          <cell r="Q167" t="str">
            <v>Yes</v>
          </cell>
          <cell r="R167" t="str">
            <v>Yes</v>
          </cell>
          <cell r="S167" t="str">
            <v>Yes</v>
          </cell>
          <cell r="T167" t="str">
            <v>No</v>
          </cell>
          <cell r="U167" t="str">
            <v>No</v>
          </cell>
          <cell r="V167" t="str">
            <v>No</v>
          </cell>
          <cell r="W167" t="str">
            <v>No</v>
          </cell>
          <cell r="X167" t="str">
            <v>No</v>
          </cell>
          <cell r="Y167" t="str">
            <v>No</v>
          </cell>
          <cell r="Z167" t="str">
            <v>No</v>
          </cell>
          <cell r="AA167" t="str">
            <v>No</v>
          </cell>
          <cell r="AB167" t="str">
            <v>No</v>
          </cell>
          <cell r="AC167" t="str">
            <v>No</v>
          </cell>
          <cell r="AD167" t="str">
            <v xml:space="preserve">1 2 3 4 5 6 </v>
          </cell>
          <cell r="AE167" t="str">
            <v>No</v>
          </cell>
          <cell r="AF167" t="str">
            <v>Yes</v>
          </cell>
          <cell r="AG167" t="str">
            <v>No</v>
          </cell>
          <cell r="AH167" t="str">
            <v>No</v>
          </cell>
          <cell r="AI167" t="str">
            <v>No</v>
          </cell>
          <cell r="AJ167" t="str">
            <v>Yes</v>
          </cell>
          <cell r="AK167" t="str">
            <v>Yes</v>
          </cell>
          <cell r="AL167" t="str">
            <v>Yes</v>
          </cell>
          <cell r="AM167" t="str">
            <v>Yes</v>
          </cell>
          <cell r="AN167" t="str">
            <v>Yes</v>
          </cell>
          <cell r="AO167" t="str">
            <v>Yes</v>
          </cell>
          <cell r="AP167" t="str">
            <v>Yes</v>
          </cell>
          <cell r="AQ167" t="str">
            <v>Yes</v>
          </cell>
          <cell r="AR167" t="str">
            <v>Yes</v>
          </cell>
          <cell r="AS167" t="str">
            <v>Yes</v>
          </cell>
          <cell r="AT167" t="str">
            <v>Yes</v>
          </cell>
          <cell r="AU167" t="str">
            <v>Yes</v>
          </cell>
          <cell r="AV167" t="str">
            <v>No</v>
          </cell>
          <cell r="AW167" t="str">
            <v>No</v>
          </cell>
          <cell r="AX167">
            <v>0</v>
          </cell>
          <cell r="AY167">
            <v>32</v>
          </cell>
          <cell r="AZ167">
            <v>25</v>
          </cell>
          <cell r="BA167">
            <v>25</v>
          </cell>
          <cell r="BB167">
            <v>29</v>
          </cell>
          <cell r="BC167">
            <v>18</v>
          </cell>
          <cell r="BD167">
            <v>16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145</v>
          </cell>
        </row>
        <row r="168">
          <cell r="A168" t="str">
            <v>032823</v>
          </cell>
          <cell r="B168" t="str">
            <v>Sori Mauri (Lolkasai) ECCE</v>
          </cell>
          <cell r="C168" t="str">
            <v>ENG</v>
          </cell>
          <cell r="D168" t="str">
            <v>PEB_PENAMA</v>
          </cell>
          <cell r="E168" t="str">
            <v>Penama PEB</v>
          </cell>
          <cell r="F168" t="str">
            <v>V</v>
          </cell>
          <cell r="G168" t="str">
            <v>Government of Vanuatu</v>
          </cell>
          <cell r="H168" t="str">
            <v>Pentecost</v>
          </cell>
          <cell r="I168" t="str">
            <v>Penama</v>
          </cell>
          <cell r="J168" t="str">
            <v>0084875001</v>
          </cell>
          <cell r="K168" t="str">
            <v>LOLKASAI PRIMARY SCHOOL</v>
          </cell>
          <cell r="L168" t="str">
            <v>PS</v>
          </cell>
          <cell r="M168" t="str">
            <v>No</v>
          </cell>
          <cell r="N168" t="str">
            <v>Yes</v>
          </cell>
          <cell r="O168" t="str">
            <v>Yes</v>
          </cell>
          <cell r="P168" t="str">
            <v>Yes</v>
          </cell>
          <cell r="Q168" t="str">
            <v>Yes</v>
          </cell>
          <cell r="R168" t="str">
            <v>Yes</v>
          </cell>
          <cell r="S168" t="str">
            <v>Yes</v>
          </cell>
          <cell r="T168" t="str">
            <v>No</v>
          </cell>
          <cell r="U168" t="str">
            <v>No</v>
          </cell>
          <cell r="V168" t="str">
            <v>No</v>
          </cell>
          <cell r="W168" t="str">
            <v>No</v>
          </cell>
          <cell r="X168" t="str">
            <v>No</v>
          </cell>
          <cell r="Y168" t="str">
            <v>No</v>
          </cell>
          <cell r="Z168" t="str">
            <v>No</v>
          </cell>
          <cell r="AA168" t="str">
            <v>No</v>
          </cell>
          <cell r="AB168" t="str">
            <v>No</v>
          </cell>
          <cell r="AC168" t="str">
            <v>No</v>
          </cell>
          <cell r="AD168" t="str">
            <v xml:space="preserve">1 2 3 4 5 6 </v>
          </cell>
          <cell r="AE168" t="str">
            <v>No</v>
          </cell>
          <cell r="AF168" t="str">
            <v>Yes</v>
          </cell>
          <cell r="AG168" t="str">
            <v>No</v>
          </cell>
          <cell r="AH168" t="str">
            <v>No</v>
          </cell>
          <cell r="AI168" t="str">
            <v>No</v>
          </cell>
          <cell r="AJ168" t="str">
            <v>Yes</v>
          </cell>
          <cell r="AK168" t="str">
            <v>Yes</v>
          </cell>
          <cell r="AL168" t="str">
            <v>Yes</v>
          </cell>
          <cell r="AM168" t="str">
            <v>Yes</v>
          </cell>
          <cell r="AN168" t="str">
            <v>Yes</v>
          </cell>
          <cell r="AO168" t="str">
            <v>Yes</v>
          </cell>
          <cell r="AP168" t="str">
            <v>Yes</v>
          </cell>
          <cell r="AQ168" t="str">
            <v>Yes</v>
          </cell>
          <cell r="AR168" t="str">
            <v>Yes</v>
          </cell>
          <cell r="AS168" t="str">
            <v>Yes</v>
          </cell>
          <cell r="AT168" t="str">
            <v>Yes</v>
          </cell>
          <cell r="AU168" t="str">
            <v>Yes</v>
          </cell>
          <cell r="AV168" t="str">
            <v>No</v>
          </cell>
          <cell r="AW168" t="str">
            <v>No</v>
          </cell>
          <cell r="AX168">
            <v>0</v>
          </cell>
          <cell r="AY168">
            <v>23</v>
          </cell>
          <cell r="AZ168">
            <v>29</v>
          </cell>
          <cell r="BA168">
            <v>20</v>
          </cell>
          <cell r="BB168">
            <v>30</v>
          </cell>
          <cell r="BC168">
            <v>24</v>
          </cell>
          <cell r="BD168">
            <v>23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149</v>
          </cell>
        </row>
        <row r="169">
          <cell r="A169" t="str">
            <v>032826</v>
          </cell>
          <cell r="B169" t="str">
            <v>Londar (Baie-Martelli) Primary</v>
          </cell>
          <cell r="C169" t="str">
            <v>FRE</v>
          </cell>
          <cell r="D169" t="str">
            <v>CATH</v>
          </cell>
          <cell r="E169" t="str">
            <v>Catholic Education Authority</v>
          </cell>
          <cell r="F169" t="str">
            <v>G</v>
          </cell>
          <cell r="G169" t="str">
            <v>Church (Government Assisted)</v>
          </cell>
          <cell r="H169" t="str">
            <v>Pentecost</v>
          </cell>
          <cell r="I169" t="str">
            <v>Penama</v>
          </cell>
          <cell r="J169" t="str">
            <v>0084912001</v>
          </cell>
          <cell r="K169" t="str">
            <v>BAIE MARTELLI PRIMARY SCHOOL</v>
          </cell>
          <cell r="L169" t="str">
            <v>PS</v>
          </cell>
          <cell r="M169" t="str">
            <v>No</v>
          </cell>
          <cell r="N169" t="str">
            <v>Yes</v>
          </cell>
          <cell r="O169" t="str">
            <v>Yes</v>
          </cell>
          <cell r="P169" t="str">
            <v>Yes</v>
          </cell>
          <cell r="Q169" t="str">
            <v>Yes</v>
          </cell>
          <cell r="R169" t="str">
            <v>Yes</v>
          </cell>
          <cell r="S169" t="str">
            <v>Yes</v>
          </cell>
          <cell r="T169" t="str">
            <v>No</v>
          </cell>
          <cell r="U169" t="str">
            <v>No</v>
          </cell>
          <cell r="V169" t="str">
            <v>No</v>
          </cell>
          <cell r="W169" t="str">
            <v>No</v>
          </cell>
          <cell r="X169" t="str">
            <v>No</v>
          </cell>
          <cell r="Y169" t="str">
            <v>No</v>
          </cell>
          <cell r="Z169" t="str">
            <v>No</v>
          </cell>
          <cell r="AA169" t="str">
            <v>No</v>
          </cell>
          <cell r="AB169" t="str">
            <v>No</v>
          </cell>
          <cell r="AC169" t="str">
            <v>No</v>
          </cell>
          <cell r="AD169" t="str">
            <v xml:space="preserve">1 2 3 4 5 6 </v>
          </cell>
          <cell r="AE169" t="str">
            <v>No</v>
          </cell>
          <cell r="AF169" t="str">
            <v>Yes</v>
          </cell>
          <cell r="AG169" t="str">
            <v>No</v>
          </cell>
          <cell r="AH169" t="str">
            <v>No</v>
          </cell>
          <cell r="AI169" t="str">
            <v>No</v>
          </cell>
          <cell r="AJ169" t="str">
            <v>Yes</v>
          </cell>
          <cell r="AK169" t="str">
            <v>Yes</v>
          </cell>
          <cell r="AL169" t="str">
            <v>Yes</v>
          </cell>
          <cell r="AM169" t="str">
            <v>Yes</v>
          </cell>
          <cell r="AN169" t="str">
            <v>Yes</v>
          </cell>
          <cell r="AO169" t="str">
            <v>Yes</v>
          </cell>
          <cell r="AP169" t="str">
            <v>Yes</v>
          </cell>
          <cell r="AQ169" t="str">
            <v>Yes</v>
          </cell>
          <cell r="AR169" t="str">
            <v>Yes</v>
          </cell>
          <cell r="AS169" t="str">
            <v>Yes</v>
          </cell>
          <cell r="AT169" t="str">
            <v>Yes</v>
          </cell>
          <cell r="AU169" t="str">
            <v>Yes</v>
          </cell>
          <cell r="AV169" t="str">
            <v>No</v>
          </cell>
          <cell r="AW169" t="str">
            <v>No</v>
          </cell>
          <cell r="AX169">
            <v>0</v>
          </cell>
          <cell r="AY169">
            <v>9</v>
          </cell>
          <cell r="AZ169">
            <v>14</v>
          </cell>
          <cell r="BA169">
            <v>5</v>
          </cell>
          <cell r="BB169">
            <v>21</v>
          </cell>
          <cell r="BC169">
            <v>17</v>
          </cell>
          <cell r="BD169">
            <v>7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73</v>
          </cell>
        </row>
        <row r="170">
          <cell r="A170" t="str">
            <v>032830</v>
          </cell>
          <cell r="B170" t="str">
            <v>Melsisi Primary</v>
          </cell>
          <cell r="C170" t="str">
            <v>FRE</v>
          </cell>
          <cell r="D170" t="str">
            <v>CATH</v>
          </cell>
          <cell r="E170" t="str">
            <v>Catholic Education Authority</v>
          </cell>
          <cell r="F170" t="str">
            <v>G</v>
          </cell>
          <cell r="G170" t="str">
            <v>Church (Government Assisted)</v>
          </cell>
          <cell r="H170" t="str">
            <v>Pentecost</v>
          </cell>
          <cell r="I170" t="str">
            <v>Penama</v>
          </cell>
          <cell r="J170" t="str">
            <v>0084901001</v>
          </cell>
          <cell r="K170" t="str">
            <v>MELSISI PRIMARY SCHOOL</v>
          </cell>
          <cell r="L170" t="str">
            <v>PS</v>
          </cell>
          <cell r="M170" t="str">
            <v>No</v>
          </cell>
          <cell r="N170" t="str">
            <v>Yes</v>
          </cell>
          <cell r="O170" t="str">
            <v>Yes</v>
          </cell>
          <cell r="P170" t="str">
            <v>Yes</v>
          </cell>
          <cell r="Q170" t="str">
            <v>Yes</v>
          </cell>
          <cell r="R170" t="str">
            <v>Yes</v>
          </cell>
          <cell r="S170" t="str">
            <v>Yes</v>
          </cell>
          <cell r="T170" t="str">
            <v>No</v>
          </cell>
          <cell r="U170" t="str">
            <v>No</v>
          </cell>
          <cell r="V170" t="str">
            <v>No</v>
          </cell>
          <cell r="W170" t="str">
            <v>No</v>
          </cell>
          <cell r="X170" t="str">
            <v>No</v>
          </cell>
          <cell r="Y170" t="str">
            <v>No</v>
          </cell>
          <cell r="Z170" t="str">
            <v>No</v>
          </cell>
          <cell r="AA170" t="str">
            <v>No</v>
          </cell>
          <cell r="AB170" t="str">
            <v>No</v>
          </cell>
          <cell r="AC170" t="str">
            <v>No</v>
          </cell>
          <cell r="AD170" t="str">
            <v xml:space="preserve">1 2 3 4 5 6 </v>
          </cell>
          <cell r="AE170" t="str">
            <v>No</v>
          </cell>
          <cell r="AF170" t="str">
            <v>Yes</v>
          </cell>
          <cell r="AG170" t="str">
            <v>No</v>
          </cell>
          <cell r="AH170" t="str">
            <v>No</v>
          </cell>
          <cell r="AI170" t="str">
            <v>No</v>
          </cell>
          <cell r="AJ170" t="str">
            <v>Yes</v>
          </cell>
          <cell r="AK170" t="str">
            <v>Yes</v>
          </cell>
          <cell r="AL170" t="str">
            <v>Yes</v>
          </cell>
          <cell r="AM170" t="str">
            <v>Yes</v>
          </cell>
          <cell r="AN170" t="str">
            <v>Yes</v>
          </cell>
          <cell r="AO170" t="str">
            <v>Yes</v>
          </cell>
          <cell r="AP170" t="str">
            <v>Yes</v>
          </cell>
          <cell r="AQ170" t="str">
            <v>Yes</v>
          </cell>
          <cell r="AR170" t="str">
            <v>Yes</v>
          </cell>
          <cell r="AS170" t="str">
            <v>Yes</v>
          </cell>
          <cell r="AT170" t="str">
            <v>Yes</v>
          </cell>
          <cell r="AU170" t="str">
            <v>Yes</v>
          </cell>
          <cell r="AV170" t="str">
            <v>No</v>
          </cell>
          <cell r="AW170" t="str">
            <v>No</v>
          </cell>
          <cell r="AX170">
            <v>0</v>
          </cell>
          <cell r="AY170">
            <v>36</v>
          </cell>
          <cell r="AZ170">
            <v>31</v>
          </cell>
          <cell r="BA170">
            <v>36</v>
          </cell>
          <cell r="BB170">
            <v>31</v>
          </cell>
          <cell r="BC170">
            <v>20</v>
          </cell>
          <cell r="BD170">
            <v>34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188</v>
          </cell>
        </row>
        <row r="171">
          <cell r="A171" t="str">
            <v>032832</v>
          </cell>
          <cell r="B171" t="str">
            <v>Namaram Primary</v>
          </cell>
          <cell r="C171" t="str">
            <v>FRE</v>
          </cell>
          <cell r="D171" t="str">
            <v>CATH</v>
          </cell>
          <cell r="E171" t="str">
            <v>Catholic Education Authority</v>
          </cell>
          <cell r="F171" t="str">
            <v>G</v>
          </cell>
          <cell r="G171" t="str">
            <v>Church (Government Assisted)</v>
          </cell>
          <cell r="H171" t="str">
            <v>Pentecost</v>
          </cell>
          <cell r="I171" t="str">
            <v>Penama</v>
          </cell>
          <cell r="J171" t="str">
            <v>0084910001</v>
          </cell>
          <cell r="K171" t="str">
            <v>NAMARAM PRIMARY SCHOOL</v>
          </cell>
          <cell r="L171" t="str">
            <v>PS</v>
          </cell>
          <cell r="M171" t="str">
            <v>No</v>
          </cell>
          <cell r="N171" t="str">
            <v>Yes</v>
          </cell>
          <cell r="O171" t="str">
            <v>Yes</v>
          </cell>
          <cell r="P171" t="str">
            <v>Yes</v>
          </cell>
          <cell r="Q171" t="str">
            <v>Yes</v>
          </cell>
          <cell r="R171" t="str">
            <v>Yes</v>
          </cell>
          <cell r="S171" t="str">
            <v>Yes</v>
          </cell>
          <cell r="T171" t="str">
            <v>No</v>
          </cell>
          <cell r="U171" t="str">
            <v>No</v>
          </cell>
          <cell r="V171" t="str">
            <v>No</v>
          </cell>
          <cell r="W171" t="str">
            <v>No</v>
          </cell>
          <cell r="X171" t="str">
            <v>No</v>
          </cell>
          <cell r="Y171" t="str">
            <v>No</v>
          </cell>
          <cell r="Z171" t="str">
            <v>No</v>
          </cell>
          <cell r="AA171" t="str">
            <v>No</v>
          </cell>
          <cell r="AB171" t="str">
            <v>No</v>
          </cell>
          <cell r="AC171" t="str">
            <v>No</v>
          </cell>
          <cell r="AD171" t="str">
            <v xml:space="preserve">1 2 3 4 5 6 </v>
          </cell>
          <cell r="AE171" t="str">
            <v>No</v>
          </cell>
          <cell r="AF171" t="str">
            <v>Yes</v>
          </cell>
          <cell r="AG171" t="str">
            <v>No</v>
          </cell>
          <cell r="AH171" t="str">
            <v>No</v>
          </cell>
          <cell r="AI171" t="str">
            <v>No</v>
          </cell>
          <cell r="AJ171" t="str">
            <v>Yes</v>
          </cell>
          <cell r="AK171" t="str">
            <v>Yes</v>
          </cell>
          <cell r="AL171" t="str">
            <v>Yes</v>
          </cell>
          <cell r="AM171" t="str">
            <v>Yes</v>
          </cell>
          <cell r="AN171" t="str">
            <v>Yes</v>
          </cell>
          <cell r="AO171" t="str">
            <v>Yes</v>
          </cell>
          <cell r="AP171" t="str">
            <v>Yes</v>
          </cell>
          <cell r="AQ171" t="str">
            <v>Yes</v>
          </cell>
          <cell r="AR171" t="str">
            <v>Yes</v>
          </cell>
          <cell r="AS171" t="str">
            <v>Yes</v>
          </cell>
          <cell r="AT171" t="str">
            <v>Yes</v>
          </cell>
          <cell r="AU171" t="str">
            <v>Yes</v>
          </cell>
          <cell r="AV171" t="str">
            <v>No</v>
          </cell>
          <cell r="AW171" t="str">
            <v>No</v>
          </cell>
          <cell r="AX171">
            <v>0</v>
          </cell>
          <cell r="AY171">
            <v>32</v>
          </cell>
          <cell r="AZ171">
            <v>11</v>
          </cell>
          <cell r="BA171">
            <v>10</v>
          </cell>
          <cell r="BB171">
            <v>22</v>
          </cell>
          <cell r="BC171">
            <v>28</v>
          </cell>
          <cell r="BD171">
            <v>15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118</v>
          </cell>
        </row>
        <row r="172">
          <cell r="A172" t="str">
            <v>032836</v>
          </cell>
          <cell r="B172" t="str">
            <v>Naruah Primary</v>
          </cell>
          <cell r="C172" t="str">
            <v>FRE</v>
          </cell>
          <cell r="D172" t="str">
            <v>PEB_PENAMA</v>
          </cell>
          <cell r="E172" t="str">
            <v>Penama PEB</v>
          </cell>
          <cell r="F172" t="str">
            <v>V</v>
          </cell>
          <cell r="G172" t="str">
            <v>Government of Vanuatu</v>
          </cell>
          <cell r="H172" t="str">
            <v>Pentecost</v>
          </cell>
          <cell r="I172" t="str">
            <v>Penama</v>
          </cell>
          <cell r="J172" t="str">
            <v>0084878001</v>
          </cell>
          <cell r="K172" t="str">
            <v>NARUAH PRIMARY SCHOOL</v>
          </cell>
          <cell r="L172" t="str">
            <v>PS</v>
          </cell>
          <cell r="M172" t="str">
            <v>No</v>
          </cell>
          <cell r="N172" t="str">
            <v>Yes</v>
          </cell>
          <cell r="O172" t="str">
            <v>Yes</v>
          </cell>
          <cell r="P172" t="str">
            <v>Yes</v>
          </cell>
          <cell r="Q172" t="str">
            <v>Yes</v>
          </cell>
          <cell r="R172" t="str">
            <v>Yes</v>
          </cell>
          <cell r="S172" t="str">
            <v>Yes</v>
          </cell>
          <cell r="T172" t="str">
            <v>No</v>
          </cell>
          <cell r="U172" t="str">
            <v>No</v>
          </cell>
          <cell r="V172" t="str">
            <v>No</v>
          </cell>
          <cell r="W172" t="str">
            <v>No</v>
          </cell>
          <cell r="X172" t="str">
            <v>No</v>
          </cell>
          <cell r="Y172" t="str">
            <v>No</v>
          </cell>
          <cell r="Z172" t="str">
            <v>No</v>
          </cell>
          <cell r="AA172" t="str">
            <v>No</v>
          </cell>
          <cell r="AB172" t="str">
            <v>No</v>
          </cell>
          <cell r="AC172" t="str">
            <v>No</v>
          </cell>
          <cell r="AD172" t="str">
            <v xml:space="preserve">1 2 3 4 5 6 </v>
          </cell>
          <cell r="AE172" t="str">
            <v>No</v>
          </cell>
          <cell r="AF172" t="str">
            <v>Yes</v>
          </cell>
          <cell r="AG172" t="str">
            <v>No</v>
          </cell>
          <cell r="AH172" t="str">
            <v>No</v>
          </cell>
          <cell r="AI172" t="str">
            <v>No</v>
          </cell>
          <cell r="AJ172" t="str">
            <v>Yes</v>
          </cell>
          <cell r="AK172" t="str">
            <v>Yes</v>
          </cell>
          <cell r="AL172" t="str">
            <v>Yes</v>
          </cell>
          <cell r="AM172" t="str">
            <v>Yes</v>
          </cell>
          <cell r="AN172" t="str">
            <v>Yes</v>
          </cell>
          <cell r="AO172" t="str">
            <v>Yes</v>
          </cell>
          <cell r="AP172" t="str">
            <v>Yes</v>
          </cell>
          <cell r="AQ172" t="str">
            <v>Yes</v>
          </cell>
          <cell r="AR172" t="str">
            <v>Yes</v>
          </cell>
          <cell r="AS172" t="str">
            <v>Yes</v>
          </cell>
          <cell r="AT172" t="str">
            <v>Yes</v>
          </cell>
          <cell r="AU172" t="str">
            <v>Yes</v>
          </cell>
          <cell r="AV172" t="str">
            <v>No</v>
          </cell>
          <cell r="AW172" t="str">
            <v>No</v>
          </cell>
          <cell r="AX172">
            <v>0</v>
          </cell>
          <cell r="AY172">
            <v>15</v>
          </cell>
          <cell r="AZ172">
            <v>14</v>
          </cell>
          <cell r="BA172">
            <v>13</v>
          </cell>
          <cell r="BB172">
            <v>25</v>
          </cell>
          <cell r="BC172">
            <v>14</v>
          </cell>
          <cell r="BD172">
            <v>13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94</v>
          </cell>
        </row>
        <row r="173">
          <cell r="A173" t="str">
            <v>032840</v>
          </cell>
          <cell r="B173" t="str">
            <v>Pangi Primary</v>
          </cell>
          <cell r="C173" t="str">
            <v>ENG</v>
          </cell>
          <cell r="D173" t="str">
            <v>PEB_PENAMA</v>
          </cell>
          <cell r="E173" t="str">
            <v>Penama PEB</v>
          </cell>
          <cell r="F173" t="str">
            <v>V</v>
          </cell>
          <cell r="G173" t="str">
            <v>Government of Vanuatu</v>
          </cell>
          <cell r="H173" t="str">
            <v>Pentecost</v>
          </cell>
          <cell r="I173" t="str">
            <v>Penama</v>
          </cell>
          <cell r="J173" t="str">
            <v>0084905001</v>
          </cell>
          <cell r="K173" t="str">
            <v>PANGI PRIMARY SCHOOL</v>
          </cell>
          <cell r="L173" t="str">
            <v>PS</v>
          </cell>
          <cell r="M173" t="str">
            <v>No</v>
          </cell>
          <cell r="N173" t="str">
            <v>Yes</v>
          </cell>
          <cell r="O173" t="str">
            <v>Yes</v>
          </cell>
          <cell r="P173" t="str">
            <v>Yes</v>
          </cell>
          <cell r="Q173" t="str">
            <v>Yes</v>
          </cell>
          <cell r="R173" t="str">
            <v>Yes</v>
          </cell>
          <cell r="S173" t="str">
            <v>Yes</v>
          </cell>
          <cell r="T173" t="str">
            <v>No</v>
          </cell>
          <cell r="U173" t="str">
            <v>No</v>
          </cell>
          <cell r="V173" t="str">
            <v>No</v>
          </cell>
          <cell r="W173" t="str">
            <v>No</v>
          </cell>
          <cell r="X173" t="str">
            <v>No</v>
          </cell>
          <cell r="Y173" t="str">
            <v>No</v>
          </cell>
          <cell r="Z173" t="str">
            <v>No</v>
          </cell>
          <cell r="AA173" t="str">
            <v>No</v>
          </cell>
          <cell r="AB173" t="str">
            <v>No</v>
          </cell>
          <cell r="AC173" t="str">
            <v>No</v>
          </cell>
          <cell r="AD173" t="str">
            <v xml:space="preserve">1 2 3 4 5 6 </v>
          </cell>
          <cell r="AE173" t="str">
            <v>No</v>
          </cell>
          <cell r="AF173" t="str">
            <v>Yes</v>
          </cell>
          <cell r="AG173" t="str">
            <v>No</v>
          </cell>
          <cell r="AH173" t="str">
            <v>No</v>
          </cell>
          <cell r="AI173" t="str">
            <v>No</v>
          </cell>
          <cell r="AJ173" t="str">
            <v>Yes</v>
          </cell>
          <cell r="AK173" t="str">
            <v>Yes</v>
          </cell>
          <cell r="AL173" t="str">
            <v>Yes</v>
          </cell>
          <cell r="AM173" t="str">
            <v>Yes</v>
          </cell>
          <cell r="AN173" t="str">
            <v>Yes</v>
          </cell>
          <cell r="AO173" t="str">
            <v>Yes</v>
          </cell>
          <cell r="AP173" t="str">
            <v>Yes</v>
          </cell>
          <cell r="AQ173" t="str">
            <v>Yes</v>
          </cell>
          <cell r="AR173" t="str">
            <v>Yes</v>
          </cell>
          <cell r="AS173" t="str">
            <v>Yes</v>
          </cell>
          <cell r="AT173" t="str">
            <v>Yes</v>
          </cell>
          <cell r="AU173" t="str">
            <v>Yes</v>
          </cell>
          <cell r="AV173" t="str">
            <v>No</v>
          </cell>
          <cell r="AW173" t="str">
            <v>No</v>
          </cell>
          <cell r="AX173">
            <v>0</v>
          </cell>
          <cell r="AY173">
            <v>18</v>
          </cell>
          <cell r="AZ173">
            <v>26</v>
          </cell>
          <cell r="BA173">
            <v>25</v>
          </cell>
          <cell r="BB173">
            <v>29</v>
          </cell>
          <cell r="BC173">
            <v>31</v>
          </cell>
          <cell r="BD173">
            <v>26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155</v>
          </cell>
        </row>
        <row r="174">
          <cell r="A174" t="str">
            <v>032844</v>
          </cell>
          <cell r="B174" t="str">
            <v>Rangusuksu Primary</v>
          </cell>
          <cell r="C174" t="str">
            <v>FRE</v>
          </cell>
          <cell r="D174" t="str">
            <v>CATH</v>
          </cell>
          <cell r="E174" t="str">
            <v>Catholic Education Authority</v>
          </cell>
          <cell r="F174" t="str">
            <v>G</v>
          </cell>
          <cell r="G174" t="str">
            <v>Church (Government Assisted)</v>
          </cell>
          <cell r="H174" t="str">
            <v>Pentecost</v>
          </cell>
          <cell r="I174" t="str">
            <v>Penama</v>
          </cell>
          <cell r="J174" t="str">
            <v>0084911001</v>
          </cell>
          <cell r="K174" t="str">
            <v>RANGSUKSUK PRIMARY SCHOOL</v>
          </cell>
          <cell r="L174" t="str">
            <v>PS</v>
          </cell>
          <cell r="M174" t="str">
            <v>No</v>
          </cell>
          <cell r="N174" t="str">
            <v>Yes</v>
          </cell>
          <cell r="O174" t="str">
            <v>Yes</v>
          </cell>
          <cell r="P174" t="str">
            <v>Yes</v>
          </cell>
          <cell r="Q174" t="str">
            <v>Yes</v>
          </cell>
          <cell r="R174" t="str">
            <v>Yes</v>
          </cell>
          <cell r="S174" t="str">
            <v>Yes</v>
          </cell>
          <cell r="T174" t="str">
            <v>No</v>
          </cell>
          <cell r="U174" t="str">
            <v>No</v>
          </cell>
          <cell r="V174" t="str">
            <v>No</v>
          </cell>
          <cell r="W174" t="str">
            <v>No</v>
          </cell>
          <cell r="X174" t="str">
            <v>No</v>
          </cell>
          <cell r="Y174" t="str">
            <v>No</v>
          </cell>
          <cell r="Z174" t="str">
            <v>No</v>
          </cell>
          <cell r="AA174" t="str">
            <v>No</v>
          </cell>
          <cell r="AB174" t="str">
            <v>No</v>
          </cell>
          <cell r="AC174" t="str">
            <v>No</v>
          </cell>
          <cell r="AD174" t="str">
            <v xml:space="preserve">1 2 3 4 5 6 </v>
          </cell>
          <cell r="AE174" t="str">
            <v>No</v>
          </cell>
          <cell r="AF174" t="str">
            <v>Yes</v>
          </cell>
          <cell r="AG174" t="str">
            <v>No</v>
          </cell>
          <cell r="AH174" t="str">
            <v>No</v>
          </cell>
          <cell r="AI174" t="str">
            <v>No</v>
          </cell>
          <cell r="AJ174" t="str">
            <v>Yes</v>
          </cell>
          <cell r="AK174" t="str">
            <v>Yes</v>
          </cell>
          <cell r="AL174" t="str">
            <v>Yes</v>
          </cell>
          <cell r="AM174" t="str">
            <v>Yes</v>
          </cell>
          <cell r="AN174" t="str">
            <v>Yes</v>
          </cell>
          <cell r="AO174" t="str">
            <v>Yes</v>
          </cell>
          <cell r="AP174" t="str">
            <v>Yes</v>
          </cell>
          <cell r="AQ174" t="str">
            <v>Yes</v>
          </cell>
          <cell r="AR174" t="str">
            <v>Yes</v>
          </cell>
          <cell r="AS174" t="str">
            <v>Yes</v>
          </cell>
          <cell r="AT174" t="str">
            <v>Yes</v>
          </cell>
          <cell r="AU174" t="str">
            <v>Yes</v>
          </cell>
          <cell r="AV174" t="str">
            <v>No</v>
          </cell>
          <cell r="AW174" t="str">
            <v>No</v>
          </cell>
          <cell r="AX174">
            <v>0</v>
          </cell>
          <cell r="AY174">
            <v>24</v>
          </cell>
          <cell r="AZ174">
            <v>23</v>
          </cell>
          <cell r="BA174">
            <v>21</v>
          </cell>
          <cell r="BB174">
            <v>22</v>
          </cell>
          <cell r="BC174">
            <v>19</v>
          </cell>
          <cell r="BD174">
            <v>15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124</v>
          </cell>
        </row>
        <row r="175">
          <cell r="A175" t="str">
            <v>032845</v>
          </cell>
          <cell r="B175" t="str">
            <v>Ranmawot Primary</v>
          </cell>
          <cell r="C175" t="str">
            <v>ENG</v>
          </cell>
          <cell r="D175" t="str">
            <v>PEB_PENAMA</v>
          </cell>
          <cell r="E175" t="str">
            <v>Penama PEB</v>
          </cell>
          <cell r="F175" t="str">
            <v>V</v>
          </cell>
          <cell r="G175" t="str">
            <v>Government of Vanuatu</v>
          </cell>
          <cell r="H175" t="str">
            <v>Pentecost</v>
          </cell>
          <cell r="I175" t="str">
            <v>Penama</v>
          </cell>
          <cell r="J175" t="str">
            <v>0084877001</v>
          </cell>
          <cell r="K175" t="str">
            <v>RANMAWOT PRIMARY SCHOOL</v>
          </cell>
          <cell r="L175" t="str">
            <v>PS</v>
          </cell>
          <cell r="M175" t="str">
            <v>No</v>
          </cell>
          <cell r="N175" t="str">
            <v>Yes</v>
          </cell>
          <cell r="O175" t="str">
            <v>Yes</v>
          </cell>
          <cell r="P175" t="str">
            <v>Yes</v>
          </cell>
          <cell r="Q175" t="str">
            <v>Yes</v>
          </cell>
          <cell r="R175" t="str">
            <v>Yes</v>
          </cell>
          <cell r="S175" t="str">
            <v>Yes</v>
          </cell>
          <cell r="T175" t="str">
            <v>No</v>
          </cell>
          <cell r="U175" t="str">
            <v>No</v>
          </cell>
          <cell r="V175" t="str">
            <v>No</v>
          </cell>
          <cell r="W175" t="str">
            <v>No</v>
          </cell>
          <cell r="X175" t="str">
            <v>No</v>
          </cell>
          <cell r="Y175" t="str">
            <v>No</v>
          </cell>
          <cell r="Z175" t="str">
            <v>No</v>
          </cell>
          <cell r="AA175" t="str">
            <v>No</v>
          </cell>
          <cell r="AB175" t="str">
            <v>No</v>
          </cell>
          <cell r="AC175" t="str">
            <v>No</v>
          </cell>
          <cell r="AD175" t="str">
            <v xml:space="preserve">1 2 3 4 5 6 </v>
          </cell>
          <cell r="AE175" t="str">
            <v>No</v>
          </cell>
          <cell r="AF175" t="str">
            <v>Yes</v>
          </cell>
          <cell r="AG175" t="str">
            <v>No</v>
          </cell>
          <cell r="AH175" t="str">
            <v>No</v>
          </cell>
          <cell r="AI175" t="str">
            <v>No</v>
          </cell>
          <cell r="AJ175" t="str">
            <v>Yes</v>
          </cell>
          <cell r="AK175" t="str">
            <v>Yes</v>
          </cell>
          <cell r="AL175" t="str">
            <v>Yes</v>
          </cell>
          <cell r="AM175" t="str">
            <v>Yes</v>
          </cell>
          <cell r="AN175" t="str">
            <v>Yes</v>
          </cell>
          <cell r="AO175" t="str">
            <v>Yes</v>
          </cell>
          <cell r="AP175" t="str">
            <v>Yes</v>
          </cell>
          <cell r="AQ175" t="str">
            <v>Yes</v>
          </cell>
          <cell r="AR175" t="str">
            <v>Yes</v>
          </cell>
          <cell r="AS175" t="str">
            <v>Yes</v>
          </cell>
          <cell r="AT175" t="str">
            <v>Yes</v>
          </cell>
          <cell r="AU175" t="str">
            <v>Yes</v>
          </cell>
          <cell r="AV175" t="str">
            <v>No</v>
          </cell>
          <cell r="AW175" t="str">
            <v>No</v>
          </cell>
          <cell r="AX175">
            <v>0</v>
          </cell>
          <cell r="AY175">
            <v>25</v>
          </cell>
          <cell r="AZ175">
            <v>20</v>
          </cell>
          <cell r="BA175">
            <v>24</v>
          </cell>
          <cell r="BB175">
            <v>29</v>
          </cell>
          <cell r="BC175">
            <v>24</v>
          </cell>
          <cell r="BD175">
            <v>23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145</v>
          </cell>
        </row>
        <row r="176">
          <cell r="A176" t="str">
            <v>032846</v>
          </cell>
          <cell r="B176" t="str">
            <v>Ranwas Primary</v>
          </cell>
          <cell r="C176" t="str">
            <v>ENG</v>
          </cell>
          <cell r="D176" t="str">
            <v>PEB_PENAMA</v>
          </cell>
          <cell r="E176" t="str">
            <v>Penama PEB</v>
          </cell>
          <cell r="F176" t="str">
            <v>V</v>
          </cell>
          <cell r="G176" t="str">
            <v>Government of Vanuatu</v>
          </cell>
          <cell r="H176" t="str">
            <v>Pentecost</v>
          </cell>
          <cell r="I176" t="str">
            <v>Penama</v>
          </cell>
          <cell r="J176" t="str">
            <v>0098409001</v>
          </cell>
          <cell r="K176" t="str">
            <v>RANWAS PRIMARY SCHOOL.</v>
          </cell>
          <cell r="L176" t="str">
            <v>PS</v>
          </cell>
          <cell r="M176" t="str">
            <v>No</v>
          </cell>
          <cell r="N176" t="str">
            <v>Yes</v>
          </cell>
          <cell r="O176" t="str">
            <v>Yes</v>
          </cell>
          <cell r="P176" t="str">
            <v>Yes</v>
          </cell>
          <cell r="Q176" t="str">
            <v>Yes</v>
          </cell>
          <cell r="R176" t="str">
            <v>Yes</v>
          </cell>
          <cell r="S176" t="str">
            <v>Yes</v>
          </cell>
          <cell r="T176" t="str">
            <v>No</v>
          </cell>
          <cell r="U176" t="str">
            <v>No</v>
          </cell>
          <cell r="V176" t="str">
            <v>No</v>
          </cell>
          <cell r="W176" t="str">
            <v>No</v>
          </cell>
          <cell r="X176" t="str">
            <v>No</v>
          </cell>
          <cell r="Y176" t="str">
            <v>No</v>
          </cell>
          <cell r="Z176" t="str">
            <v>No</v>
          </cell>
          <cell r="AA176" t="str">
            <v>No</v>
          </cell>
          <cell r="AB176" t="str">
            <v>No</v>
          </cell>
          <cell r="AC176" t="str">
            <v>No</v>
          </cell>
          <cell r="AD176" t="str">
            <v xml:space="preserve">1 2 3 4 5 6 </v>
          </cell>
          <cell r="AE176" t="str">
            <v>No</v>
          </cell>
          <cell r="AF176" t="str">
            <v>Yes</v>
          </cell>
          <cell r="AG176" t="str">
            <v>No</v>
          </cell>
          <cell r="AH176" t="str">
            <v>No</v>
          </cell>
          <cell r="AI176" t="str">
            <v>No</v>
          </cell>
          <cell r="AJ176" t="str">
            <v>Yes</v>
          </cell>
          <cell r="AK176" t="str">
            <v>Yes</v>
          </cell>
          <cell r="AL176" t="str">
            <v>Yes</v>
          </cell>
          <cell r="AM176" t="str">
            <v>Yes</v>
          </cell>
          <cell r="AN176" t="str">
            <v>Yes</v>
          </cell>
          <cell r="AO176" t="str">
            <v>Yes</v>
          </cell>
          <cell r="AP176" t="str">
            <v>Yes</v>
          </cell>
          <cell r="AQ176" t="str">
            <v>Yes</v>
          </cell>
          <cell r="AR176" t="str">
            <v>Yes</v>
          </cell>
          <cell r="AS176" t="str">
            <v>Yes</v>
          </cell>
          <cell r="AT176" t="str">
            <v>Yes</v>
          </cell>
          <cell r="AU176" t="str">
            <v>Yes</v>
          </cell>
          <cell r="AV176" t="str">
            <v>No</v>
          </cell>
          <cell r="AW176" t="str">
            <v>No</v>
          </cell>
          <cell r="AX176">
            <v>0</v>
          </cell>
          <cell r="AY176">
            <v>9</v>
          </cell>
          <cell r="AZ176">
            <v>5</v>
          </cell>
          <cell r="BA176">
            <v>9</v>
          </cell>
          <cell r="BB176">
            <v>7</v>
          </cell>
          <cell r="BC176">
            <v>9</v>
          </cell>
          <cell r="BD176">
            <v>9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48</v>
          </cell>
        </row>
        <row r="177">
          <cell r="A177" t="str">
            <v>032848</v>
          </cell>
          <cell r="B177" t="str">
            <v>St. Henri (Lonfis) Primary</v>
          </cell>
          <cell r="C177" t="str">
            <v>FRE</v>
          </cell>
          <cell r="D177" t="str">
            <v>CATH</v>
          </cell>
          <cell r="E177" t="str">
            <v>Catholic Education Authority</v>
          </cell>
          <cell r="F177" t="str">
            <v>G</v>
          </cell>
          <cell r="G177" t="str">
            <v>Church (Government Assisted)</v>
          </cell>
          <cell r="H177" t="str">
            <v>Pentecost</v>
          </cell>
          <cell r="I177" t="str">
            <v>Penama</v>
          </cell>
          <cell r="J177" t="str">
            <v>0084913001</v>
          </cell>
          <cell r="K177" t="str">
            <v>SAINT HENRY PRIMARY SCHOOL</v>
          </cell>
          <cell r="L177" t="str">
            <v>PS</v>
          </cell>
          <cell r="M177" t="str">
            <v>No</v>
          </cell>
          <cell r="N177" t="str">
            <v>Yes</v>
          </cell>
          <cell r="O177" t="str">
            <v>Yes</v>
          </cell>
          <cell r="P177" t="str">
            <v>Yes</v>
          </cell>
          <cell r="Q177" t="str">
            <v>Yes</v>
          </cell>
          <cell r="R177" t="str">
            <v>Yes</v>
          </cell>
          <cell r="S177" t="str">
            <v>Yes</v>
          </cell>
          <cell r="T177" t="str">
            <v>No</v>
          </cell>
          <cell r="U177" t="str">
            <v>No</v>
          </cell>
          <cell r="V177" t="str">
            <v>No</v>
          </cell>
          <cell r="W177" t="str">
            <v>No</v>
          </cell>
          <cell r="X177" t="str">
            <v>No</v>
          </cell>
          <cell r="Y177" t="str">
            <v>No</v>
          </cell>
          <cell r="Z177" t="str">
            <v>No</v>
          </cell>
          <cell r="AA177" t="str">
            <v>No</v>
          </cell>
          <cell r="AB177" t="str">
            <v>No</v>
          </cell>
          <cell r="AC177" t="str">
            <v>No</v>
          </cell>
          <cell r="AD177" t="str">
            <v xml:space="preserve">1 2 3 4 5 6 </v>
          </cell>
          <cell r="AE177" t="str">
            <v>No</v>
          </cell>
          <cell r="AF177" t="str">
            <v>Yes</v>
          </cell>
          <cell r="AG177" t="str">
            <v>No</v>
          </cell>
          <cell r="AH177" t="str">
            <v>No</v>
          </cell>
          <cell r="AI177" t="str">
            <v>No</v>
          </cell>
          <cell r="AJ177" t="str">
            <v>Yes</v>
          </cell>
          <cell r="AK177" t="str">
            <v>Yes</v>
          </cell>
          <cell r="AL177" t="str">
            <v>Yes</v>
          </cell>
          <cell r="AM177" t="str">
            <v>Yes</v>
          </cell>
          <cell r="AN177" t="str">
            <v>Yes</v>
          </cell>
          <cell r="AO177" t="str">
            <v>Yes</v>
          </cell>
          <cell r="AP177" t="str">
            <v>Yes</v>
          </cell>
          <cell r="AQ177" t="str">
            <v>Yes</v>
          </cell>
          <cell r="AR177" t="str">
            <v>Yes</v>
          </cell>
          <cell r="AS177" t="str">
            <v>Yes</v>
          </cell>
          <cell r="AT177" t="str">
            <v>Yes</v>
          </cell>
          <cell r="AU177" t="str">
            <v>Yes</v>
          </cell>
          <cell r="AV177" t="str">
            <v>No</v>
          </cell>
          <cell r="AW177" t="str">
            <v>No</v>
          </cell>
          <cell r="AX177">
            <v>0</v>
          </cell>
          <cell r="AY177">
            <v>44</v>
          </cell>
          <cell r="AZ177">
            <v>22</v>
          </cell>
          <cell r="BA177">
            <v>25</v>
          </cell>
          <cell r="BB177">
            <v>26</v>
          </cell>
          <cell r="BC177">
            <v>23</v>
          </cell>
          <cell r="BD177">
            <v>16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156</v>
          </cell>
        </row>
        <row r="178">
          <cell r="A178" t="str">
            <v>032853</v>
          </cell>
          <cell r="B178" t="str">
            <v>Tanbok Primary</v>
          </cell>
          <cell r="C178" t="str">
            <v>ENG</v>
          </cell>
          <cell r="D178" t="str">
            <v>ACOM</v>
          </cell>
          <cell r="E178" t="str">
            <v>Anglican Church of Melanesia</v>
          </cell>
          <cell r="F178" t="str">
            <v>G</v>
          </cell>
          <cell r="G178" t="str">
            <v>Church (Government Assisted)</v>
          </cell>
          <cell r="H178" t="str">
            <v>Pentecost</v>
          </cell>
          <cell r="I178" t="str">
            <v>Penama</v>
          </cell>
          <cell r="J178" t="str">
            <v>0084883001</v>
          </cell>
          <cell r="K178" t="str">
            <v>TANBOK PRIMARY SCHOOL</v>
          </cell>
          <cell r="L178" t="str">
            <v>PS</v>
          </cell>
          <cell r="M178" t="str">
            <v>No</v>
          </cell>
          <cell r="N178" t="str">
            <v>Yes</v>
          </cell>
          <cell r="O178" t="str">
            <v>Yes</v>
          </cell>
          <cell r="P178" t="str">
            <v>Yes</v>
          </cell>
          <cell r="Q178" t="str">
            <v>Yes</v>
          </cell>
          <cell r="R178" t="str">
            <v>Yes</v>
          </cell>
          <cell r="S178" t="str">
            <v>Yes</v>
          </cell>
          <cell r="T178" t="str">
            <v>No</v>
          </cell>
          <cell r="U178" t="str">
            <v>No</v>
          </cell>
          <cell r="V178" t="str">
            <v>No</v>
          </cell>
          <cell r="W178" t="str">
            <v>No</v>
          </cell>
          <cell r="X178" t="str">
            <v>No</v>
          </cell>
          <cell r="Y178" t="str">
            <v>No</v>
          </cell>
          <cell r="Z178" t="str">
            <v>No</v>
          </cell>
          <cell r="AA178" t="str">
            <v>No</v>
          </cell>
          <cell r="AB178" t="str">
            <v>No</v>
          </cell>
          <cell r="AC178" t="str">
            <v>No</v>
          </cell>
          <cell r="AD178" t="str">
            <v xml:space="preserve">1 2 3 4 5 6 </v>
          </cell>
          <cell r="AE178" t="str">
            <v>No</v>
          </cell>
          <cell r="AF178" t="str">
            <v>Yes</v>
          </cell>
          <cell r="AG178" t="str">
            <v>No</v>
          </cell>
          <cell r="AH178" t="str">
            <v>No</v>
          </cell>
          <cell r="AI178" t="str">
            <v>No</v>
          </cell>
          <cell r="AJ178" t="str">
            <v>Yes</v>
          </cell>
          <cell r="AK178" t="str">
            <v>Yes</v>
          </cell>
          <cell r="AL178" t="str">
            <v>Yes</v>
          </cell>
          <cell r="AM178" t="str">
            <v>Yes</v>
          </cell>
          <cell r="AN178" t="str">
            <v>Yes</v>
          </cell>
          <cell r="AO178" t="str">
            <v>Yes</v>
          </cell>
          <cell r="AP178" t="str">
            <v>Yes</v>
          </cell>
          <cell r="AQ178" t="str">
            <v>Yes</v>
          </cell>
          <cell r="AR178" t="str">
            <v>Yes</v>
          </cell>
          <cell r="AS178" t="str">
            <v>Yes</v>
          </cell>
          <cell r="AT178" t="str">
            <v>Yes</v>
          </cell>
          <cell r="AU178" t="str">
            <v>Yes</v>
          </cell>
          <cell r="AV178" t="str">
            <v>No</v>
          </cell>
          <cell r="AW178" t="str">
            <v>No</v>
          </cell>
          <cell r="AX178">
            <v>0</v>
          </cell>
          <cell r="AY178">
            <v>27</v>
          </cell>
          <cell r="AZ178">
            <v>13</v>
          </cell>
          <cell r="BA178">
            <v>27</v>
          </cell>
          <cell r="BB178">
            <v>23</v>
          </cell>
          <cell r="BC178">
            <v>22</v>
          </cell>
          <cell r="BD178">
            <v>21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133</v>
          </cell>
        </row>
        <row r="179">
          <cell r="A179" t="str">
            <v>032854</v>
          </cell>
          <cell r="B179" t="str">
            <v>Torlie Primary</v>
          </cell>
          <cell r="C179" t="str">
            <v>ENG</v>
          </cell>
          <cell r="D179" t="str">
            <v>PEB_PENAMA</v>
          </cell>
          <cell r="E179" t="str">
            <v>Penama PEB</v>
          </cell>
          <cell r="F179" t="str">
            <v>V</v>
          </cell>
          <cell r="G179" t="str">
            <v>Government of Vanuatu</v>
          </cell>
          <cell r="H179" t="str">
            <v>Pentecost</v>
          </cell>
          <cell r="I179" t="str">
            <v>Penama</v>
          </cell>
          <cell r="J179" t="str">
            <v>0084884001</v>
          </cell>
          <cell r="K179" t="str">
            <v>TORLIE PRIMARY SCHOOL</v>
          </cell>
          <cell r="L179" t="str">
            <v>PS</v>
          </cell>
          <cell r="M179" t="str">
            <v>No</v>
          </cell>
          <cell r="N179" t="str">
            <v>Yes</v>
          </cell>
          <cell r="O179" t="str">
            <v>Yes</v>
          </cell>
          <cell r="P179" t="str">
            <v>Yes</v>
          </cell>
          <cell r="Q179" t="str">
            <v>Yes</v>
          </cell>
          <cell r="R179" t="str">
            <v>Yes</v>
          </cell>
          <cell r="S179" t="str">
            <v>Yes</v>
          </cell>
          <cell r="T179" t="str">
            <v>No</v>
          </cell>
          <cell r="U179" t="str">
            <v>No</v>
          </cell>
          <cell r="V179" t="str">
            <v>No</v>
          </cell>
          <cell r="W179" t="str">
            <v>No</v>
          </cell>
          <cell r="X179" t="str">
            <v>No</v>
          </cell>
          <cell r="Y179" t="str">
            <v>No</v>
          </cell>
          <cell r="Z179" t="str">
            <v>No</v>
          </cell>
          <cell r="AA179" t="str">
            <v>No</v>
          </cell>
          <cell r="AB179" t="str">
            <v>No</v>
          </cell>
          <cell r="AC179" t="str">
            <v>No</v>
          </cell>
          <cell r="AD179" t="str">
            <v xml:space="preserve">1 2 3 4 5 6 </v>
          </cell>
          <cell r="AE179" t="str">
            <v>No</v>
          </cell>
          <cell r="AF179" t="str">
            <v>Yes</v>
          </cell>
          <cell r="AG179" t="str">
            <v>No</v>
          </cell>
          <cell r="AH179" t="str">
            <v>No</v>
          </cell>
          <cell r="AI179" t="str">
            <v>No</v>
          </cell>
          <cell r="AJ179" t="str">
            <v>Yes</v>
          </cell>
          <cell r="AK179" t="str">
            <v>Yes</v>
          </cell>
          <cell r="AL179" t="str">
            <v>Yes</v>
          </cell>
          <cell r="AM179" t="str">
            <v>Yes</v>
          </cell>
          <cell r="AN179" t="str">
            <v>Yes</v>
          </cell>
          <cell r="AO179" t="str">
            <v>Yes</v>
          </cell>
          <cell r="AP179" t="str">
            <v>Yes</v>
          </cell>
          <cell r="AQ179" t="str">
            <v>Yes</v>
          </cell>
          <cell r="AR179" t="str">
            <v>Yes</v>
          </cell>
          <cell r="AS179" t="str">
            <v>Yes</v>
          </cell>
          <cell r="AT179" t="str">
            <v>Yes</v>
          </cell>
          <cell r="AU179" t="str">
            <v>Yes</v>
          </cell>
          <cell r="AV179" t="str">
            <v>No</v>
          </cell>
          <cell r="AW179" t="str">
            <v>No</v>
          </cell>
          <cell r="AX179">
            <v>0</v>
          </cell>
          <cell r="AY179">
            <v>33</v>
          </cell>
          <cell r="AZ179">
            <v>28</v>
          </cell>
          <cell r="BA179">
            <v>32</v>
          </cell>
          <cell r="BB179">
            <v>32</v>
          </cell>
          <cell r="BC179">
            <v>34</v>
          </cell>
          <cell r="BD179">
            <v>32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191</v>
          </cell>
        </row>
        <row r="180">
          <cell r="A180" t="str">
            <v>032855</v>
          </cell>
          <cell r="B180" t="str">
            <v>Tsimbwege Primary</v>
          </cell>
          <cell r="C180" t="str">
            <v>FRE</v>
          </cell>
          <cell r="D180" t="str">
            <v>CATH</v>
          </cell>
          <cell r="E180" t="str">
            <v>Catholic Education Authority</v>
          </cell>
          <cell r="F180" t="str">
            <v>G</v>
          </cell>
          <cell r="G180" t="str">
            <v>Church (Government Assisted)</v>
          </cell>
          <cell r="H180" t="str">
            <v>Pentecost</v>
          </cell>
          <cell r="I180" t="str">
            <v>Penama</v>
          </cell>
          <cell r="J180" t="str">
            <v>0084899001</v>
          </cell>
          <cell r="K180" t="str">
            <v>ECOLE PRIMAIRE TSIMBWEGE</v>
          </cell>
          <cell r="L180" t="str">
            <v>PS</v>
          </cell>
          <cell r="M180" t="str">
            <v>No</v>
          </cell>
          <cell r="N180" t="str">
            <v>Yes</v>
          </cell>
          <cell r="O180" t="str">
            <v>Yes</v>
          </cell>
          <cell r="P180" t="str">
            <v>Yes</v>
          </cell>
          <cell r="Q180" t="str">
            <v>Yes</v>
          </cell>
          <cell r="R180" t="str">
            <v>Yes</v>
          </cell>
          <cell r="S180" t="str">
            <v>Yes</v>
          </cell>
          <cell r="T180" t="str">
            <v>No</v>
          </cell>
          <cell r="U180" t="str">
            <v>No</v>
          </cell>
          <cell r="V180" t="str">
            <v>No</v>
          </cell>
          <cell r="W180" t="str">
            <v>No</v>
          </cell>
          <cell r="X180" t="str">
            <v>No</v>
          </cell>
          <cell r="Y180" t="str">
            <v>No</v>
          </cell>
          <cell r="Z180" t="str">
            <v>No</v>
          </cell>
          <cell r="AA180" t="str">
            <v>No</v>
          </cell>
          <cell r="AB180" t="str">
            <v>No</v>
          </cell>
          <cell r="AC180" t="str">
            <v>No</v>
          </cell>
          <cell r="AD180" t="str">
            <v xml:space="preserve">1 2 3 4 5 6 </v>
          </cell>
          <cell r="AE180" t="str">
            <v>No</v>
          </cell>
          <cell r="AF180" t="str">
            <v>Yes</v>
          </cell>
          <cell r="AG180" t="str">
            <v>No</v>
          </cell>
          <cell r="AH180" t="str">
            <v>No</v>
          </cell>
          <cell r="AI180" t="str">
            <v>No</v>
          </cell>
          <cell r="AJ180" t="str">
            <v>Yes</v>
          </cell>
          <cell r="AK180" t="str">
            <v>Yes</v>
          </cell>
          <cell r="AL180" t="str">
            <v>Yes</v>
          </cell>
          <cell r="AM180" t="str">
            <v>Yes</v>
          </cell>
          <cell r="AN180" t="str">
            <v>Yes</v>
          </cell>
          <cell r="AO180" t="str">
            <v>Yes</v>
          </cell>
          <cell r="AP180" t="str">
            <v>Yes</v>
          </cell>
          <cell r="AQ180" t="str">
            <v>Yes</v>
          </cell>
          <cell r="AR180" t="str">
            <v>Yes</v>
          </cell>
          <cell r="AS180" t="str">
            <v>Yes</v>
          </cell>
          <cell r="AT180" t="str">
            <v>Yes</v>
          </cell>
          <cell r="AU180" t="str">
            <v>Yes</v>
          </cell>
          <cell r="AV180" t="str">
            <v>No</v>
          </cell>
          <cell r="AW180" t="str">
            <v>No</v>
          </cell>
          <cell r="AX180">
            <v>0</v>
          </cell>
          <cell r="AY180">
            <v>47</v>
          </cell>
          <cell r="AZ180">
            <v>35</v>
          </cell>
          <cell r="BA180">
            <v>39</v>
          </cell>
          <cell r="BB180">
            <v>35</v>
          </cell>
          <cell r="BC180">
            <v>36</v>
          </cell>
          <cell r="BD180">
            <v>30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222</v>
          </cell>
        </row>
        <row r="181">
          <cell r="A181" t="str">
            <v>032856</v>
          </cell>
          <cell r="B181" t="str">
            <v>Ubiku Primary</v>
          </cell>
          <cell r="C181" t="str">
            <v>FRE</v>
          </cell>
          <cell r="D181" t="str">
            <v>CATH</v>
          </cell>
          <cell r="E181" t="str">
            <v>Catholic Education Authority</v>
          </cell>
          <cell r="F181" t="str">
            <v>G</v>
          </cell>
          <cell r="G181" t="str">
            <v>Church (Government Assisted)</v>
          </cell>
          <cell r="H181" t="str">
            <v>Pentecost</v>
          </cell>
          <cell r="I181" t="str">
            <v>Penama</v>
          </cell>
          <cell r="J181" t="str">
            <v>0084897001</v>
          </cell>
          <cell r="K181" t="str">
            <v>UBIKU PRIMARY SCHOOL</v>
          </cell>
          <cell r="L181" t="str">
            <v>PS</v>
          </cell>
          <cell r="M181" t="str">
            <v>No</v>
          </cell>
          <cell r="N181" t="str">
            <v>Yes</v>
          </cell>
          <cell r="O181" t="str">
            <v>Yes</v>
          </cell>
          <cell r="P181" t="str">
            <v>Yes</v>
          </cell>
          <cell r="Q181" t="str">
            <v>Yes</v>
          </cell>
          <cell r="R181" t="str">
            <v>Yes</v>
          </cell>
          <cell r="S181" t="str">
            <v>Yes</v>
          </cell>
          <cell r="T181" t="str">
            <v>No</v>
          </cell>
          <cell r="U181" t="str">
            <v>No</v>
          </cell>
          <cell r="V181" t="str">
            <v>No</v>
          </cell>
          <cell r="W181" t="str">
            <v>No</v>
          </cell>
          <cell r="X181" t="str">
            <v>No</v>
          </cell>
          <cell r="Y181" t="str">
            <v>No</v>
          </cell>
          <cell r="Z181" t="str">
            <v>No</v>
          </cell>
          <cell r="AA181" t="str">
            <v>No</v>
          </cell>
          <cell r="AB181" t="str">
            <v>No</v>
          </cell>
          <cell r="AC181" t="str">
            <v>No</v>
          </cell>
          <cell r="AD181" t="str">
            <v xml:space="preserve">1 2 3 4 5 6 </v>
          </cell>
          <cell r="AE181" t="str">
            <v>No</v>
          </cell>
          <cell r="AF181" t="str">
            <v>Yes</v>
          </cell>
          <cell r="AG181" t="str">
            <v>No</v>
          </cell>
          <cell r="AH181" t="str">
            <v>No</v>
          </cell>
          <cell r="AI181" t="str">
            <v>No</v>
          </cell>
          <cell r="AJ181" t="str">
            <v>Yes</v>
          </cell>
          <cell r="AK181" t="str">
            <v>Yes</v>
          </cell>
          <cell r="AL181" t="str">
            <v>Yes</v>
          </cell>
          <cell r="AM181" t="str">
            <v>Yes</v>
          </cell>
          <cell r="AN181" t="str">
            <v>Yes</v>
          </cell>
          <cell r="AO181" t="str">
            <v>Yes</v>
          </cell>
          <cell r="AP181" t="str">
            <v>Yes</v>
          </cell>
          <cell r="AQ181" t="str">
            <v>Yes</v>
          </cell>
          <cell r="AR181" t="str">
            <v>Yes</v>
          </cell>
          <cell r="AS181" t="str">
            <v>Yes</v>
          </cell>
          <cell r="AT181" t="str">
            <v>Yes</v>
          </cell>
          <cell r="AU181" t="str">
            <v>Yes</v>
          </cell>
          <cell r="AV181" t="str">
            <v>No</v>
          </cell>
          <cell r="AW181" t="str">
            <v>No</v>
          </cell>
          <cell r="AX181">
            <v>0</v>
          </cell>
          <cell r="AY181">
            <v>24</v>
          </cell>
          <cell r="AZ181">
            <v>58</v>
          </cell>
          <cell r="BA181">
            <v>32</v>
          </cell>
          <cell r="BB181">
            <v>44</v>
          </cell>
          <cell r="BC181">
            <v>31</v>
          </cell>
          <cell r="BD181">
            <v>26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215</v>
          </cell>
        </row>
        <row r="182">
          <cell r="A182" t="str">
            <v>032858</v>
          </cell>
          <cell r="B182" t="str">
            <v>Vanue Marama Primary</v>
          </cell>
          <cell r="C182" t="str">
            <v>ENG</v>
          </cell>
          <cell r="D182" t="str">
            <v>PEB_PENAMA</v>
          </cell>
          <cell r="E182" t="str">
            <v>Penama PEB</v>
          </cell>
          <cell r="F182" t="str">
            <v>V</v>
          </cell>
          <cell r="G182" t="str">
            <v>Government of Vanuatu</v>
          </cell>
          <cell r="H182" t="str">
            <v>Ambae</v>
          </cell>
          <cell r="I182" t="str">
            <v>Penama</v>
          </cell>
          <cell r="J182" t="str">
            <v>0084904001</v>
          </cell>
          <cell r="K182" t="str">
            <v>VENUE MARAMA PRIMARY SCHOOL</v>
          </cell>
          <cell r="L182" t="str">
            <v>PS</v>
          </cell>
          <cell r="M182" t="str">
            <v>No</v>
          </cell>
          <cell r="N182" t="str">
            <v>Yes</v>
          </cell>
          <cell r="O182" t="str">
            <v>Yes</v>
          </cell>
          <cell r="P182" t="str">
            <v>Yes</v>
          </cell>
          <cell r="Q182" t="str">
            <v>Yes</v>
          </cell>
          <cell r="R182" t="str">
            <v>Yes</v>
          </cell>
          <cell r="S182" t="str">
            <v>Yes</v>
          </cell>
          <cell r="T182" t="str">
            <v>No</v>
          </cell>
          <cell r="U182" t="str">
            <v>No</v>
          </cell>
          <cell r="V182" t="str">
            <v>No</v>
          </cell>
          <cell r="W182" t="str">
            <v>No</v>
          </cell>
          <cell r="X182" t="str">
            <v>No</v>
          </cell>
          <cell r="Y182" t="str">
            <v>No</v>
          </cell>
          <cell r="Z182" t="str">
            <v>No</v>
          </cell>
          <cell r="AA182" t="str">
            <v>No</v>
          </cell>
          <cell r="AB182" t="str">
            <v>No</v>
          </cell>
          <cell r="AC182" t="str">
            <v>No</v>
          </cell>
          <cell r="AD182" t="str">
            <v xml:space="preserve">1 2 3 4 5 6 </v>
          </cell>
          <cell r="AE182" t="str">
            <v>No</v>
          </cell>
          <cell r="AF182" t="str">
            <v>Yes</v>
          </cell>
          <cell r="AG182" t="str">
            <v>No</v>
          </cell>
          <cell r="AH182" t="str">
            <v>No</v>
          </cell>
          <cell r="AI182" t="str">
            <v>No</v>
          </cell>
          <cell r="AJ182" t="str">
            <v>Yes</v>
          </cell>
          <cell r="AK182" t="str">
            <v>Yes</v>
          </cell>
          <cell r="AL182" t="str">
            <v>Yes</v>
          </cell>
          <cell r="AM182" t="str">
            <v>Yes</v>
          </cell>
          <cell r="AN182" t="str">
            <v>Yes</v>
          </cell>
          <cell r="AO182" t="str">
            <v>Yes</v>
          </cell>
          <cell r="AP182" t="str">
            <v>Yes</v>
          </cell>
          <cell r="AQ182" t="str">
            <v>Yes</v>
          </cell>
          <cell r="AR182" t="str">
            <v>Yes</v>
          </cell>
          <cell r="AS182" t="str">
            <v>Yes</v>
          </cell>
          <cell r="AT182" t="str">
            <v>Yes</v>
          </cell>
          <cell r="AU182" t="str">
            <v>Yes</v>
          </cell>
          <cell r="AV182" t="str">
            <v>Yes</v>
          </cell>
          <cell r="AW182" t="str">
            <v>No</v>
          </cell>
          <cell r="AX182">
            <v>0</v>
          </cell>
          <cell r="AY182">
            <v>13</v>
          </cell>
          <cell r="AZ182">
            <v>8</v>
          </cell>
          <cell r="BA182">
            <v>10</v>
          </cell>
          <cell r="BB182">
            <v>15</v>
          </cell>
          <cell r="BC182">
            <v>12</v>
          </cell>
          <cell r="BD182">
            <v>10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68</v>
          </cell>
        </row>
        <row r="183">
          <cell r="A183" t="str">
            <v>032860</v>
          </cell>
          <cell r="B183" t="str">
            <v>Vilakalaka Primary</v>
          </cell>
          <cell r="C183" t="str">
            <v>FRE</v>
          </cell>
          <cell r="D183" t="str">
            <v>PEB_PENAMA</v>
          </cell>
          <cell r="E183" t="str">
            <v>Penama PEB</v>
          </cell>
          <cell r="F183" t="str">
            <v>V</v>
          </cell>
          <cell r="G183" t="str">
            <v>Government of Vanuatu</v>
          </cell>
          <cell r="H183" t="str">
            <v>Ambae</v>
          </cell>
          <cell r="I183" t="str">
            <v>Penama</v>
          </cell>
          <cell r="J183" t="str">
            <v>0084894001</v>
          </cell>
          <cell r="K183" t="str">
            <v>VILAKALAKA PRIMARY SCHOOL</v>
          </cell>
          <cell r="L183" t="str">
            <v>PS</v>
          </cell>
          <cell r="M183" t="str">
            <v>No</v>
          </cell>
          <cell r="N183" t="str">
            <v>Yes</v>
          </cell>
          <cell r="O183" t="str">
            <v>Yes</v>
          </cell>
          <cell r="P183" t="str">
            <v>Yes</v>
          </cell>
          <cell r="Q183" t="str">
            <v>Yes</v>
          </cell>
          <cell r="R183" t="str">
            <v>Yes</v>
          </cell>
          <cell r="S183" t="str">
            <v>Yes</v>
          </cell>
          <cell r="T183" t="str">
            <v>No</v>
          </cell>
          <cell r="U183" t="str">
            <v>No</v>
          </cell>
          <cell r="V183" t="str">
            <v>No</v>
          </cell>
          <cell r="W183" t="str">
            <v>No</v>
          </cell>
          <cell r="X183" t="str">
            <v>No</v>
          </cell>
          <cell r="Y183" t="str">
            <v>No</v>
          </cell>
          <cell r="Z183" t="str">
            <v>No</v>
          </cell>
          <cell r="AA183" t="str">
            <v>No</v>
          </cell>
          <cell r="AB183" t="str">
            <v>No</v>
          </cell>
          <cell r="AC183" t="str">
            <v>No</v>
          </cell>
          <cell r="AD183" t="str">
            <v xml:space="preserve">1 2 3 4 5 6 </v>
          </cell>
          <cell r="AE183" t="str">
            <v>No</v>
          </cell>
          <cell r="AF183" t="str">
            <v>Yes</v>
          </cell>
          <cell r="AG183" t="str">
            <v>No</v>
          </cell>
          <cell r="AH183" t="str">
            <v>No</v>
          </cell>
          <cell r="AI183" t="str">
            <v>No</v>
          </cell>
          <cell r="AJ183" t="str">
            <v>Yes</v>
          </cell>
          <cell r="AK183" t="str">
            <v>Yes</v>
          </cell>
          <cell r="AL183" t="str">
            <v>Yes</v>
          </cell>
          <cell r="AM183" t="str">
            <v>Yes</v>
          </cell>
          <cell r="AN183" t="str">
            <v>Yes</v>
          </cell>
          <cell r="AO183" t="str">
            <v>Yes</v>
          </cell>
          <cell r="AP183" t="str">
            <v>Yes</v>
          </cell>
          <cell r="AQ183" t="str">
            <v>Yes</v>
          </cell>
          <cell r="AR183" t="str">
            <v>Yes</v>
          </cell>
          <cell r="AS183" t="str">
            <v>Yes</v>
          </cell>
          <cell r="AT183" t="str">
            <v>Yes</v>
          </cell>
          <cell r="AU183" t="str">
            <v>Yes</v>
          </cell>
          <cell r="AV183" t="str">
            <v>No</v>
          </cell>
          <cell r="AW183" t="str">
            <v>No</v>
          </cell>
          <cell r="AX183">
            <v>0</v>
          </cell>
          <cell r="AY183">
            <v>10</v>
          </cell>
          <cell r="AZ183">
            <v>6</v>
          </cell>
          <cell r="BA183">
            <v>11</v>
          </cell>
          <cell r="BB183">
            <v>10</v>
          </cell>
          <cell r="BC183">
            <v>9</v>
          </cell>
          <cell r="BD183">
            <v>8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54</v>
          </cell>
        </row>
        <row r="184">
          <cell r="A184" t="str">
            <v>032861</v>
          </cell>
          <cell r="B184" t="str">
            <v>Volovuhu Primary</v>
          </cell>
          <cell r="C184" t="str">
            <v>ENG</v>
          </cell>
          <cell r="D184" t="str">
            <v>PEB_PENAMA</v>
          </cell>
          <cell r="E184" t="str">
            <v>Penama PEB</v>
          </cell>
          <cell r="F184" t="str">
            <v>V</v>
          </cell>
          <cell r="G184" t="str">
            <v>Government of Vanuatu</v>
          </cell>
          <cell r="H184" t="str">
            <v>Ambae</v>
          </cell>
          <cell r="I184" t="str">
            <v>Penama</v>
          </cell>
          <cell r="J184" t="str">
            <v>0084887001</v>
          </cell>
          <cell r="K184" t="str">
            <v>VOLOVUHU PRIMARY SCHOOL</v>
          </cell>
          <cell r="L184" t="str">
            <v>PS</v>
          </cell>
          <cell r="M184" t="str">
            <v>No</v>
          </cell>
          <cell r="N184" t="str">
            <v>Yes</v>
          </cell>
          <cell r="O184" t="str">
            <v>Yes</v>
          </cell>
          <cell r="P184" t="str">
            <v>Yes</v>
          </cell>
          <cell r="Q184" t="str">
            <v>Yes</v>
          </cell>
          <cell r="R184" t="str">
            <v>Yes</v>
          </cell>
          <cell r="S184" t="str">
            <v>Yes</v>
          </cell>
          <cell r="T184" t="str">
            <v>No</v>
          </cell>
          <cell r="U184" t="str">
            <v>No</v>
          </cell>
          <cell r="V184" t="str">
            <v>No</v>
          </cell>
          <cell r="W184" t="str">
            <v>No</v>
          </cell>
          <cell r="X184" t="str">
            <v>No</v>
          </cell>
          <cell r="Y184" t="str">
            <v>No</v>
          </cell>
          <cell r="Z184" t="str">
            <v>No</v>
          </cell>
          <cell r="AA184" t="str">
            <v>No</v>
          </cell>
          <cell r="AB184" t="str">
            <v>No</v>
          </cell>
          <cell r="AC184" t="str">
            <v>No</v>
          </cell>
          <cell r="AD184" t="str">
            <v xml:space="preserve">1 2 3 4 5 6 </v>
          </cell>
          <cell r="AE184" t="str">
            <v>No</v>
          </cell>
          <cell r="AF184" t="str">
            <v>Yes</v>
          </cell>
          <cell r="AG184" t="str">
            <v>No</v>
          </cell>
          <cell r="AH184" t="str">
            <v>No</v>
          </cell>
          <cell r="AI184" t="str">
            <v>No</v>
          </cell>
          <cell r="AJ184" t="str">
            <v>Yes</v>
          </cell>
          <cell r="AK184" t="str">
            <v>Yes</v>
          </cell>
          <cell r="AL184" t="str">
            <v>Yes</v>
          </cell>
          <cell r="AM184" t="str">
            <v>Yes</v>
          </cell>
          <cell r="AN184" t="str">
            <v>Yes</v>
          </cell>
          <cell r="AO184" t="str">
            <v>Yes</v>
          </cell>
          <cell r="AP184" t="str">
            <v>Yes</v>
          </cell>
          <cell r="AQ184" t="str">
            <v>Yes</v>
          </cell>
          <cell r="AR184" t="str">
            <v>Yes</v>
          </cell>
          <cell r="AS184" t="str">
            <v>Yes</v>
          </cell>
          <cell r="AT184" t="str">
            <v>Yes</v>
          </cell>
          <cell r="AU184" t="str">
            <v>Yes</v>
          </cell>
          <cell r="AV184" t="str">
            <v>No</v>
          </cell>
          <cell r="AW184" t="str">
            <v>No</v>
          </cell>
          <cell r="AX184">
            <v>0</v>
          </cell>
          <cell r="AY184">
            <v>7</v>
          </cell>
          <cell r="AZ184">
            <v>10</v>
          </cell>
          <cell r="BA184">
            <v>6</v>
          </cell>
          <cell r="BB184">
            <v>6</v>
          </cell>
          <cell r="BC184">
            <v>9</v>
          </cell>
          <cell r="BD184">
            <v>10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48</v>
          </cell>
        </row>
        <row r="185">
          <cell r="A185" t="str">
            <v>032862</v>
          </cell>
          <cell r="B185" t="str">
            <v>Vuingalato Primary</v>
          </cell>
          <cell r="C185" t="str">
            <v>ENG</v>
          </cell>
          <cell r="D185" t="str">
            <v>ACOM</v>
          </cell>
          <cell r="E185" t="str">
            <v>Anglican Church of Melanesia</v>
          </cell>
          <cell r="F185" t="str">
            <v>G</v>
          </cell>
          <cell r="G185" t="str">
            <v>Church (Government Assisted)</v>
          </cell>
          <cell r="H185" t="str">
            <v>Ambae</v>
          </cell>
          <cell r="I185" t="str">
            <v>Penama</v>
          </cell>
          <cell r="J185" t="str">
            <v>0084888001</v>
          </cell>
          <cell r="K185" t="str">
            <v>VUINGALATO PRIMARY SCHOOL</v>
          </cell>
          <cell r="L185" t="str">
            <v>PS</v>
          </cell>
          <cell r="M185" t="str">
            <v>No</v>
          </cell>
          <cell r="N185" t="str">
            <v>Yes</v>
          </cell>
          <cell r="O185" t="str">
            <v>Yes</v>
          </cell>
          <cell r="P185" t="str">
            <v>Yes</v>
          </cell>
          <cell r="Q185" t="str">
            <v>Yes</v>
          </cell>
          <cell r="R185" t="str">
            <v>Yes</v>
          </cell>
          <cell r="S185" t="str">
            <v>Yes</v>
          </cell>
          <cell r="T185" t="str">
            <v>No</v>
          </cell>
          <cell r="U185" t="str">
            <v>No</v>
          </cell>
          <cell r="V185" t="str">
            <v>No</v>
          </cell>
          <cell r="W185" t="str">
            <v>No</v>
          </cell>
          <cell r="X185" t="str">
            <v>No</v>
          </cell>
          <cell r="Y185" t="str">
            <v>No</v>
          </cell>
          <cell r="Z185" t="str">
            <v>No</v>
          </cell>
          <cell r="AA185" t="str">
            <v>No</v>
          </cell>
          <cell r="AB185" t="str">
            <v>No</v>
          </cell>
          <cell r="AC185" t="str">
            <v>No</v>
          </cell>
          <cell r="AD185" t="str">
            <v xml:space="preserve">1 2 3 4 5 6 </v>
          </cell>
          <cell r="AE185" t="str">
            <v>No</v>
          </cell>
          <cell r="AF185" t="str">
            <v>Yes</v>
          </cell>
          <cell r="AG185" t="str">
            <v>No</v>
          </cell>
          <cell r="AH185" t="str">
            <v>No</v>
          </cell>
          <cell r="AI185" t="str">
            <v>No</v>
          </cell>
          <cell r="AJ185" t="str">
            <v>Yes</v>
          </cell>
          <cell r="AK185" t="str">
            <v>Yes</v>
          </cell>
          <cell r="AL185" t="str">
            <v>Yes</v>
          </cell>
          <cell r="AM185" t="str">
            <v>Yes</v>
          </cell>
          <cell r="AN185" t="str">
            <v>Yes</v>
          </cell>
          <cell r="AO185" t="str">
            <v>Yes</v>
          </cell>
          <cell r="AP185" t="str">
            <v>Yes</v>
          </cell>
          <cell r="AQ185" t="str">
            <v>Yes</v>
          </cell>
          <cell r="AR185" t="str">
            <v>Yes</v>
          </cell>
          <cell r="AS185" t="str">
            <v>Yes</v>
          </cell>
          <cell r="AT185" t="str">
            <v>Yes</v>
          </cell>
          <cell r="AU185" t="str">
            <v>Yes</v>
          </cell>
          <cell r="AV185" t="str">
            <v>No</v>
          </cell>
          <cell r="AW185" t="str">
            <v>No</v>
          </cell>
          <cell r="AX185">
            <v>0</v>
          </cell>
          <cell r="AY185">
            <v>4</v>
          </cell>
          <cell r="AZ185">
            <v>3</v>
          </cell>
          <cell r="BA185">
            <v>3</v>
          </cell>
          <cell r="BB185">
            <v>3</v>
          </cell>
          <cell r="BC185">
            <v>8</v>
          </cell>
          <cell r="BD185">
            <v>3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24</v>
          </cell>
        </row>
        <row r="186">
          <cell r="A186" t="str">
            <v>032863</v>
          </cell>
          <cell r="B186" t="str">
            <v>Waisine Primary</v>
          </cell>
          <cell r="C186" t="str">
            <v>ENG</v>
          </cell>
          <cell r="D186" t="str">
            <v>PEB_PENAMA</v>
          </cell>
          <cell r="E186" t="str">
            <v>Penama PEB</v>
          </cell>
          <cell r="F186" t="str">
            <v>V</v>
          </cell>
          <cell r="G186" t="str">
            <v>Government of Vanuatu</v>
          </cell>
          <cell r="H186" t="str">
            <v>Ambae</v>
          </cell>
          <cell r="I186" t="str">
            <v>Penama</v>
          </cell>
          <cell r="J186" t="str">
            <v>0084907001</v>
          </cell>
          <cell r="K186" t="str">
            <v>WAISINE PRIMARY SCHOOL</v>
          </cell>
          <cell r="L186" t="str">
            <v>PS</v>
          </cell>
          <cell r="M186" t="str">
            <v>No</v>
          </cell>
          <cell r="N186" t="str">
            <v>Yes</v>
          </cell>
          <cell r="O186" t="str">
            <v>Yes</v>
          </cell>
          <cell r="P186" t="str">
            <v>Yes</v>
          </cell>
          <cell r="Q186" t="str">
            <v>Yes</v>
          </cell>
          <cell r="R186" t="str">
            <v>Yes</v>
          </cell>
          <cell r="S186" t="str">
            <v>Yes</v>
          </cell>
          <cell r="T186" t="str">
            <v>No</v>
          </cell>
          <cell r="U186" t="str">
            <v>No</v>
          </cell>
          <cell r="V186" t="str">
            <v>No</v>
          </cell>
          <cell r="W186" t="str">
            <v>No</v>
          </cell>
          <cell r="X186" t="str">
            <v>No</v>
          </cell>
          <cell r="Y186" t="str">
            <v>No</v>
          </cell>
          <cell r="Z186" t="str">
            <v>No</v>
          </cell>
          <cell r="AA186" t="str">
            <v>No</v>
          </cell>
          <cell r="AB186" t="str">
            <v>No</v>
          </cell>
          <cell r="AC186" t="str">
            <v>No</v>
          </cell>
          <cell r="AD186" t="str">
            <v xml:space="preserve">1 2 3 4 5 6 </v>
          </cell>
          <cell r="AE186" t="str">
            <v>No</v>
          </cell>
          <cell r="AF186" t="str">
            <v>Yes</v>
          </cell>
          <cell r="AG186" t="str">
            <v>No</v>
          </cell>
          <cell r="AH186" t="str">
            <v>No</v>
          </cell>
          <cell r="AI186" t="str">
            <v>No</v>
          </cell>
          <cell r="AJ186" t="str">
            <v>Yes</v>
          </cell>
          <cell r="AK186" t="str">
            <v>Yes</v>
          </cell>
          <cell r="AL186" t="str">
            <v>Yes</v>
          </cell>
          <cell r="AM186" t="str">
            <v>Yes</v>
          </cell>
          <cell r="AN186" t="str">
            <v>Yes</v>
          </cell>
          <cell r="AO186" t="str">
            <v>Yes</v>
          </cell>
          <cell r="AP186" t="str">
            <v>Yes</v>
          </cell>
          <cell r="AQ186" t="str">
            <v>Yes</v>
          </cell>
          <cell r="AR186" t="str">
            <v>Yes</v>
          </cell>
          <cell r="AS186" t="str">
            <v>Yes</v>
          </cell>
          <cell r="AT186" t="str">
            <v>Yes</v>
          </cell>
          <cell r="AU186" t="str">
            <v>Yes</v>
          </cell>
          <cell r="AV186" t="str">
            <v>No</v>
          </cell>
          <cell r="AW186" t="str">
            <v>No</v>
          </cell>
          <cell r="AX186">
            <v>0</v>
          </cell>
          <cell r="AY186">
            <v>11</v>
          </cell>
          <cell r="AZ186">
            <v>7</v>
          </cell>
          <cell r="BA186">
            <v>14</v>
          </cell>
          <cell r="BB186">
            <v>8</v>
          </cell>
          <cell r="BC186">
            <v>14</v>
          </cell>
          <cell r="BD186">
            <v>10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64</v>
          </cell>
        </row>
        <row r="187">
          <cell r="A187" t="str">
            <v>032864</v>
          </cell>
          <cell r="B187" t="str">
            <v>Walaha Primary</v>
          </cell>
          <cell r="C187" t="str">
            <v>ENG</v>
          </cell>
          <cell r="D187" t="str">
            <v>PEB_PENAMA</v>
          </cell>
          <cell r="E187" t="str">
            <v>Penama PEB</v>
          </cell>
          <cell r="F187" t="str">
            <v>V</v>
          </cell>
          <cell r="G187" t="str">
            <v>Government of Vanuatu</v>
          </cell>
          <cell r="H187" t="str">
            <v>Ambae</v>
          </cell>
          <cell r="I187" t="str">
            <v>Penama</v>
          </cell>
          <cell r="J187" t="str">
            <v>0084889001</v>
          </cell>
          <cell r="K187" t="str">
            <v>WALAHA PRIMARY SCHOOL</v>
          </cell>
          <cell r="L187" t="str">
            <v>PS</v>
          </cell>
          <cell r="M187" t="str">
            <v>No</v>
          </cell>
          <cell r="N187" t="str">
            <v>Yes</v>
          </cell>
          <cell r="O187" t="str">
            <v>Yes</v>
          </cell>
          <cell r="P187" t="str">
            <v>Yes</v>
          </cell>
          <cell r="Q187" t="str">
            <v>Yes</v>
          </cell>
          <cell r="R187" t="str">
            <v>Yes</v>
          </cell>
          <cell r="S187" t="str">
            <v>Yes</v>
          </cell>
          <cell r="T187" t="str">
            <v>No</v>
          </cell>
          <cell r="U187" t="str">
            <v>No</v>
          </cell>
          <cell r="V187" t="str">
            <v>No</v>
          </cell>
          <cell r="W187" t="str">
            <v>No</v>
          </cell>
          <cell r="X187" t="str">
            <v>No</v>
          </cell>
          <cell r="Y187" t="str">
            <v>No</v>
          </cell>
          <cell r="Z187" t="str">
            <v>No</v>
          </cell>
          <cell r="AA187" t="str">
            <v>No</v>
          </cell>
          <cell r="AB187" t="str">
            <v>No</v>
          </cell>
          <cell r="AC187" t="str">
            <v>No</v>
          </cell>
          <cell r="AD187" t="str">
            <v xml:space="preserve">1 2 3 4 5 6 </v>
          </cell>
          <cell r="AE187" t="str">
            <v>No</v>
          </cell>
          <cell r="AF187" t="str">
            <v>Yes</v>
          </cell>
          <cell r="AG187" t="str">
            <v>No</v>
          </cell>
          <cell r="AH187" t="str">
            <v>No</v>
          </cell>
          <cell r="AI187" t="str">
            <v>No</v>
          </cell>
          <cell r="AJ187" t="str">
            <v>Yes</v>
          </cell>
          <cell r="AK187" t="str">
            <v>Yes</v>
          </cell>
          <cell r="AL187" t="str">
            <v>Yes</v>
          </cell>
          <cell r="AM187" t="str">
            <v>Yes</v>
          </cell>
          <cell r="AN187" t="str">
            <v>Yes</v>
          </cell>
          <cell r="AO187" t="str">
            <v>Yes</v>
          </cell>
          <cell r="AP187" t="str">
            <v>Yes</v>
          </cell>
          <cell r="AQ187" t="str">
            <v>Yes</v>
          </cell>
          <cell r="AR187" t="str">
            <v>Yes</v>
          </cell>
          <cell r="AS187" t="str">
            <v>Yes</v>
          </cell>
          <cell r="AT187" t="str">
            <v>Yes</v>
          </cell>
          <cell r="AU187" t="str">
            <v>Yes</v>
          </cell>
          <cell r="AV187" t="str">
            <v>No</v>
          </cell>
          <cell r="AW187" t="str">
            <v>No</v>
          </cell>
          <cell r="AX187">
            <v>0</v>
          </cell>
          <cell r="AY187">
            <v>8</v>
          </cell>
          <cell r="AZ187">
            <v>11</v>
          </cell>
          <cell r="BA187">
            <v>16</v>
          </cell>
          <cell r="BB187">
            <v>18</v>
          </cell>
          <cell r="BC187">
            <v>12</v>
          </cell>
          <cell r="BD187">
            <v>22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87</v>
          </cell>
        </row>
        <row r="188">
          <cell r="A188" t="str">
            <v>032867</v>
          </cell>
          <cell r="B188" t="str">
            <v>Vanmamla Primary</v>
          </cell>
          <cell r="C188" t="str">
            <v>ENG</v>
          </cell>
          <cell r="D188" t="str">
            <v>PEB_PENAMA</v>
          </cell>
          <cell r="E188" t="str">
            <v>Penama PEB</v>
          </cell>
          <cell r="F188" t="str">
            <v>V</v>
          </cell>
          <cell r="G188" t="str">
            <v>Government of Vanuatu</v>
          </cell>
          <cell r="H188" t="str">
            <v>Pentecost</v>
          </cell>
          <cell r="I188" t="str">
            <v>Penama</v>
          </cell>
          <cell r="J188" t="str">
            <v>0084909001</v>
          </cell>
          <cell r="K188" t="str">
            <v>VANMAMLA PRIMARY SCHOOL</v>
          </cell>
          <cell r="L188" t="str">
            <v>PS</v>
          </cell>
          <cell r="M188" t="str">
            <v>No</v>
          </cell>
          <cell r="N188" t="str">
            <v>Yes</v>
          </cell>
          <cell r="O188" t="str">
            <v>Yes</v>
          </cell>
          <cell r="P188" t="str">
            <v>Yes</v>
          </cell>
          <cell r="Q188" t="str">
            <v>Yes</v>
          </cell>
          <cell r="R188" t="str">
            <v>Yes</v>
          </cell>
          <cell r="S188" t="str">
            <v>Yes</v>
          </cell>
          <cell r="T188" t="str">
            <v>No</v>
          </cell>
          <cell r="U188" t="str">
            <v>No</v>
          </cell>
          <cell r="V188" t="str">
            <v>No</v>
          </cell>
          <cell r="W188" t="str">
            <v>No</v>
          </cell>
          <cell r="X188" t="str">
            <v>No</v>
          </cell>
          <cell r="Y188" t="str">
            <v>No</v>
          </cell>
          <cell r="Z188" t="str">
            <v>No</v>
          </cell>
          <cell r="AA188" t="str">
            <v>No</v>
          </cell>
          <cell r="AB188" t="str">
            <v>No</v>
          </cell>
          <cell r="AC188" t="str">
            <v>No</v>
          </cell>
          <cell r="AD188" t="str">
            <v xml:space="preserve">1 2 3 4 5 6 </v>
          </cell>
          <cell r="AE188" t="str">
            <v>No</v>
          </cell>
          <cell r="AF188" t="str">
            <v>Yes</v>
          </cell>
          <cell r="AG188" t="str">
            <v>No</v>
          </cell>
          <cell r="AH188" t="str">
            <v>No</v>
          </cell>
          <cell r="AI188" t="str">
            <v>No</v>
          </cell>
          <cell r="AJ188" t="str">
            <v>Yes</v>
          </cell>
          <cell r="AK188" t="str">
            <v>Yes</v>
          </cell>
          <cell r="AL188" t="str">
            <v>Yes</v>
          </cell>
          <cell r="AM188" t="str">
            <v>Yes</v>
          </cell>
          <cell r="AN188" t="str">
            <v>Yes</v>
          </cell>
          <cell r="AO188" t="str">
            <v>Yes</v>
          </cell>
          <cell r="AP188" t="str">
            <v>Yes</v>
          </cell>
          <cell r="AQ188" t="str">
            <v>Yes</v>
          </cell>
          <cell r="AR188" t="str">
            <v>Yes</v>
          </cell>
          <cell r="AS188" t="str">
            <v>Yes</v>
          </cell>
          <cell r="AT188" t="str">
            <v>Yes</v>
          </cell>
          <cell r="AU188" t="str">
            <v>Yes</v>
          </cell>
          <cell r="AV188" t="str">
            <v>No</v>
          </cell>
          <cell r="AW188" t="str">
            <v>No</v>
          </cell>
          <cell r="AX188">
            <v>0</v>
          </cell>
          <cell r="AY188">
            <v>14</v>
          </cell>
          <cell r="AZ188">
            <v>12</v>
          </cell>
          <cell r="BA188">
            <v>10</v>
          </cell>
          <cell r="BB188">
            <v>17</v>
          </cell>
          <cell r="BC188">
            <v>9</v>
          </cell>
          <cell r="BD188">
            <v>7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69</v>
          </cell>
        </row>
        <row r="189">
          <cell r="A189" t="str">
            <v>042902</v>
          </cell>
          <cell r="B189" t="str">
            <v>Amelvet Primary</v>
          </cell>
          <cell r="C189" t="str">
            <v>ENG</v>
          </cell>
          <cell r="D189" t="str">
            <v>PEB_MALAMP</v>
          </cell>
          <cell r="E189" t="str">
            <v>Malampa PEB</v>
          </cell>
          <cell r="F189" t="str">
            <v>V</v>
          </cell>
          <cell r="G189" t="str">
            <v>Government of Vanuatu</v>
          </cell>
          <cell r="H189" t="str">
            <v>Malekula</v>
          </cell>
          <cell r="I189" t="str">
            <v>Malampa</v>
          </cell>
          <cell r="J189" t="str">
            <v>0085044001</v>
          </cell>
          <cell r="K189" t="str">
            <v>AMELVETH PRIMARY SCHOOL</v>
          </cell>
          <cell r="L189" t="str">
            <v>PS</v>
          </cell>
          <cell r="M189" t="str">
            <v>No</v>
          </cell>
          <cell r="N189" t="str">
            <v>Yes</v>
          </cell>
          <cell r="O189" t="str">
            <v>Yes</v>
          </cell>
          <cell r="P189" t="str">
            <v>Yes</v>
          </cell>
          <cell r="Q189" t="str">
            <v>Yes</v>
          </cell>
          <cell r="R189" t="str">
            <v>Yes</v>
          </cell>
          <cell r="S189" t="str">
            <v>Yes</v>
          </cell>
          <cell r="T189" t="str">
            <v>No</v>
          </cell>
          <cell r="U189" t="str">
            <v>No</v>
          </cell>
          <cell r="V189" t="str">
            <v>No</v>
          </cell>
          <cell r="W189" t="str">
            <v>No</v>
          </cell>
          <cell r="X189" t="str">
            <v>No</v>
          </cell>
          <cell r="Y189" t="str">
            <v>No</v>
          </cell>
          <cell r="Z189" t="str">
            <v>No</v>
          </cell>
          <cell r="AA189" t="str">
            <v>No</v>
          </cell>
          <cell r="AB189" t="str">
            <v>No</v>
          </cell>
          <cell r="AC189" t="str">
            <v>No</v>
          </cell>
          <cell r="AD189" t="str">
            <v xml:space="preserve">1 2 3 4 5 6 </v>
          </cell>
          <cell r="AE189" t="str">
            <v>No</v>
          </cell>
          <cell r="AF189" t="str">
            <v>Yes</v>
          </cell>
          <cell r="AG189" t="str">
            <v>No</v>
          </cell>
          <cell r="AH189" t="str">
            <v>No</v>
          </cell>
          <cell r="AI189" t="str">
            <v>No</v>
          </cell>
          <cell r="AJ189" t="str">
            <v>Yes</v>
          </cell>
          <cell r="AK189" t="str">
            <v>Yes</v>
          </cell>
          <cell r="AL189" t="str">
            <v>Yes</v>
          </cell>
          <cell r="AM189" t="str">
            <v>Yes</v>
          </cell>
          <cell r="AN189" t="str">
            <v>Yes</v>
          </cell>
          <cell r="AO189" t="str">
            <v>Yes</v>
          </cell>
          <cell r="AP189" t="str">
            <v>Yes</v>
          </cell>
          <cell r="AQ189" t="str">
            <v>Yes</v>
          </cell>
          <cell r="AR189" t="str">
            <v>Yes</v>
          </cell>
          <cell r="AS189" t="str">
            <v>Yes</v>
          </cell>
          <cell r="AT189" t="str">
            <v>Yes</v>
          </cell>
          <cell r="AU189" t="str">
            <v>Yes</v>
          </cell>
          <cell r="AV189" t="str">
            <v>No</v>
          </cell>
          <cell r="AW189" t="str">
            <v>No</v>
          </cell>
          <cell r="AX189">
            <v>0</v>
          </cell>
          <cell r="AY189">
            <v>34</v>
          </cell>
          <cell r="AZ189">
            <v>22</v>
          </cell>
          <cell r="BA189">
            <v>45</v>
          </cell>
          <cell r="BB189">
            <v>49</v>
          </cell>
          <cell r="BC189">
            <v>44</v>
          </cell>
          <cell r="BD189">
            <v>36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230</v>
          </cell>
        </row>
        <row r="190">
          <cell r="A190" t="str">
            <v>042903</v>
          </cell>
          <cell r="B190" t="str">
            <v>Vellow Primary</v>
          </cell>
          <cell r="C190" t="str">
            <v>FRE</v>
          </cell>
          <cell r="D190" t="str">
            <v>PEB_MALAMP</v>
          </cell>
          <cell r="E190" t="str">
            <v>Malampa PEB</v>
          </cell>
          <cell r="F190" t="str">
            <v>V</v>
          </cell>
          <cell r="G190" t="str">
            <v>Government of Vanuatu</v>
          </cell>
          <cell r="H190" t="str">
            <v>Malekula</v>
          </cell>
          <cell r="I190" t="str">
            <v>Malampa</v>
          </cell>
          <cell r="J190" t="str">
            <v>0085096001</v>
          </cell>
          <cell r="K190" t="str">
            <v>VELOW PRIMARY SCHOOL</v>
          </cell>
          <cell r="L190" t="str">
            <v>PS</v>
          </cell>
          <cell r="M190" t="str">
            <v>No</v>
          </cell>
          <cell r="N190" t="str">
            <v>Yes</v>
          </cell>
          <cell r="O190" t="str">
            <v>Yes</v>
          </cell>
          <cell r="P190" t="str">
            <v>Yes</v>
          </cell>
          <cell r="Q190" t="str">
            <v>Yes</v>
          </cell>
          <cell r="R190" t="str">
            <v>Yes</v>
          </cell>
          <cell r="S190" t="str">
            <v>Yes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 xml:space="preserve">1 2 3 4 5 6 </v>
          </cell>
          <cell r="AE190" t="str">
            <v>No</v>
          </cell>
          <cell r="AF190" t="str">
            <v>Yes</v>
          </cell>
          <cell r="AG190" t="str">
            <v>No</v>
          </cell>
          <cell r="AH190" t="str">
            <v>No</v>
          </cell>
          <cell r="AI190" t="str">
            <v>No</v>
          </cell>
          <cell r="AJ190" t="str">
            <v>Yes</v>
          </cell>
          <cell r="AK190" t="str">
            <v>Yes</v>
          </cell>
          <cell r="AL190" t="str">
            <v>Yes</v>
          </cell>
          <cell r="AM190" t="str">
            <v>Yes</v>
          </cell>
          <cell r="AN190" t="str">
            <v>Yes</v>
          </cell>
          <cell r="AO190" t="str">
            <v>Yes</v>
          </cell>
          <cell r="AP190" t="str">
            <v>Yes</v>
          </cell>
          <cell r="AQ190" t="str">
            <v>Yes</v>
          </cell>
          <cell r="AR190" t="str">
            <v>Yes</v>
          </cell>
          <cell r="AS190" t="str">
            <v>Yes</v>
          </cell>
          <cell r="AT190" t="str">
            <v>Yes</v>
          </cell>
          <cell r="AU190" t="str">
            <v>Yes</v>
          </cell>
          <cell r="AV190" t="str">
            <v>No</v>
          </cell>
          <cell r="AW190" t="str">
            <v>No</v>
          </cell>
          <cell r="AX190">
            <v>0</v>
          </cell>
          <cell r="AY190">
            <v>19</v>
          </cell>
          <cell r="AZ190">
            <v>19</v>
          </cell>
          <cell r="BA190">
            <v>17</v>
          </cell>
          <cell r="BB190">
            <v>18</v>
          </cell>
          <cell r="BC190">
            <v>13</v>
          </cell>
          <cell r="BD190">
            <v>12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98</v>
          </cell>
        </row>
        <row r="191">
          <cell r="A191" t="str">
            <v>042904</v>
          </cell>
          <cell r="B191" t="str">
            <v>Aulua Primary</v>
          </cell>
          <cell r="C191" t="str">
            <v>ENG</v>
          </cell>
          <cell r="D191" t="str">
            <v>PEB_MALAMP</v>
          </cell>
          <cell r="E191" t="str">
            <v>Malampa PEB</v>
          </cell>
          <cell r="F191" t="str">
            <v>V</v>
          </cell>
          <cell r="G191" t="str">
            <v>Government of Vanuatu</v>
          </cell>
          <cell r="H191" t="str">
            <v>Malekula</v>
          </cell>
          <cell r="I191" t="str">
            <v>Malampa</v>
          </cell>
          <cell r="J191" t="str">
            <v>0084957001</v>
          </cell>
          <cell r="K191" t="str">
            <v>AULUA PRIMARY SCHOOL</v>
          </cell>
          <cell r="L191" t="str">
            <v>PS</v>
          </cell>
          <cell r="M191" t="str">
            <v>No</v>
          </cell>
          <cell r="N191" t="str">
            <v>Yes</v>
          </cell>
          <cell r="O191" t="str">
            <v>Yes</v>
          </cell>
          <cell r="P191" t="str">
            <v>Yes</v>
          </cell>
          <cell r="Q191" t="str">
            <v>Yes</v>
          </cell>
          <cell r="R191" t="str">
            <v>Yes</v>
          </cell>
          <cell r="S191" t="str">
            <v>Yes</v>
          </cell>
          <cell r="T191" t="str">
            <v>Yes</v>
          </cell>
          <cell r="U191" t="str">
            <v>Yes</v>
          </cell>
          <cell r="V191" t="str">
            <v>No</v>
          </cell>
          <cell r="W191" t="str">
            <v>No</v>
          </cell>
          <cell r="X191" t="str">
            <v>No</v>
          </cell>
          <cell r="Y191" t="str">
            <v>No</v>
          </cell>
          <cell r="Z191" t="str">
            <v>No</v>
          </cell>
          <cell r="AA191" t="str">
            <v>No</v>
          </cell>
          <cell r="AB191" t="str">
            <v>No</v>
          </cell>
          <cell r="AC191" t="str">
            <v>No</v>
          </cell>
          <cell r="AD191" t="str">
            <v xml:space="preserve">1 2 3 4 5 6 7 8 </v>
          </cell>
          <cell r="AE191" t="str">
            <v>No</v>
          </cell>
          <cell r="AF191" t="str">
            <v>Yes</v>
          </cell>
          <cell r="AG191" t="str">
            <v>Yes</v>
          </cell>
          <cell r="AH191" t="str">
            <v>Yes</v>
          </cell>
          <cell r="AI191" t="str">
            <v>No</v>
          </cell>
          <cell r="AJ191" t="str">
            <v>Yes</v>
          </cell>
          <cell r="AK191" t="str">
            <v>Yes</v>
          </cell>
          <cell r="AL191" t="str">
            <v>Yes</v>
          </cell>
          <cell r="AM191" t="str">
            <v>Yes</v>
          </cell>
          <cell r="AN191" t="str">
            <v>Yes</v>
          </cell>
          <cell r="AO191" t="str">
            <v>Yes</v>
          </cell>
          <cell r="AP191" t="str">
            <v>Yes</v>
          </cell>
          <cell r="AQ191" t="str">
            <v>Yes</v>
          </cell>
          <cell r="AR191" t="str">
            <v>Yes</v>
          </cell>
          <cell r="AS191" t="str">
            <v>Yes</v>
          </cell>
          <cell r="AT191" t="str">
            <v>Yes</v>
          </cell>
          <cell r="AU191" t="str">
            <v>Yes</v>
          </cell>
          <cell r="AV191" t="str">
            <v>No</v>
          </cell>
          <cell r="AW191" t="str">
            <v>No</v>
          </cell>
          <cell r="AX191">
            <v>0</v>
          </cell>
          <cell r="AY191">
            <v>46</v>
          </cell>
          <cell r="AZ191">
            <v>35</v>
          </cell>
          <cell r="BA191">
            <v>35</v>
          </cell>
          <cell r="BB191">
            <v>41</v>
          </cell>
          <cell r="BC191">
            <v>54</v>
          </cell>
          <cell r="BD191">
            <v>35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246</v>
          </cell>
        </row>
        <row r="192">
          <cell r="A192" t="str">
            <v>042907</v>
          </cell>
          <cell r="B192" t="str">
            <v>Baie Caroline Primary</v>
          </cell>
          <cell r="C192" t="str">
            <v>FRE</v>
          </cell>
          <cell r="D192" t="str">
            <v>PEB_MALAMP</v>
          </cell>
          <cell r="E192" t="str">
            <v>Malampa PEB</v>
          </cell>
          <cell r="F192" t="str">
            <v>V</v>
          </cell>
          <cell r="G192" t="str">
            <v>Government of Vanuatu</v>
          </cell>
          <cell r="H192" t="str">
            <v>Malekula</v>
          </cell>
          <cell r="I192" t="str">
            <v>Malampa</v>
          </cell>
          <cell r="J192" t="str">
            <v>0085077001</v>
          </cell>
          <cell r="K192" t="str">
            <v>BAIE CAROLINE PRIMARY SCHOOL</v>
          </cell>
          <cell r="L192" t="str">
            <v>PS</v>
          </cell>
          <cell r="M192" t="str">
            <v>No</v>
          </cell>
          <cell r="N192" t="str">
            <v>Yes</v>
          </cell>
          <cell r="O192" t="str">
            <v>Yes</v>
          </cell>
          <cell r="P192" t="str">
            <v>Yes</v>
          </cell>
          <cell r="Q192" t="str">
            <v>Yes</v>
          </cell>
          <cell r="R192" t="str">
            <v>Yes</v>
          </cell>
          <cell r="S192" t="str">
            <v>Yes</v>
          </cell>
          <cell r="T192" t="str">
            <v>No</v>
          </cell>
          <cell r="U192" t="str">
            <v>No</v>
          </cell>
          <cell r="V192" t="str">
            <v>No</v>
          </cell>
          <cell r="W192" t="str">
            <v>No</v>
          </cell>
          <cell r="X192" t="str">
            <v>No</v>
          </cell>
          <cell r="Y192" t="str">
            <v>No</v>
          </cell>
          <cell r="Z192" t="str">
            <v>No</v>
          </cell>
          <cell r="AA192" t="str">
            <v>No</v>
          </cell>
          <cell r="AB192" t="str">
            <v>No</v>
          </cell>
          <cell r="AC192" t="str">
            <v>No</v>
          </cell>
          <cell r="AD192" t="str">
            <v xml:space="preserve">1 2 3 4 5 6 </v>
          </cell>
          <cell r="AE192" t="str">
            <v>No</v>
          </cell>
          <cell r="AF192" t="str">
            <v>Yes</v>
          </cell>
          <cell r="AG192" t="str">
            <v>No</v>
          </cell>
          <cell r="AH192" t="str">
            <v>No</v>
          </cell>
          <cell r="AI192" t="str">
            <v>No</v>
          </cell>
          <cell r="AJ192" t="str">
            <v>Yes</v>
          </cell>
          <cell r="AK192" t="str">
            <v>Yes</v>
          </cell>
          <cell r="AL192" t="str">
            <v>Yes</v>
          </cell>
          <cell r="AM192" t="str">
            <v>Yes</v>
          </cell>
          <cell r="AN192" t="str">
            <v>Yes</v>
          </cell>
          <cell r="AO192" t="str">
            <v>Yes</v>
          </cell>
          <cell r="AP192" t="str">
            <v>Yes</v>
          </cell>
          <cell r="AQ192" t="str">
            <v>Yes</v>
          </cell>
          <cell r="AR192" t="str">
            <v>Yes</v>
          </cell>
          <cell r="AS192" t="str">
            <v>Yes</v>
          </cell>
          <cell r="AT192" t="str">
            <v>Yes</v>
          </cell>
          <cell r="AU192" t="str">
            <v>Yes</v>
          </cell>
          <cell r="AV192" t="str">
            <v>No</v>
          </cell>
          <cell r="AW192" t="str">
            <v>No</v>
          </cell>
          <cell r="AX192">
            <v>0</v>
          </cell>
          <cell r="AY192">
            <v>13</v>
          </cell>
          <cell r="AZ192">
            <v>11</v>
          </cell>
          <cell r="BA192">
            <v>10</v>
          </cell>
          <cell r="BB192">
            <v>14</v>
          </cell>
          <cell r="BC192">
            <v>11</v>
          </cell>
          <cell r="BD192">
            <v>17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76</v>
          </cell>
        </row>
        <row r="193">
          <cell r="A193" t="str">
            <v>042908</v>
          </cell>
          <cell r="B193" t="str">
            <v>Benbon Primary</v>
          </cell>
          <cell r="C193" t="str">
            <v>ENG</v>
          </cell>
          <cell r="D193" t="str">
            <v>PEB_MALAMP</v>
          </cell>
          <cell r="E193" t="str">
            <v>Malampa PEB</v>
          </cell>
          <cell r="F193" t="str">
            <v>V</v>
          </cell>
          <cell r="G193" t="str">
            <v>Government of Vanuatu</v>
          </cell>
          <cell r="H193" t="str">
            <v>Malekula</v>
          </cell>
          <cell r="I193" t="str">
            <v>Malampa</v>
          </cell>
          <cell r="J193" t="str">
            <v>0085087001</v>
          </cell>
          <cell r="K193" t="str">
            <v>BENBON PRIMARY SCHOOL</v>
          </cell>
          <cell r="L193" t="str">
            <v>PS</v>
          </cell>
          <cell r="M193" t="str">
            <v>No</v>
          </cell>
          <cell r="N193" t="str">
            <v>Yes</v>
          </cell>
          <cell r="O193" t="str">
            <v>Yes</v>
          </cell>
          <cell r="P193" t="str">
            <v>Yes</v>
          </cell>
          <cell r="Q193" t="str">
            <v>Yes</v>
          </cell>
          <cell r="R193" t="str">
            <v>Yes</v>
          </cell>
          <cell r="S193" t="str">
            <v>Yes</v>
          </cell>
          <cell r="T193" t="str">
            <v>No</v>
          </cell>
          <cell r="U193" t="str">
            <v>No</v>
          </cell>
          <cell r="V193" t="str">
            <v>No</v>
          </cell>
          <cell r="W193" t="str">
            <v>No</v>
          </cell>
          <cell r="X193" t="str">
            <v>No</v>
          </cell>
          <cell r="Y193" t="str">
            <v>No</v>
          </cell>
          <cell r="Z193" t="str">
            <v>No</v>
          </cell>
          <cell r="AA193" t="str">
            <v>No</v>
          </cell>
          <cell r="AB193" t="str">
            <v>No</v>
          </cell>
          <cell r="AC193" t="str">
            <v>No</v>
          </cell>
          <cell r="AD193" t="str">
            <v xml:space="preserve">1 2 3 4 5 6 </v>
          </cell>
          <cell r="AE193" t="str">
            <v>No</v>
          </cell>
          <cell r="AF193" t="str">
            <v>Yes</v>
          </cell>
          <cell r="AG193" t="str">
            <v>No</v>
          </cell>
          <cell r="AH193" t="str">
            <v>No</v>
          </cell>
          <cell r="AI193" t="str">
            <v>No</v>
          </cell>
          <cell r="AJ193" t="str">
            <v>Yes</v>
          </cell>
          <cell r="AK193" t="str">
            <v>Yes</v>
          </cell>
          <cell r="AL193" t="str">
            <v>Yes</v>
          </cell>
          <cell r="AM193" t="str">
            <v>Yes</v>
          </cell>
          <cell r="AN193" t="str">
            <v>Yes</v>
          </cell>
          <cell r="AO193" t="str">
            <v>Yes</v>
          </cell>
          <cell r="AP193" t="str">
            <v>Yes</v>
          </cell>
          <cell r="AQ193" t="str">
            <v>Yes</v>
          </cell>
          <cell r="AR193" t="str">
            <v>Yes</v>
          </cell>
          <cell r="AS193" t="str">
            <v>Yes</v>
          </cell>
          <cell r="AT193" t="str">
            <v>Yes</v>
          </cell>
          <cell r="AU193" t="str">
            <v>Yes</v>
          </cell>
          <cell r="AV193" t="str">
            <v>No</v>
          </cell>
          <cell r="AW193" t="str">
            <v>No</v>
          </cell>
          <cell r="AX193">
            <v>0</v>
          </cell>
          <cell r="AY193">
            <v>20</v>
          </cell>
          <cell r="AZ193">
            <v>27</v>
          </cell>
          <cell r="BA193">
            <v>19</v>
          </cell>
          <cell r="BB193">
            <v>20</v>
          </cell>
          <cell r="BC193">
            <v>20</v>
          </cell>
          <cell r="BD193">
            <v>20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126</v>
          </cell>
        </row>
        <row r="194">
          <cell r="A194" t="str">
            <v>042909</v>
          </cell>
          <cell r="B194" t="str">
            <v>Benenaveth Primary</v>
          </cell>
          <cell r="C194" t="str">
            <v>FRE</v>
          </cell>
          <cell r="D194" t="str">
            <v>FELP</v>
          </cell>
          <cell r="E194" t="str">
            <v>Federation de l'enseignement libre protestant (FELP)</v>
          </cell>
          <cell r="F194" t="str">
            <v>G</v>
          </cell>
          <cell r="G194" t="str">
            <v>Church (Government Assisted)</v>
          </cell>
          <cell r="H194" t="str">
            <v>Malekula</v>
          </cell>
          <cell r="I194" t="str">
            <v>Malampa</v>
          </cell>
          <cell r="J194" t="str">
            <v>0085052001</v>
          </cell>
          <cell r="K194" t="str">
            <v>BENENAVETH PRIMARY SCHOOL</v>
          </cell>
          <cell r="L194" t="str">
            <v>PS</v>
          </cell>
          <cell r="M194" t="str">
            <v>No</v>
          </cell>
          <cell r="N194" t="str">
            <v>Yes</v>
          </cell>
          <cell r="O194" t="str">
            <v>Yes</v>
          </cell>
          <cell r="P194" t="str">
            <v>Yes</v>
          </cell>
          <cell r="Q194" t="str">
            <v>Yes</v>
          </cell>
          <cell r="R194" t="str">
            <v>Yes</v>
          </cell>
          <cell r="S194" t="str">
            <v>Yes</v>
          </cell>
          <cell r="T194" t="str">
            <v>No</v>
          </cell>
          <cell r="U194" t="str">
            <v>No</v>
          </cell>
          <cell r="V194" t="str">
            <v>No</v>
          </cell>
          <cell r="W194" t="str">
            <v>No</v>
          </cell>
          <cell r="X194" t="str">
            <v>No</v>
          </cell>
          <cell r="Y194" t="str">
            <v>No</v>
          </cell>
          <cell r="Z194" t="str">
            <v>No</v>
          </cell>
          <cell r="AA194" t="str">
            <v>No</v>
          </cell>
          <cell r="AB194" t="str">
            <v>No</v>
          </cell>
          <cell r="AC194" t="str">
            <v>No</v>
          </cell>
          <cell r="AD194" t="str">
            <v xml:space="preserve">1 2 3 4 5 6 </v>
          </cell>
          <cell r="AE194" t="str">
            <v>No</v>
          </cell>
          <cell r="AF194" t="str">
            <v>Yes</v>
          </cell>
          <cell r="AG194" t="str">
            <v>No</v>
          </cell>
          <cell r="AH194" t="str">
            <v>No</v>
          </cell>
          <cell r="AI194" t="str">
            <v>No</v>
          </cell>
          <cell r="AJ194" t="str">
            <v>Yes</v>
          </cell>
          <cell r="AK194" t="str">
            <v>Yes</v>
          </cell>
          <cell r="AL194" t="str">
            <v>Yes</v>
          </cell>
          <cell r="AM194" t="str">
            <v>Yes</v>
          </cell>
          <cell r="AN194" t="str">
            <v>Yes</v>
          </cell>
          <cell r="AO194" t="str">
            <v>Yes</v>
          </cell>
          <cell r="AP194" t="str">
            <v>Yes</v>
          </cell>
          <cell r="AQ194" t="str">
            <v>Yes</v>
          </cell>
          <cell r="AR194" t="str">
            <v>Yes</v>
          </cell>
          <cell r="AS194" t="str">
            <v>Yes</v>
          </cell>
          <cell r="AT194" t="str">
            <v>Yes</v>
          </cell>
          <cell r="AU194" t="str">
            <v>Yes</v>
          </cell>
          <cell r="AV194" t="str">
            <v>No</v>
          </cell>
          <cell r="AW194" t="str">
            <v>No</v>
          </cell>
          <cell r="AX194">
            <v>0</v>
          </cell>
          <cell r="AY194">
            <v>4</v>
          </cell>
          <cell r="AZ194">
            <v>6</v>
          </cell>
          <cell r="BA194">
            <v>5</v>
          </cell>
          <cell r="BB194">
            <v>1</v>
          </cell>
          <cell r="BC194">
            <v>4</v>
          </cell>
          <cell r="BD194">
            <v>2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22</v>
          </cell>
        </row>
        <row r="195">
          <cell r="A195" t="str">
            <v>042912</v>
          </cell>
          <cell r="B195" t="str">
            <v>Brenwei Primary</v>
          </cell>
          <cell r="C195" t="str">
            <v>ENG</v>
          </cell>
          <cell r="D195" t="str">
            <v>PEB_MALAMP</v>
          </cell>
          <cell r="E195" t="str">
            <v>Malampa PEB</v>
          </cell>
          <cell r="F195" t="str">
            <v>V</v>
          </cell>
          <cell r="G195" t="str">
            <v>Government of Vanuatu</v>
          </cell>
          <cell r="H195" t="str">
            <v>Malekula</v>
          </cell>
          <cell r="I195" t="str">
            <v>Malampa</v>
          </cell>
          <cell r="J195" t="str">
            <v>0084963001</v>
          </cell>
          <cell r="K195" t="str">
            <v>BRENWEI PRIMARY SCHOOL</v>
          </cell>
          <cell r="L195" t="str">
            <v>PS</v>
          </cell>
          <cell r="M195" t="str">
            <v>No</v>
          </cell>
          <cell r="N195" t="str">
            <v>Yes</v>
          </cell>
          <cell r="O195" t="str">
            <v>Yes</v>
          </cell>
          <cell r="P195" t="str">
            <v>Yes</v>
          </cell>
          <cell r="Q195" t="str">
            <v>Yes</v>
          </cell>
          <cell r="R195" t="str">
            <v>Yes</v>
          </cell>
          <cell r="S195" t="str">
            <v>Yes</v>
          </cell>
          <cell r="T195" t="str">
            <v>No</v>
          </cell>
          <cell r="U195" t="str">
            <v>No</v>
          </cell>
          <cell r="V195" t="str">
            <v>No</v>
          </cell>
          <cell r="W195" t="str">
            <v>No</v>
          </cell>
          <cell r="X195" t="str">
            <v>No</v>
          </cell>
          <cell r="Y195" t="str">
            <v>No</v>
          </cell>
          <cell r="Z195" t="str">
            <v>No</v>
          </cell>
          <cell r="AA195" t="str">
            <v>No</v>
          </cell>
          <cell r="AB195" t="str">
            <v>No</v>
          </cell>
          <cell r="AC195" t="str">
            <v>No</v>
          </cell>
          <cell r="AD195" t="str">
            <v xml:space="preserve">1 2 3 4 5 6 </v>
          </cell>
          <cell r="AE195" t="str">
            <v>No</v>
          </cell>
          <cell r="AF195" t="str">
            <v>Yes</v>
          </cell>
          <cell r="AG195" t="str">
            <v>No</v>
          </cell>
          <cell r="AH195" t="str">
            <v>No</v>
          </cell>
          <cell r="AI195" t="str">
            <v>No</v>
          </cell>
          <cell r="AJ195" t="str">
            <v>Yes</v>
          </cell>
          <cell r="AK195" t="str">
            <v>Yes</v>
          </cell>
          <cell r="AL195" t="str">
            <v>Yes</v>
          </cell>
          <cell r="AM195" t="str">
            <v>Yes</v>
          </cell>
          <cell r="AN195" t="str">
            <v>Yes</v>
          </cell>
          <cell r="AO195" t="str">
            <v>Yes</v>
          </cell>
          <cell r="AP195" t="str">
            <v>Yes</v>
          </cell>
          <cell r="AQ195" t="str">
            <v>Yes</v>
          </cell>
          <cell r="AR195" t="str">
            <v>Yes</v>
          </cell>
          <cell r="AS195" t="str">
            <v>Yes</v>
          </cell>
          <cell r="AT195" t="str">
            <v>Yes</v>
          </cell>
          <cell r="AU195" t="str">
            <v>Yes</v>
          </cell>
          <cell r="AV195" t="str">
            <v>No</v>
          </cell>
          <cell r="AW195" t="str">
            <v>No</v>
          </cell>
          <cell r="AX195">
            <v>0</v>
          </cell>
          <cell r="AY195">
            <v>20</v>
          </cell>
          <cell r="AZ195">
            <v>27</v>
          </cell>
          <cell r="BA195">
            <v>22</v>
          </cell>
          <cell r="BB195">
            <v>24</v>
          </cell>
          <cell r="BC195">
            <v>36</v>
          </cell>
          <cell r="BD195">
            <v>23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152</v>
          </cell>
        </row>
        <row r="196">
          <cell r="A196" t="str">
            <v>042917</v>
          </cell>
          <cell r="B196" t="str">
            <v>Daodobo French Primary</v>
          </cell>
          <cell r="C196" t="str">
            <v>FRE</v>
          </cell>
          <cell r="D196" t="str">
            <v>PEB_MALAMP</v>
          </cell>
          <cell r="E196" t="str">
            <v>Malampa PEB</v>
          </cell>
          <cell r="F196" t="str">
            <v>V</v>
          </cell>
          <cell r="G196" t="str">
            <v>Government of Vanuatu</v>
          </cell>
          <cell r="H196" t="str">
            <v>Malekula</v>
          </cell>
          <cell r="I196" t="str">
            <v>Malampa</v>
          </cell>
          <cell r="J196" t="str">
            <v>0085144001</v>
          </cell>
          <cell r="K196" t="str">
            <v>DAUDOBO FRENCH PRIMARY SCHOOL</v>
          </cell>
          <cell r="L196" t="str">
            <v>PS</v>
          </cell>
          <cell r="M196" t="str">
            <v>No</v>
          </cell>
          <cell r="N196" t="str">
            <v>Yes</v>
          </cell>
          <cell r="O196" t="str">
            <v>Yes</v>
          </cell>
          <cell r="P196" t="str">
            <v>Yes</v>
          </cell>
          <cell r="Q196" t="str">
            <v>Yes</v>
          </cell>
          <cell r="R196" t="str">
            <v>Yes</v>
          </cell>
          <cell r="S196" t="str">
            <v>Yes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 xml:space="preserve">1 2 3 4 5 6 </v>
          </cell>
          <cell r="AE196" t="str">
            <v>No</v>
          </cell>
          <cell r="AF196" t="str">
            <v>Yes</v>
          </cell>
          <cell r="AG196" t="str">
            <v>No</v>
          </cell>
          <cell r="AH196" t="str">
            <v>No</v>
          </cell>
          <cell r="AI196" t="str">
            <v>No</v>
          </cell>
          <cell r="AJ196" t="str">
            <v>Yes</v>
          </cell>
          <cell r="AK196" t="str">
            <v>Yes</v>
          </cell>
          <cell r="AL196" t="str">
            <v>Yes</v>
          </cell>
          <cell r="AM196" t="str">
            <v>Yes</v>
          </cell>
          <cell r="AN196" t="str">
            <v>Yes</v>
          </cell>
          <cell r="AO196" t="str">
            <v>Yes</v>
          </cell>
          <cell r="AP196" t="str">
            <v>Yes</v>
          </cell>
          <cell r="AQ196" t="str">
            <v>Yes</v>
          </cell>
          <cell r="AR196" t="str">
            <v>Yes</v>
          </cell>
          <cell r="AS196" t="str">
            <v>Yes</v>
          </cell>
          <cell r="AT196" t="str">
            <v>Yes</v>
          </cell>
          <cell r="AU196" t="str">
            <v>Yes</v>
          </cell>
          <cell r="AV196" t="str">
            <v>No</v>
          </cell>
          <cell r="AW196" t="str">
            <v>No</v>
          </cell>
          <cell r="AX196">
            <v>0</v>
          </cell>
          <cell r="AY196">
            <v>3</v>
          </cell>
          <cell r="AZ196">
            <v>4</v>
          </cell>
          <cell r="BA196">
            <v>4</v>
          </cell>
          <cell r="BB196">
            <v>3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14</v>
          </cell>
        </row>
        <row r="197">
          <cell r="A197" t="str">
            <v>042918</v>
          </cell>
          <cell r="B197" t="str">
            <v>Daodobo English Primary</v>
          </cell>
          <cell r="C197" t="str">
            <v>ENG</v>
          </cell>
          <cell r="D197" t="str">
            <v>PEB_MALAMP</v>
          </cell>
          <cell r="E197" t="str">
            <v>Malampa PEB</v>
          </cell>
          <cell r="F197" t="str">
            <v>V</v>
          </cell>
          <cell r="G197" t="str">
            <v>Government of Vanuatu</v>
          </cell>
          <cell r="H197" t="str">
            <v>Malekula</v>
          </cell>
          <cell r="I197" t="str">
            <v>Malampa</v>
          </cell>
          <cell r="J197" t="str">
            <v>0091493001</v>
          </cell>
          <cell r="K197" t="str">
            <v>DUADOBO ENGLISH PRIMARY SCHOOL</v>
          </cell>
          <cell r="L197" t="str">
            <v>PS</v>
          </cell>
          <cell r="M197" t="str">
            <v>No</v>
          </cell>
          <cell r="N197" t="str">
            <v>Yes</v>
          </cell>
          <cell r="O197" t="str">
            <v>Yes</v>
          </cell>
          <cell r="P197" t="str">
            <v>Yes</v>
          </cell>
          <cell r="Q197" t="str">
            <v>Yes</v>
          </cell>
          <cell r="R197" t="str">
            <v>Yes</v>
          </cell>
          <cell r="S197" t="str">
            <v>Yes</v>
          </cell>
          <cell r="T197" t="str">
            <v>No</v>
          </cell>
          <cell r="U197" t="str">
            <v>No</v>
          </cell>
          <cell r="V197" t="str">
            <v>No</v>
          </cell>
          <cell r="W197" t="str">
            <v>No</v>
          </cell>
          <cell r="X197" t="str">
            <v>No</v>
          </cell>
          <cell r="Y197" t="str">
            <v>No</v>
          </cell>
          <cell r="Z197" t="str">
            <v>No</v>
          </cell>
          <cell r="AA197" t="str">
            <v>No</v>
          </cell>
          <cell r="AB197" t="str">
            <v>No</v>
          </cell>
          <cell r="AC197" t="str">
            <v>No</v>
          </cell>
          <cell r="AD197" t="str">
            <v xml:space="preserve">1 2 3 4 5 6 </v>
          </cell>
          <cell r="AE197" t="str">
            <v>No</v>
          </cell>
          <cell r="AF197" t="str">
            <v>Yes</v>
          </cell>
          <cell r="AG197" t="str">
            <v>No</v>
          </cell>
          <cell r="AH197" t="str">
            <v>No</v>
          </cell>
          <cell r="AI197" t="str">
            <v>No</v>
          </cell>
          <cell r="AJ197" t="str">
            <v>Yes</v>
          </cell>
          <cell r="AK197" t="str">
            <v>Yes</v>
          </cell>
          <cell r="AL197" t="str">
            <v>Yes</v>
          </cell>
          <cell r="AM197" t="str">
            <v>Yes</v>
          </cell>
          <cell r="AN197" t="str">
            <v>Yes</v>
          </cell>
          <cell r="AO197" t="str">
            <v>Yes</v>
          </cell>
          <cell r="AP197" t="str">
            <v>Yes</v>
          </cell>
          <cell r="AQ197" t="str">
            <v>Yes</v>
          </cell>
          <cell r="AR197" t="str">
            <v>Yes</v>
          </cell>
          <cell r="AS197" t="str">
            <v>Yes</v>
          </cell>
          <cell r="AT197" t="str">
            <v>Yes</v>
          </cell>
          <cell r="AU197" t="str">
            <v>Yes</v>
          </cell>
          <cell r="AV197" t="str">
            <v>No</v>
          </cell>
          <cell r="AW197" t="str">
            <v>No</v>
          </cell>
          <cell r="AX197">
            <v>0</v>
          </cell>
          <cell r="AY197">
            <v>10</v>
          </cell>
          <cell r="AZ197">
            <v>6</v>
          </cell>
          <cell r="BA197">
            <v>7</v>
          </cell>
          <cell r="BB197">
            <v>5</v>
          </cell>
          <cell r="BC197">
            <v>9</v>
          </cell>
          <cell r="BD197">
            <v>9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46</v>
          </cell>
        </row>
        <row r="198">
          <cell r="A198" t="str">
            <v>042919</v>
          </cell>
          <cell r="B198" t="str">
            <v>Dixon Primary</v>
          </cell>
          <cell r="C198" t="str">
            <v>FRE</v>
          </cell>
          <cell r="D198" t="str">
            <v>CATH</v>
          </cell>
          <cell r="E198" t="str">
            <v>Catholic Education Authority</v>
          </cell>
          <cell r="F198" t="str">
            <v>G</v>
          </cell>
          <cell r="G198" t="str">
            <v>Church (Government Assisted)</v>
          </cell>
          <cell r="H198" t="str">
            <v>Malekula</v>
          </cell>
          <cell r="I198" t="str">
            <v>Malampa</v>
          </cell>
          <cell r="J198" t="str">
            <v>0085067001</v>
          </cell>
          <cell r="K198" t="str">
            <v>DIXON PRIMARY SCHOOL</v>
          </cell>
          <cell r="L198" t="str">
            <v>PS</v>
          </cell>
          <cell r="M198" t="str">
            <v>No</v>
          </cell>
          <cell r="N198" t="str">
            <v>Yes</v>
          </cell>
          <cell r="O198" t="str">
            <v>Yes</v>
          </cell>
          <cell r="P198" t="str">
            <v>Yes</v>
          </cell>
          <cell r="Q198" t="str">
            <v>Yes</v>
          </cell>
          <cell r="R198" t="str">
            <v>Yes</v>
          </cell>
          <cell r="S198" t="str">
            <v>Yes</v>
          </cell>
          <cell r="T198" t="str">
            <v>No</v>
          </cell>
          <cell r="U198" t="str">
            <v>No</v>
          </cell>
          <cell r="V198" t="str">
            <v>No</v>
          </cell>
          <cell r="W198" t="str">
            <v>No</v>
          </cell>
          <cell r="X198" t="str">
            <v>No</v>
          </cell>
          <cell r="Y198" t="str">
            <v>No</v>
          </cell>
          <cell r="Z198" t="str">
            <v>No</v>
          </cell>
          <cell r="AA198" t="str">
            <v>No</v>
          </cell>
          <cell r="AB198" t="str">
            <v>No</v>
          </cell>
          <cell r="AC198" t="str">
            <v>No</v>
          </cell>
          <cell r="AD198" t="str">
            <v xml:space="preserve">1 2 3 4 5 6 </v>
          </cell>
          <cell r="AE198" t="str">
            <v>No</v>
          </cell>
          <cell r="AF198" t="str">
            <v>Yes</v>
          </cell>
          <cell r="AG198" t="str">
            <v>No</v>
          </cell>
          <cell r="AH198" t="str">
            <v>No</v>
          </cell>
          <cell r="AI198" t="str">
            <v>No</v>
          </cell>
          <cell r="AJ198" t="str">
            <v>Yes</v>
          </cell>
          <cell r="AK198" t="str">
            <v>Yes</v>
          </cell>
          <cell r="AL198" t="str">
            <v>Yes</v>
          </cell>
          <cell r="AM198" t="str">
            <v>Yes</v>
          </cell>
          <cell r="AN198" t="str">
            <v>Yes</v>
          </cell>
          <cell r="AO198" t="str">
            <v>Yes</v>
          </cell>
          <cell r="AP198" t="str">
            <v>Yes</v>
          </cell>
          <cell r="AQ198" t="str">
            <v>Yes</v>
          </cell>
          <cell r="AR198" t="str">
            <v>Yes</v>
          </cell>
          <cell r="AS198" t="str">
            <v>Yes</v>
          </cell>
          <cell r="AT198" t="str">
            <v>Yes</v>
          </cell>
          <cell r="AU198" t="str">
            <v>Yes</v>
          </cell>
          <cell r="AV198" t="str">
            <v>No</v>
          </cell>
          <cell r="AW198" t="str">
            <v>No</v>
          </cell>
          <cell r="AX198">
            <v>0</v>
          </cell>
          <cell r="AY198">
            <v>5</v>
          </cell>
          <cell r="AZ198">
            <v>7</v>
          </cell>
          <cell r="BA198">
            <v>5</v>
          </cell>
          <cell r="BB198">
            <v>3</v>
          </cell>
          <cell r="BC198">
            <v>14</v>
          </cell>
          <cell r="BD198">
            <v>7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41</v>
          </cell>
        </row>
        <row r="199">
          <cell r="A199" t="str">
            <v>042921</v>
          </cell>
          <cell r="B199" t="str">
            <v>Faralao Primary</v>
          </cell>
          <cell r="C199" t="str">
            <v>FRE</v>
          </cell>
          <cell r="D199" t="str">
            <v>PEB_MALAMP</v>
          </cell>
          <cell r="E199" t="str">
            <v>Malampa PEB</v>
          </cell>
          <cell r="F199" t="str">
            <v>V</v>
          </cell>
          <cell r="G199" t="str">
            <v>Government of Vanuatu</v>
          </cell>
          <cell r="H199" t="str">
            <v>Malekula</v>
          </cell>
          <cell r="I199" t="str">
            <v>Malampa</v>
          </cell>
          <cell r="J199" t="str">
            <v>0085048001</v>
          </cell>
          <cell r="K199" t="str">
            <v>FARALAO SCHOOL</v>
          </cell>
          <cell r="L199" t="str">
            <v>PS</v>
          </cell>
          <cell r="M199" t="str">
            <v>No</v>
          </cell>
          <cell r="N199" t="str">
            <v>Yes</v>
          </cell>
          <cell r="O199" t="str">
            <v>Yes</v>
          </cell>
          <cell r="P199" t="str">
            <v>Yes</v>
          </cell>
          <cell r="Q199" t="str">
            <v>Yes</v>
          </cell>
          <cell r="R199" t="str">
            <v>Yes</v>
          </cell>
          <cell r="S199" t="str">
            <v>Yes</v>
          </cell>
          <cell r="T199" t="str">
            <v>No</v>
          </cell>
          <cell r="U199" t="str">
            <v>No</v>
          </cell>
          <cell r="V199" t="str">
            <v>No</v>
          </cell>
          <cell r="W199" t="str">
            <v>No</v>
          </cell>
          <cell r="X199" t="str">
            <v>No</v>
          </cell>
          <cell r="Y199" t="str">
            <v>No</v>
          </cell>
          <cell r="Z199" t="str">
            <v>No</v>
          </cell>
          <cell r="AA199" t="str">
            <v>No</v>
          </cell>
          <cell r="AB199" t="str">
            <v>No</v>
          </cell>
          <cell r="AC199" t="str">
            <v>No</v>
          </cell>
          <cell r="AD199" t="str">
            <v xml:space="preserve">1 2 3 4 5 6 </v>
          </cell>
          <cell r="AE199" t="str">
            <v>No</v>
          </cell>
          <cell r="AF199" t="str">
            <v>Yes</v>
          </cell>
          <cell r="AG199" t="str">
            <v>No</v>
          </cell>
          <cell r="AH199" t="str">
            <v>No</v>
          </cell>
          <cell r="AI199" t="str">
            <v>No</v>
          </cell>
          <cell r="AJ199" t="str">
            <v>Yes</v>
          </cell>
          <cell r="AK199" t="str">
            <v>Yes</v>
          </cell>
          <cell r="AL199" t="str">
            <v>Yes</v>
          </cell>
          <cell r="AM199" t="str">
            <v>Yes</v>
          </cell>
          <cell r="AN199" t="str">
            <v>Yes</v>
          </cell>
          <cell r="AO199" t="str">
            <v>Yes</v>
          </cell>
          <cell r="AP199" t="str">
            <v>Yes</v>
          </cell>
          <cell r="AQ199" t="str">
            <v>Yes</v>
          </cell>
          <cell r="AR199" t="str">
            <v>Yes</v>
          </cell>
          <cell r="AS199" t="str">
            <v>Yes</v>
          </cell>
          <cell r="AT199" t="str">
            <v>Yes</v>
          </cell>
          <cell r="AU199" t="str">
            <v>Yes</v>
          </cell>
          <cell r="AV199" t="str">
            <v>No</v>
          </cell>
          <cell r="AW199" t="str">
            <v>No</v>
          </cell>
          <cell r="AX199">
            <v>0</v>
          </cell>
          <cell r="AY199">
            <v>10</v>
          </cell>
          <cell r="AZ199">
            <v>18</v>
          </cell>
          <cell r="BA199">
            <v>9</v>
          </cell>
          <cell r="BB199">
            <v>8</v>
          </cell>
          <cell r="BC199">
            <v>13</v>
          </cell>
          <cell r="BD199">
            <v>9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67</v>
          </cell>
        </row>
        <row r="200">
          <cell r="A200" t="str">
            <v>042922</v>
          </cell>
          <cell r="B200" t="str">
            <v>Farun (Kalwai) Primary</v>
          </cell>
          <cell r="C200" t="str">
            <v>ENG</v>
          </cell>
          <cell r="D200" t="str">
            <v>PEB_MALAMP</v>
          </cell>
          <cell r="E200" t="str">
            <v>Malampa PEB</v>
          </cell>
          <cell r="F200" t="str">
            <v>V</v>
          </cell>
          <cell r="G200" t="str">
            <v>Government of Vanuatu</v>
          </cell>
          <cell r="H200" t="str">
            <v>Malekula</v>
          </cell>
          <cell r="I200" t="str">
            <v>Malampa</v>
          </cell>
          <cell r="J200" t="str">
            <v>0085046001</v>
          </cell>
          <cell r="K200" t="str">
            <v>FARUN PRIMARY SCHOOL</v>
          </cell>
          <cell r="L200" t="str">
            <v>PS</v>
          </cell>
          <cell r="M200" t="str">
            <v>No</v>
          </cell>
          <cell r="N200" t="str">
            <v>Yes</v>
          </cell>
          <cell r="O200" t="str">
            <v>Yes</v>
          </cell>
          <cell r="P200" t="str">
            <v>Yes</v>
          </cell>
          <cell r="Q200" t="str">
            <v>Yes</v>
          </cell>
          <cell r="R200" t="str">
            <v>Yes</v>
          </cell>
          <cell r="S200" t="str">
            <v>Yes</v>
          </cell>
          <cell r="T200" t="str">
            <v>No</v>
          </cell>
          <cell r="U200" t="str">
            <v>No</v>
          </cell>
          <cell r="V200" t="str">
            <v>No</v>
          </cell>
          <cell r="W200" t="str">
            <v>No</v>
          </cell>
          <cell r="X200" t="str">
            <v>No</v>
          </cell>
          <cell r="Y200" t="str">
            <v>No</v>
          </cell>
          <cell r="Z200" t="str">
            <v>No</v>
          </cell>
          <cell r="AA200" t="str">
            <v>No</v>
          </cell>
          <cell r="AB200" t="str">
            <v>No</v>
          </cell>
          <cell r="AC200" t="str">
            <v>No</v>
          </cell>
          <cell r="AD200" t="str">
            <v xml:space="preserve">1 2 3 4 5 6 </v>
          </cell>
          <cell r="AE200" t="str">
            <v>No</v>
          </cell>
          <cell r="AF200" t="str">
            <v>Yes</v>
          </cell>
          <cell r="AG200" t="str">
            <v>No</v>
          </cell>
          <cell r="AH200" t="str">
            <v>No</v>
          </cell>
          <cell r="AI200" t="str">
            <v>No</v>
          </cell>
          <cell r="AJ200" t="str">
            <v>Yes</v>
          </cell>
          <cell r="AK200" t="str">
            <v>Yes</v>
          </cell>
          <cell r="AL200" t="str">
            <v>Yes</v>
          </cell>
          <cell r="AM200" t="str">
            <v>Yes</v>
          </cell>
          <cell r="AN200" t="str">
            <v>Yes</v>
          </cell>
          <cell r="AO200" t="str">
            <v>Yes</v>
          </cell>
          <cell r="AP200" t="str">
            <v>No</v>
          </cell>
          <cell r="AQ200" t="str">
            <v>Yes</v>
          </cell>
          <cell r="AR200" t="str">
            <v>Yes</v>
          </cell>
          <cell r="AS200" t="str">
            <v>Yes</v>
          </cell>
          <cell r="AT200" t="str">
            <v>Yes</v>
          </cell>
          <cell r="AU200" t="str">
            <v>Yes</v>
          </cell>
          <cell r="AV200" t="str">
            <v>No</v>
          </cell>
          <cell r="AW200" t="str">
            <v>No</v>
          </cell>
          <cell r="AX200">
            <v>0</v>
          </cell>
          <cell r="AY200">
            <v>22</v>
          </cell>
          <cell r="AZ200">
            <v>12</v>
          </cell>
          <cell r="BA200">
            <v>17</v>
          </cell>
          <cell r="BB200">
            <v>4</v>
          </cell>
          <cell r="BC200">
            <v>19</v>
          </cell>
          <cell r="BD200">
            <v>17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91</v>
          </cell>
        </row>
        <row r="201">
          <cell r="A201" t="str">
            <v>042924</v>
          </cell>
          <cell r="B201" t="str">
            <v>Galilee Primary</v>
          </cell>
          <cell r="C201" t="str">
            <v>ENG</v>
          </cell>
          <cell r="D201" t="str">
            <v>SDA</v>
          </cell>
          <cell r="E201" t="str">
            <v>Seven Day Adventist</v>
          </cell>
          <cell r="F201" t="str">
            <v>G</v>
          </cell>
          <cell r="G201" t="str">
            <v>Church (Government Assisted)</v>
          </cell>
          <cell r="H201" t="str">
            <v>Malekula</v>
          </cell>
          <cell r="I201" t="str">
            <v>Malampa</v>
          </cell>
          <cell r="J201" t="str">
            <v>0098396001</v>
          </cell>
          <cell r="K201" t="str">
            <v>GALILEE PRIMARY SCHOOL</v>
          </cell>
          <cell r="L201" t="str">
            <v>PS</v>
          </cell>
          <cell r="M201" t="str">
            <v>No</v>
          </cell>
          <cell r="N201" t="str">
            <v>Yes</v>
          </cell>
          <cell r="O201" t="str">
            <v>Yes</v>
          </cell>
          <cell r="P201" t="str">
            <v>Yes</v>
          </cell>
          <cell r="Q201" t="str">
            <v>Yes</v>
          </cell>
          <cell r="R201" t="str">
            <v>Yes</v>
          </cell>
          <cell r="S201" t="str">
            <v>Yes</v>
          </cell>
          <cell r="T201" t="str">
            <v>No</v>
          </cell>
          <cell r="U201" t="str">
            <v>No</v>
          </cell>
          <cell r="V201" t="str">
            <v>No</v>
          </cell>
          <cell r="W201" t="str">
            <v>No</v>
          </cell>
          <cell r="X201" t="str">
            <v>No</v>
          </cell>
          <cell r="Y201" t="str">
            <v>No</v>
          </cell>
          <cell r="Z201" t="str">
            <v>No</v>
          </cell>
          <cell r="AA201" t="str">
            <v>No</v>
          </cell>
          <cell r="AB201" t="str">
            <v>No</v>
          </cell>
          <cell r="AC201" t="str">
            <v>No</v>
          </cell>
          <cell r="AD201" t="str">
            <v xml:space="preserve">1 2 3 4 5 6 </v>
          </cell>
          <cell r="AE201" t="str">
            <v>No</v>
          </cell>
          <cell r="AF201" t="str">
            <v>Yes</v>
          </cell>
          <cell r="AG201" t="str">
            <v>No</v>
          </cell>
          <cell r="AH201" t="str">
            <v>No</v>
          </cell>
          <cell r="AI201" t="str">
            <v>No</v>
          </cell>
          <cell r="AJ201" t="str">
            <v>Yes</v>
          </cell>
          <cell r="AK201" t="str">
            <v>Yes</v>
          </cell>
          <cell r="AL201" t="str">
            <v>Yes</v>
          </cell>
          <cell r="AM201" t="str">
            <v>Yes</v>
          </cell>
          <cell r="AN201" t="str">
            <v>Yes</v>
          </cell>
          <cell r="AO201" t="str">
            <v>Yes</v>
          </cell>
          <cell r="AP201" t="str">
            <v>No</v>
          </cell>
          <cell r="AQ201" t="str">
            <v>No</v>
          </cell>
          <cell r="AR201" t="str">
            <v>No</v>
          </cell>
          <cell r="AS201" t="str">
            <v>Yes</v>
          </cell>
          <cell r="AT201" t="str">
            <v>Yes</v>
          </cell>
          <cell r="AU201" t="str">
            <v>Yes</v>
          </cell>
          <cell r="AV201" t="str">
            <v>No</v>
          </cell>
          <cell r="AW201" t="str">
            <v>Yes</v>
          </cell>
          <cell r="AX201">
            <v>0</v>
          </cell>
          <cell r="AY201">
            <v>8</v>
          </cell>
          <cell r="AZ201">
            <v>9</v>
          </cell>
          <cell r="BA201">
            <v>8</v>
          </cell>
          <cell r="BB201">
            <v>6</v>
          </cell>
          <cell r="BC201">
            <v>6</v>
          </cell>
          <cell r="BD201">
            <v>7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44</v>
          </cell>
        </row>
        <row r="202">
          <cell r="A202" t="str">
            <v>042926</v>
          </cell>
          <cell r="B202" t="str">
            <v>Kamai Primary</v>
          </cell>
          <cell r="C202" t="str">
            <v>FRE</v>
          </cell>
          <cell r="D202" t="str">
            <v>PEB_MALAMP</v>
          </cell>
          <cell r="E202" t="str">
            <v>Malampa PEB</v>
          </cell>
          <cell r="F202" t="str">
            <v>V</v>
          </cell>
          <cell r="G202" t="str">
            <v>Government of Vanuatu</v>
          </cell>
          <cell r="H202" t="str">
            <v>Malekula</v>
          </cell>
          <cell r="I202" t="str">
            <v>Malampa</v>
          </cell>
          <cell r="J202" t="str">
            <v>0085135001</v>
          </cell>
          <cell r="K202" t="str">
            <v>KAMAI PRIMARY SCHOOL</v>
          </cell>
          <cell r="L202" t="str">
            <v>PS</v>
          </cell>
          <cell r="M202" t="str">
            <v>No</v>
          </cell>
          <cell r="N202" t="str">
            <v>Yes</v>
          </cell>
          <cell r="O202" t="str">
            <v>Yes</v>
          </cell>
          <cell r="P202" t="str">
            <v>Yes</v>
          </cell>
          <cell r="Q202" t="str">
            <v>Yes</v>
          </cell>
          <cell r="R202" t="str">
            <v>Yes</v>
          </cell>
          <cell r="S202" t="str">
            <v>Yes</v>
          </cell>
          <cell r="T202" t="str">
            <v>No</v>
          </cell>
          <cell r="U202" t="str">
            <v>No</v>
          </cell>
          <cell r="V202" t="str">
            <v>No</v>
          </cell>
          <cell r="W202" t="str">
            <v>No</v>
          </cell>
          <cell r="X202" t="str">
            <v>No</v>
          </cell>
          <cell r="Y202" t="str">
            <v>No</v>
          </cell>
          <cell r="Z202" t="str">
            <v>No</v>
          </cell>
          <cell r="AA202" t="str">
            <v>No</v>
          </cell>
          <cell r="AB202" t="str">
            <v>No</v>
          </cell>
          <cell r="AC202" t="str">
            <v>No</v>
          </cell>
          <cell r="AD202" t="str">
            <v xml:space="preserve">1 2 3 4 5 6 </v>
          </cell>
          <cell r="AE202" t="str">
            <v>No</v>
          </cell>
          <cell r="AF202" t="str">
            <v>Yes</v>
          </cell>
          <cell r="AG202" t="str">
            <v>No</v>
          </cell>
          <cell r="AH202" t="str">
            <v>No</v>
          </cell>
          <cell r="AI202" t="str">
            <v>No</v>
          </cell>
          <cell r="AJ202" t="str">
            <v>Yes</v>
          </cell>
          <cell r="AK202" t="str">
            <v>Yes</v>
          </cell>
          <cell r="AL202" t="str">
            <v>Yes</v>
          </cell>
          <cell r="AM202" t="str">
            <v>Yes</v>
          </cell>
          <cell r="AN202" t="str">
            <v>Yes</v>
          </cell>
          <cell r="AO202" t="str">
            <v>Yes</v>
          </cell>
          <cell r="AP202" t="str">
            <v>No</v>
          </cell>
          <cell r="AQ202" t="str">
            <v>No</v>
          </cell>
          <cell r="AR202" t="str">
            <v>No</v>
          </cell>
          <cell r="AS202" t="str">
            <v>Yes</v>
          </cell>
          <cell r="AT202" t="str">
            <v>No</v>
          </cell>
          <cell r="AU202" t="str">
            <v>Yes</v>
          </cell>
          <cell r="AV202" t="str">
            <v>No</v>
          </cell>
          <cell r="AW202" t="str">
            <v>No</v>
          </cell>
          <cell r="AX202">
            <v>0</v>
          </cell>
          <cell r="AY202">
            <v>10</v>
          </cell>
          <cell r="AZ202">
            <v>21</v>
          </cell>
          <cell r="BA202">
            <v>29</v>
          </cell>
          <cell r="BB202">
            <v>25</v>
          </cell>
          <cell r="BC202">
            <v>26</v>
          </cell>
          <cell r="BD202">
            <v>14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125</v>
          </cell>
        </row>
        <row r="203">
          <cell r="A203" t="str">
            <v>042927</v>
          </cell>
          <cell r="B203" t="str">
            <v>Lakatoro Primary</v>
          </cell>
          <cell r="C203" t="str">
            <v>ENG</v>
          </cell>
          <cell r="D203" t="str">
            <v>PEB_MALAMP</v>
          </cell>
          <cell r="E203" t="str">
            <v>Malampa PEB</v>
          </cell>
          <cell r="F203" t="str">
            <v>V</v>
          </cell>
          <cell r="G203" t="str">
            <v>Government of Vanuatu</v>
          </cell>
          <cell r="H203" t="str">
            <v>Malekula</v>
          </cell>
          <cell r="I203" t="str">
            <v>Malampa</v>
          </cell>
          <cell r="J203" t="str">
            <v>0085039001</v>
          </cell>
          <cell r="K203" t="str">
            <v>LAKATORO PRIMARY SCHOOL</v>
          </cell>
          <cell r="L203" t="str">
            <v>PS</v>
          </cell>
          <cell r="M203" t="str">
            <v>No</v>
          </cell>
          <cell r="N203" t="str">
            <v>Yes</v>
          </cell>
          <cell r="O203" t="str">
            <v>Yes</v>
          </cell>
          <cell r="P203" t="str">
            <v>Yes</v>
          </cell>
          <cell r="Q203" t="str">
            <v>Yes</v>
          </cell>
          <cell r="R203" t="str">
            <v>Yes</v>
          </cell>
          <cell r="S203" t="str">
            <v>Yes</v>
          </cell>
          <cell r="T203" t="str">
            <v>No</v>
          </cell>
          <cell r="U203" t="str">
            <v>No</v>
          </cell>
          <cell r="V203" t="str">
            <v>No</v>
          </cell>
          <cell r="W203" t="str">
            <v>No</v>
          </cell>
          <cell r="X203" t="str">
            <v>No</v>
          </cell>
          <cell r="Y203" t="str">
            <v>No</v>
          </cell>
          <cell r="Z203" t="str">
            <v>No</v>
          </cell>
          <cell r="AA203" t="str">
            <v>No</v>
          </cell>
          <cell r="AB203" t="str">
            <v>No</v>
          </cell>
          <cell r="AC203" t="str">
            <v>No</v>
          </cell>
          <cell r="AD203" t="str">
            <v xml:space="preserve">1 2 3 4 5 6 </v>
          </cell>
          <cell r="AE203" t="str">
            <v>No</v>
          </cell>
          <cell r="AF203" t="str">
            <v>Yes</v>
          </cell>
          <cell r="AG203" t="str">
            <v>No</v>
          </cell>
          <cell r="AH203" t="str">
            <v>No</v>
          </cell>
          <cell r="AI203" t="str">
            <v>No</v>
          </cell>
          <cell r="AJ203" t="str">
            <v>Yes</v>
          </cell>
          <cell r="AK203" t="str">
            <v>Yes</v>
          </cell>
          <cell r="AL203" t="str">
            <v>Yes</v>
          </cell>
          <cell r="AM203" t="str">
            <v>Yes</v>
          </cell>
          <cell r="AN203" t="str">
            <v>Yes</v>
          </cell>
          <cell r="AO203" t="str">
            <v>Yes</v>
          </cell>
          <cell r="AP203" t="str">
            <v>Yes</v>
          </cell>
          <cell r="AQ203" t="str">
            <v>Yes</v>
          </cell>
          <cell r="AR203" t="str">
            <v>Yes</v>
          </cell>
          <cell r="AS203" t="str">
            <v>Yes</v>
          </cell>
          <cell r="AT203" t="str">
            <v>Yes</v>
          </cell>
          <cell r="AU203" t="str">
            <v>Yes</v>
          </cell>
          <cell r="AV203" t="str">
            <v>No</v>
          </cell>
          <cell r="AW203" t="str">
            <v>No</v>
          </cell>
          <cell r="AX203">
            <v>0</v>
          </cell>
          <cell r="AY203">
            <v>44</v>
          </cell>
          <cell r="AZ203">
            <v>41</v>
          </cell>
          <cell r="BA203">
            <v>29</v>
          </cell>
          <cell r="BB203">
            <v>41</v>
          </cell>
          <cell r="BC203">
            <v>47</v>
          </cell>
          <cell r="BD203">
            <v>47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249</v>
          </cell>
        </row>
        <row r="204">
          <cell r="A204" t="str">
            <v>042928</v>
          </cell>
          <cell r="B204" t="str">
            <v>Laindua Primary</v>
          </cell>
          <cell r="C204" t="str">
            <v>ENG</v>
          </cell>
          <cell r="D204" t="str">
            <v>PEB_MALAMP</v>
          </cell>
          <cell r="E204" t="str">
            <v>Malampa PEB</v>
          </cell>
          <cell r="F204" t="str">
            <v>V</v>
          </cell>
          <cell r="G204" t="str">
            <v>Government of Vanuatu</v>
          </cell>
          <cell r="H204" t="str">
            <v>Malekula</v>
          </cell>
          <cell r="I204" t="str">
            <v>Malampa</v>
          </cell>
          <cell r="J204" t="str">
            <v>0085083001</v>
          </cell>
          <cell r="K204" t="str">
            <v>LAINDUA PRIMARY SCHOOL</v>
          </cell>
          <cell r="L204" t="str">
            <v>PS</v>
          </cell>
          <cell r="M204" t="str">
            <v>No</v>
          </cell>
          <cell r="N204" t="str">
            <v>Yes</v>
          </cell>
          <cell r="O204" t="str">
            <v>Yes</v>
          </cell>
          <cell r="P204" t="str">
            <v>Yes</v>
          </cell>
          <cell r="Q204" t="str">
            <v>Yes</v>
          </cell>
          <cell r="R204" t="str">
            <v>Yes</v>
          </cell>
          <cell r="S204" t="str">
            <v>Yes</v>
          </cell>
          <cell r="T204" t="str">
            <v>No</v>
          </cell>
          <cell r="U204" t="str">
            <v>No</v>
          </cell>
          <cell r="V204" t="str">
            <v>No</v>
          </cell>
          <cell r="W204" t="str">
            <v>No</v>
          </cell>
          <cell r="X204" t="str">
            <v>No</v>
          </cell>
          <cell r="Y204" t="str">
            <v>No</v>
          </cell>
          <cell r="Z204" t="str">
            <v>No</v>
          </cell>
          <cell r="AA204" t="str">
            <v>No</v>
          </cell>
          <cell r="AB204" t="str">
            <v>No</v>
          </cell>
          <cell r="AC204" t="str">
            <v>No</v>
          </cell>
          <cell r="AD204" t="str">
            <v xml:space="preserve">1 2 3 4 5 6 </v>
          </cell>
          <cell r="AE204" t="str">
            <v>No</v>
          </cell>
          <cell r="AF204" t="str">
            <v>Yes</v>
          </cell>
          <cell r="AG204" t="str">
            <v>No</v>
          </cell>
          <cell r="AH204" t="str">
            <v>No</v>
          </cell>
          <cell r="AI204" t="str">
            <v>No</v>
          </cell>
          <cell r="AJ204" t="str">
            <v>Yes</v>
          </cell>
          <cell r="AK204" t="str">
            <v>Yes</v>
          </cell>
          <cell r="AL204" t="str">
            <v>Yes</v>
          </cell>
          <cell r="AM204" t="str">
            <v>Yes</v>
          </cell>
          <cell r="AN204" t="str">
            <v>Yes</v>
          </cell>
          <cell r="AO204" t="str">
            <v>Yes</v>
          </cell>
          <cell r="AP204" t="str">
            <v>Yes</v>
          </cell>
          <cell r="AQ204" t="str">
            <v>Yes</v>
          </cell>
          <cell r="AR204" t="str">
            <v>Yes</v>
          </cell>
          <cell r="AS204" t="str">
            <v>Yes</v>
          </cell>
          <cell r="AT204" t="str">
            <v>Yes</v>
          </cell>
          <cell r="AU204" t="str">
            <v>Yes</v>
          </cell>
          <cell r="AV204" t="str">
            <v>No</v>
          </cell>
          <cell r="AW204" t="str">
            <v>No</v>
          </cell>
          <cell r="AX204">
            <v>0</v>
          </cell>
          <cell r="AY204">
            <v>0</v>
          </cell>
          <cell r="AZ204">
            <v>26</v>
          </cell>
          <cell r="BA204">
            <v>27</v>
          </cell>
          <cell r="BB204">
            <v>26</v>
          </cell>
          <cell r="BC204">
            <v>19</v>
          </cell>
          <cell r="BD204">
            <v>18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116</v>
          </cell>
        </row>
        <row r="205">
          <cell r="A205" t="str">
            <v>042930</v>
          </cell>
          <cell r="B205" t="str">
            <v>St. Pierre Chanel (Lamap) Primary</v>
          </cell>
          <cell r="C205" t="str">
            <v>FRE</v>
          </cell>
          <cell r="D205" t="str">
            <v>CATH</v>
          </cell>
          <cell r="E205" t="str">
            <v>Catholic Education Authority</v>
          </cell>
          <cell r="F205" t="str">
            <v>G</v>
          </cell>
          <cell r="G205" t="str">
            <v>Church (Government Assisted)</v>
          </cell>
          <cell r="H205" t="str">
            <v>Malekula</v>
          </cell>
          <cell r="I205" t="str">
            <v>Malampa</v>
          </cell>
          <cell r="J205" t="str">
            <v>0085053001</v>
          </cell>
          <cell r="K205" t="str">
            <v>ECOLE SAINT PIERRE CHANNEL</v>
          </cell>
          <cell r="L205" t="str">
            <v>PS</v>
          </cell>
          <cell r="M205" t="str">
            <v>No</v>
          </cell>
          <cell r="N205" t="str">
            <v>Yes</v>
          </cell>
          <cell r="O205" t="str">
            <v>Yes</v>
          </cell>
          <cell r="P205" t="str">
            <v>Yes</v>
          </cell>
          <cell r="Q205" t="str">
            <v>Yes</v>
          </cell>
          <cell r="R205" t="str">
            <v>Yes</v>
          </cell>
          <cell r="S205" t="str">
            <v>Yes</v>
          </cell>
          <cell r="T205" t="str">
            <v>No</v>
          </cell>
          <cell r="U205" t="str">
            <v>No</v>
          </cell>
          <cell r="V205" t="str">
            <v>No</v>
          </cell>
          <cell r="W205" t="str">
            <v>No</v>
          </cell>
          <cell r="X205" t="str">
            <v>No</v>
          </cell>
          <cell r="Y205" t="str">
            <v>No</v>
          </cell>
          <cell r="Z205" t="str">
            <v>No</v>
          </cell>
          <cell r="AA205" t="str">
            <v>No</v>
          </cell>
          <cell r="AB205" t="str">
            <v>No</v>
          </cell>
          <cell r="AC205" t="str">
            <v>No</v>
          </cell>
          <cell r="AD205" t="str">
            <v xml:space="preserve">1 2 3 4 5 6 </v>
          </cell>
          <cell r="AE205" t="str">
            <v>No</v>
          </cell>
          <cell r="AF205" t="str">
            <v>Yes</v>
          </cell>
          <cell r="AG205" t="str">
            <v>No</v>
          </cell>
          <cell r="AH205" t="str">
            <v>No</v>
          </cell>
          <cell r="AI205" t="str">
            <v>No</v>
          </cell>
          <cell r="AJ205" t="str">
            <v>Yes</v>
          </cell>
          <cell r="AK205" t="str">
            <v>Yes</v>
          </cell>
          <cell r="AL205" t="str">
            <v>Yes</v>
          </cell>
          <cell r="AM205" t="str">
            <v>Yes</v>
          </cell>
          <cell r="AN205" t="str">
            <v>Yes</v>
          </cell>
          <cell r="AO205" t="str">
            <v>Yes</v>
          </cell>
          <cell r="AP205" t="str">
            <v>Yes</v>
          </cell>
          <cell r="AQ205" t="str">
            <v>Yes</v>
          </cell>
          <cell r="AR205" t="str">
            <v>Yes</v>
          </cell>
          <cell r="AS205" t="str">
            <v>Yes</v>
          </cell>
          <cell r="AT205" t="str">
            <v>Yes</v>
          </cell>
          <cell r="AU205" t="str">
            <v>Yes</v>
          </cell>
          <cell r="AV205" t="str">
            <v>No</v>
          </cell>
          <cell r="AW205" t="str">
            <v>No</v>
          </cell>
          <cell r="AX205">
            <v>0</v>
          </cell>
          <cell r="AY205">
            <v>43</v>
          </cell>
          <cell r="AZ205">
            <v>64</v>
          </cell>
          <cell r="BA205">
            <v>66</v>
          </cell>
          <cell r="BB205">
            <v>37</v>
          </cell>
          <cell r="BC205">
            <v>42</v>
          </cell>
          <cell r="BD205">
            <v>46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298</v>
          </cell>
        </row>
        <row r="206">
          <cell r="A206" t="str">
            <v>042931</v>
          </cell>
          <cell r="B206" t="str">
            <v>Lambubu Primary</v>
          </cell>
          <cell r="C206" t="str">
            <v>ENG</v>
          </cell>
          <cell r="D206" t="str">
            <v>PEB_MALAMP</v>
          </cell>
          <cell r="E206" t="str">
            <v>Malampa PEB</v>
          </cell>
          <cell r="F206" t="str">
            <v>V</v>
          </cell>
          <cell r="G206" t="str">
            <v>Government of Vanuatu</v>
          </cell>
          <cell r="H206" t="str">
            <v>Malekula</v>
          </cell>
          <cell r="I206" t="str">
            <v>Malampa</v>
          </cell>
          <cell r="J206" t="str">
            <v>0085081001</v>
          </cell>
          <cell r="K206" t="str">
            <v>LAMBUMBU BAY PRIMARY SCHOOL</v>
          </cell>
          <cell r="L206" t="str">
            <v>PS</v>
          </cell>
          <cell r="M206" t="str">
            <v>No</v>
          </cell>
          <cell r="N206" t="str">
            <v>Yes</v>
          </cell>
          <cell r="O206" t="str">
            <v>Yes</v>
          </cell>
          <cell r="P206" t="str">
            <v>Yes</v>
          </cell>
          <cell r="Q206" t="str">
            <v>Yes</v>
          </cell>
          <cell r="R206" t="str">
            <v>Yes</v>
          </cell>
          <cell r="S206" t="str">
            <v>Yes</v>
          </cell>
          <cell r="T206" t="str">
            <v>No</v>
          </cell>
          <cell r="U206" t="str">
            <v>No</v>
          </cell>
          <cell r="V206" t="str">
            <v>No</v>
          </cell>
          <cell r="W206" t="str">
            <v>No</v>
          </cell>
          <cell r="X206" t="str">
            <v>No</v>
          </cell>
          <cell r="Y206" t="str">
            <v>No</v>
          </cell>
          <cell r="Z206" t="str">
            <v>No</v>
          </cell>
          <cell r="AA206" t="str">
            <v>No</v>
          </cell>
          <cell r="AB206" t="str">
            <v>No</v>
          </cell>
          <cell r="AC206" t="str">
            <v>No</v>
          </cell>
          <cell r="AD206" t="str">
            <v xml:space="preserve">1 2 3 4 5 6 </v>
          </cell>
          <cell r="AE206" t="str">
            <v>No</v>
          </cell>
          <cell r="AF206" t="str">
            <v>Yes</v>
          </cell>
          <cell r="AG206" t="str">
            <v>No</v>
          </cell>
          <cell r="AH206" t="str">
            <v>No</v>
          </cell>
          <cell r="AI206" t="str">
            <v>No</v>
          </cell>
          <cell r="AJ206" t="str">
            <v>Yes</v>
          </cell>
          <cell r="AK206" t="str">
            <v>Yes</v>
          </cell>
          <cell r="AL206" t="str">
            <v>Yes</v>
          </cell>
          <cell r="AM206" t="str">
            <v>Yes</v>
          </cell>
          <cell r="AN206" t="str">
            <v>Yes</v>
          </cell>
          <cell r="AO206" t="str">
            <v>Yes</v>
          </cell>
          <cell r="AP206" t="str">
            <v>Yes</v>
          </cell>
          <cell r="AQ206" t="str">
            <v>Yes</v>
          </cell>
          <cell r="AR206" t="str">
            <v>Yes</v>
          </cell>
          <cell r="AS206" t="str">
            <v>Yes</v>
          </cell>
          <cell r="AT206" t="str">
            <v>Yes</v>
          </cell>
          <cell r="AU206" t="str">
            <v>Yes</v>
          </cell>
          <cell r="AV206" t="str">
            <v>No</v>
          </cell>
          <cell r="AW206" t="str">
            <v>No</v>
          </cell>
          <cell r="AX206">
            <v>0</v>
          </cell>
          <cell r="AY206">
            <v>16</v>
          </cell>
          <cell r="AZ206">
            <v>21</v>
          </cell>
          <cell r="BA206">
            <v>25</v>
          </cell>
          <cell r="BB206">
            <v>30</v>
          </cell>
          <cell r="BC206">
            <v>22</v>
          </cell>
          <cell r="BD206">
            <v>24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138</v>
          </cell>
        </row>
        <row r="207">
          <cell r="A207" t="str">
            <v>0429317</v>
          </cell>
          <cell r="B207" t="str">
            <v>Lalkoko (Mae Sirbulbul) Primary</v>
          </cell>
          <cell r="C207" t="str">
            <v>FRE</v>
          </cell>
          <cell r="D207" t="str">
            <v>PEB_MALAMP</v>
          </cell>
          <cell r="E207" t="str">
            <v>Malampa PEB</v>
          </cell>
          <cell r="F207" t="str">
            <v>V</v>
          </cell>
          <cell r="G207" t="str">
            <v>Government of Vanuatu</v>
          </cell>
          <cell r="H207" t="str">
            <v>Malekula</v>
          </cell>
          <cell r="I207" t="str">
            <v>Malampa</v>
          </cell>
          <cell r="J207" t="str">
            <v>0085098001</v>
          </cell>
          <cell r="K207" t="str">
            <v>LALKOKO PRIMARY SCHOOL</v>
          </cell>
          <cell r="L207" t="str">
            <v>PS</v>
          </cell>
          <cell r="M207" t="str">
            <v>No</v>
          </cell>
          <cell r="N207" t="str">
            <v>Yes</v>
          </cell>
          <cell r="O207" t="str">
            <v>Yes</v>
          </cell>
          <cell r="P207" t="str">
            <v>Yes</v>
          </cell>
          <cell r="Q207" t="str">
            <v>Yes</v>
          </cell>
          <cell r="R207" t="str">
            <v>Yes</v>
          </cell>
          <cell r="S207" t="str">
            <v>Yes</v>
          </cell>
          <cell r="T207" t="str">
            <v>No</v>
          </cell>
          <cell r="U207" t="str">
            <v>No</v>
          </cell>
          <cell r="V207" t="str">
            <v>No</v>
          </cell>
          <cell r="W207" t="str">
            <v>No</v>
          </cell>
          <cell r="X207" t="str">
            <v>No</v>
          </cell>
          <cell r="Y207" t="str">
            <v>No</v>
          </cell>
          <cell r="Z207" t="str">
            <v>No</v>
          </cell>
          <cell r="AA207" t="str">
            <v>No</v>
          </cell>
          <cell r="AB207" t="str">
            <v>No</v>
          </cell>
          <cell r="AC207" t="str">
            <v>No</v>
          </cell>
          <cell r="AD207" t="str">
            <v xml:space="preserve">1 2 3 4 5 6 </v>
          </cell>
          <cell r="AE207" t="str">
            <v>No</v>
          </cell>
          <cell r="AF207" t="str">
            <v>Yes</v>
          </cell>
          <cell r="AG207" t="str">
            <v>No</v>
          </cell>
          <cell r="AH207" t="str">
            <v>No</v>
          </cell>
          <cell r="AI207" t="str">
            <v>No</v>
          </cell>
          <cell r="AJ207" t="str">
            <v>Yes</v>
          </cell>
          <cell r="AK207" t="str">
            <v>Yes</v>
          </cell>
          <cell r="AL207" t="str">
            <v>Yes</v>
          </cell>
          <cell r="AM207" t="str">
            <v>Yes</v>
          </cell>
          <cell r="AN207" t="str">
            <v>Yes</v>
          </cell>
          <cell r="AO207" t="str">
            <v>Yes</v>
          </cell>
          <cell r="AP207" t="str">
            <v>Yes</v>
          </cell>
          <cell r="AQ207" t="str">
            <v>Yes</v>
          </cell>
          <cell r="AR207" t="str">
            <v>Yes</v>
          </cell>
          <cell r="AS207" t="str">
            <v>Yes</v>
          </cell>
          <cell r="AT207" t="str">
            <v>Yes</v>
          </cell>
          <cell r="AU207" t="str">
            <v>Yes</v>
          </cell>
          <cell r="AV207" t="str">
            <v>No</v>
          </cell>
          <cell r="AW207" t="str">
            <v>No</v>
          </cell>
          <cell r="AX207">
            <v>0</v>
          </cell>
          <cell r="AY207">
            <v>18</v>
          </cell>
          <cell r="AZ207">
            <v>18</v>
          </cell>
          <cell r="BA207">
            <v>27</v>
          </cell>
          <cell r="BB207">
            <v>23</v>
          </cell>
          <cell r="BC207">
            <v>12</v>
          </cell>
          <cell r="BD207">
            <v>13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111</v>
          </cell>
        </row>
        <row r="208">
          <cell r="A208" t="str">
            <v>0429358</v>
          </cell>
          <cell r="B208" t="str">
            <v>Lekan SDA Primary</v>
          </cell>
          <cell r="C208" t="str">
            <v>ENG</v>
          </cell>
          <cell r="D208" t="str">
            <v>SDA</v>
          </cell>
          <cell r="E208" t="str">
            <v>Seven Day Adventist</v>
          </cell>
          <cell r="F208" t="str">
            <v>G</v>
          </cell>
          <cell r="G208" t="str">
            <v>Church (Government Assisted)</v>
          </cell>
          <cell r="H208" t="str">
            <v>Malekula</v>
          </cell>
          <cell r="I208" t="str">
            <v>Malampa</v>
          </cell>
          <cell r="J208" t="str">
            <v>0139002001</v>
          </cell>
          <cell r="K208" t="str">
            <v>LEKAN PRIMARY SCHOOL</v>
          </cell>
          <cell r="L208" t="str">
            <v>PS</v>
          </cell>
          <cell r="M208" t="str">
            <v>No</v>
          </cell>
          <cell r="N208" t="str">
            <v>Yes</v>
          </cell>
          <cell r="O208" t="str">
            <v>Yes</v>
          </cell>
          <cell r="P208" t="str">
            <v>Yes</v>
          </cell>
          <cell r="Q208" t="str">
            <v>Yes</v>
          </cell>
          <cell r="R208" t="str">
            <v>Yes</v>
          </cell>
          <cell r="S208" t="str">
            <v>Yes</v>
          </cell>
          <cell r="T208" t="str">
            <v>No</v>
          </cell>
          <cell r="U208" t="str">
            <v>No</v>
          </cell>
          <cell r="V208" t="str">
            <v>No</v>
          </cell>
          <cell r="W208" t="str">
            <v>No</v>
          </cell>
          <cell r="X208" t="str">
            <v>No</v>
          </cell>
          <cell r="Y208" t="str">
            <v>No</v>
          </cell>
          <cell r="Z208" t="str">
            <v>No</v>
          </cell>
          <cell r="AA208" t="str">
            <v>No</v>
          </cell>
          <cell r="AB208" t="str">
            <v>No</v>
          </cell>
          <cell r="AC208" t="str">
            <v>No</v>
          </cell>
          <cell r="AD208" t="str">
            <v xml:space="preserve">1 2 3 4 5 6 </v>
          </cell>
          <cell r="AE208" t="str">
            <v>No</v>
          </cell>
          <cell r="AF208" t="str">
            <v>Yes</v>
          </cell>
          <cell r="AG208" t="str">
            <v>No</v>
          </cell>
          <cell r="AH208" t="str">
            <v>No</v>
          </cell>
          <cell r="AI208" t="str">
            <v>No</v>
          </cell>
          <cell r="AJ208" t="str">
            <v>Yes</v>
          </cell>
          <cell r="AK208" t="str">
            <v>Yes</v>
          </cell>
          <cell r="AL208" t="str">
            <v>Yes</v>
          </cell>
          <cell r="AM208" t="str">
            <v>Yes</v>
          </cell>
          <cell r="AN208" t="str">
            <v>Yes</v>
          </cell>
          <cell r="AO208" t="str">
            <v>Yes</v>
          </cell>
          <cell r="AP208" t="str">
            <v>Yes</v>
          </cell>
          <cell r="AQ208" t="str">
            <v>Yes</v>
          </cell>
          <cell r="AR208" t="str">
            <v>Yes</v>
          </cell>
          <cell r="AS208" t="str">
            <v>Yes</v>
          </cell>
          <cell r="AT208" t="str">
            <v>Yes</v>
          </cell>
          <cell r="AU208" t="str">
            <v>Yes</v>
          </cell>
          <cell r="AV208" t="str">
            <v>No</v>
          </cell>
          <cell r="AW208" t="str">
            <v>No</v>
          </cell>
          <cell r="AX208">
            <v>0</v>
          </cell>
          <cell r="AY208">
            <v>12</v>
          </cell>
          <cell r="AZ208">
            <v>8</v>
          </cell>
          <cell r="BA208">
            <v>7</v>
          </cell>
          <cell r="BB208">
            <v>9</v>
          </cell>
          <cell r="BC208">
            <v>7</v>
          </cell>
          <cell r="BD208">
            <v>10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53</v>
          </cell>
        </row>
        <row r="209">
          <cell r="A209" t="str">
            <v>042936</v>
          </cell>
          <cell r="B209" t="str">
            <v>Leviamp Primary</v>
          </cell>
          <cell r="C209" t="str">
            <v>ENG</v>
          </cell>
          <cell r="D209" t="str">
            <v>PEB_MALAMP</v>
          </cell>
          <cell r="E209" t="str">
            <v>Malampa PEB</v>
          </cell>
          <cell r="F209" t="str">
            <v>V</v>
          </cell>
          <cell r="G209" t="str">
            <v>Government of Vanuatu</v>
          </cell>
          <cell r="H209" t="str">
            <v>Malekula</v>
          </cell>
          <cell r="I209" t="str">
            <v>Malampa</v>
          </cell>
          <cell r="J209" t="str">
            <v>0085102001</v>
          </cell>
          <cell r="K209" t="str">
            <v>LEVIAMP PRIMARY SCHOOL</v>
          </cell>
          <cell r="L209" t="str">
            <v>PS</v>
          </cell>
          <cell r="M209" t="str">
            <v>No</v>
          </cell>
          <cell r="N209" t="str">
            <v>Yes</v>
          </cell>
          <cell r="O209" t="str">
            <v>Yes</v>
          </cell>
          <cell r="P209" t="str">
            <v>Yes</v>
          </cell>
          <cell r="Q209" t="str">
            <v>Yes</v>
          </cell>
          <cell r="R209" t="str">
            <v>Yes</v>
          </cell>
          <cell r="S209" t="str">
            <v>Yes</v>
          </cell>
          <cell r="T209" t="str">
            <v>No</v>
          </cell>
          <cell r="U209" t="str">
            <v>No</v>
          </cell>
          <cell r="V209" t="str">
            <v>No</v>
          </cell>
          <cell r="W209" t="str">
            <v>No</v>
          </cell>
          <cell r="X209" t="str">
            <v>No</v>
          </cell>
          <cell r="Y209" t="str">
            <v>No</v>
          </cell>
          <cell r="Z209" t="str">
            <v>No</v>
          </cell>
          <cell r="AA209" t="str">
            <v>No</v>
          </cell>
          <cell r="AB209" t="str">
            <v>No</v>
          </cell>
          <cell r="AC209" t="str">
            <v>No</v>
          </cell>
          <cell r="AD209" t="str">
            <v xml:space="preserve">1 2 3 4 5 6 </v>
          </cell>
          <cell r="AE209" t="str">
            <v>No</v>
          </cell>
          <cell r="AF209" t="str">
            <v>Yes</v>
          </cell>
          <cell r="AG209" t="str">
            <v>No</v>
          </cell>
          <cell r="AH209" t="str">
            <v>No</v>
          </cell>
          <cell r="AI209" t="str">
            <v>No</v>
          </cell>
          <cell r="AJ209" t="str">
            <v>Yes</v>
          </cell>
          <cell r="AK209" t="str">
            <v>Yes</v>
          </cell>
          <cell r="AL209" t="str">
            <v>Yes</v>
          </cell>
          <cell r="AM209" t="str">
            <v>Yes</v>
          </cell>
          <cell r="AN209" t="str">
            <v>Yes</v>
          </cell>
          <cell r="AO209" t="str">
            <v>Yes</v>
          </cell>
          <cell r="AP209" t="str">
            <v>Yes</v>
          </cell>
          <cell r="AQ209" t="str">
            <v>Yes</v>
          </cell>
          <cell r="AR209" t="str">
            <v>Yes</v>
          </cell>
          <cell r="AS209" t="str">
            <v>Yes</v>
          </cell>
          <cell r="AT209" t="str">
            <v>Yes</v>
          </cell>
          <cell r="AU209" t="str">
            <v>Yes</v>
          </cell>
          <cell r="AV209" t="str">
            <v>No</v>
          </cell>
          <cell r="AW209" t="str">
            <v>No</v>
          </cell>
          <cell r="AX209">
            <v>0</v>
          </cell>
          <cell r="AY209">
            <v>21</v>
          </cell>
          <cell r="AZ209">
            <v>16</v>
          </cell>
          <cell r="BA209">
            <v>21</v>
          </cell>
          <cell r="BB209">
            <v>20</v>
          </cell>
          <cell r="BC209">
            <v>20</v>
          </cell>
          <cell r="BD209">
            <v>19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117</v>
          </cell>
        </row>
        <row r="210">
          <cell r="A210" t="str">
            <v>042938</v>
          </cell>
          <cell r="B210" t="str">
            <v>Lingarak Primary</v>
          </cell>
          <cell r="C210" t="str">
            <v>ENG</v>
          </cell>
          <cell r="D210" t="str">
            <v>PEB_MALAMP</v>
          </cell>
          <cell r="E210" t="str">
            <v>Malampa PEB</v>
          </cell>
          <cell r="F210" t="str">
            <v>V</v>
          </cell>
          <cell r="G210" t="str">
            <v>Government of Vanuatu</v>
          </cell>
          <cell r="H210" t="str">
            <v>Malekula</v>
          </cell>
          <cell r="I210" t="str">
            <v>Malampa</v>
          </cell>
          <cell r="J210" t="str">
            <v>0085037001</v>
          </cell>
          <cell r="K210" t="str">
            <v>LINGARAK PRIMARY SCHOOL</v>
          </cell>
          <cell r="L210" t="str">
            <v>PS</v>
          </cell>
          <cell r="M210" t="str">
            <v>No</v>
          </cell>
          <cell r="N210" t="str">
            <v>Yes</v>
          </cell>
          <cell r="O210" t="str">
            <v>Yes</v>
          </cell>
          <cell r="P210" t="str">
            <v>Yes</v>
          </cell>
          <cell r="Q210" t="str">
            <v>Yes</v>
          </cell>
          <cell r="R210" t="str">
            <v>Yes</v>
          </cell>
          <cell r="S210" t="str">
            <v>Yes</v>
          </cell>
          <cell r="T210" t="str">
            <v>No</v>
          </cell>
          <cell r="U210" t="str">
            <v>No</v>
          </cell>
          <cell r="V210" t="str">
            <v>No</v>
          </cell>
          <cell r="W210" t="str">
            <v>No</v>
          </cell>
          <cell r="X210" t="str">
            <v>No</v>
          </cell>
          <cell r="Y210" t="str">
            <v>No</v>
          </cell>
          <cell r="Z210" t="str">
            <v>No</v>
          </cell>
          <cell r="AA210" t="str">
            <v>No</v>
          </cell>
          <cell r="AB210" t="str">
            <v>No</v>
          </cell>
          <cell r="AC210" t="str">
            <v>No</v>
          </cell>
          <cell r="AD210" t="str">
            <v xml:space="preserve">1 2 3 4 5 6 </v>
          </cell>
          <cell r="AE210" t="str">
            <v>No</v>
          </cell>
          <cell r="AF210" t="str">
            <v>Yes</v>
          </cell>
          <cell r="AG210" t="str">
            <v>No</v>
          </cell>
          <cell r="AH210" t="str">
            <v>No</v>
          </cell>
          <cell r="AI210" t="str">
            <v>No</v>
          </cell>
          <cell r="AJ210" t="str">
            <v>Yes</v>
          </cell>
          <cell r="AK210" t="str">
            <v>Yes</v>
          </cell>
          <cell r="AL210" t="str">
            <v>Yes</v>
          </cell>
          <cell r="AM210" t="str">
            <v>Yes</v>
          </cell>
          <cell r="AN210" t="str">
            <v>Yes</v>
          </cell>
          <cell r="AO210" t="str">
            <v>Yes</v>
          </cell>
          <cell r="AP210" t="str">
            <v>Yes</v>
          </cell>
          <cell r="AQ210" t="str">
            <v>Yes</v>
          </cell>
          <cell r="AR210" t="str">
            <v>Yes</v>
          </cell>
          <cell r="AS210" t="str">
            <v>Yes</v>
          </cell>
          <cell r="AT210" t="str">
            <v>Yes</v>
          </cell>
          <cell r="AU210" t="str">
            <v>Yes</v>
          </cell>
          <cell r="AV210" t="str">
            <v>No</v>
          </cell>
          <cell r="AW210" t="str">
            <v>No</v>
          </cell>
          <cell r="AX210">
            <v>0</v>
          </cell>
          <cell r="AY210">
            <v>25</v>
          </cell>
          <cell r="AZ210">
            <v>25</v>
          </cell>
          <cell r="BA210">
            <v>28</v>
          </cell>
          <cell r="BB210">
            <v>30</v>
          </cell>
          <cell r="BC210">
            <v>33</v>
          </cell>
          <cell r="BD210">
            <v>32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173</v>
          </cell>
        </row>
        <row r="211">
          <cell r="A211" t="str">
            <v>0429393</v>
          </cell>
          <cell r="B211" t="str">
            <v>Venuru Primary</v>
          </cell>
          <cell r="C211" t="str">
            <v>ENG</v>
          </cell>
          <cell r="D211" t="str">
            <v>PEB_MALAMP</v>
          </cell>
          <cell r="E211" t="str">
            <v>Malampa PEB</v>
          </cell>
          <cell r="F211" t="str">
            <v>V</v>
          </cell>
          <cell r="G211" t="str">
            <v>Government of Vanuatu</v>
          </cell>
          <cell r="H211" t="str">
            <v>Malekula</v>
          </cell>
          <cell r="I211" t="str">
            <v>Malampa</v>
          </cell>
          <cell r="L211" t="str">
            <v>PS</v>
          </cell>
          <cell r="M211" t="str">
            <v>No</v>
          </cell>
          <cell r="N211" t="str">
            <v>Yes</v>
          </cell>
          <cell r="O211" t="str">
            <v>Yes</v>
          </cell>
          <cell r="P211" t="str">
            <v>Yes</v>
          </cell>
          <cell r="Q211" t="str">
            <v>No</v>
          </cell>
          <cell r="R211" t="str">
            <v>No</v>
          </cell>
          <cell r="S211" t="str">
            <v>No</v>
          </cell>
          <cell r="T211" t="str">
            <v>No</v>
          </cell>
          <cell r="U211" t="str">
            <v>No</v>
          </cell>
          <cell r="V211" t="str">
            <v>No</v>
          </cell>
          <cell r="W211" t="str">
            <v>No</v>
          </cell>
          <cell r="X211" t="str">
            <v>No</v>
          </cell>
          <cell r="Y211" t="str">
            <v>No</v>
          </cell>
          <cell r="Z211" t="str">
            <v>No</v>
          </cell>
          <cell r="AA211" t="str">
            <v>No</v>
          </cell>
          <cell r="AB211" t="str">
            <v>No</v>
          </cell>
          <cell r="AC211" t="str">
            <v>No</v>
          </cell>
          <cell r="AD211" t="str">
            <v xml:space="preserve">1 2 3 </v>
          </cell>
          <cell r="AE211" t="str">
            <v>No</v>
          </cell>
          <cell r="AF211" t="str">
            <v>Yes</v>
          </cell>
          <cell r="AG211" t="str">
            <v>No</v>
          </cell>
          <cell r="AH211" t="str">
            <v>No</v>
          </cell>
          <cell r="AI211" t="str">
            <v>No</v>
          </cell>
          <cell r="AJ211" t="str">
            <v>No</v>
          </cell>
          <cell r="AK211" t="str">
            <v>No</v>
          </cell>
          <cell r="AL211" t="str">
            <v>No</v>
          </cell>
          <cell r="AM211" t="str">
            <v>No</v>
          </cell>
          <cell r="AN211" t="str">
            <v>No</v>
          </cell>
          <cell r="AO211" t="str">
            <v>No</v>
          </cell>
          <cell r="AP211" t="str">
            <v>No</v>
          </cell>
          <cell r="AQ211" t="str">
            <v>No</v>
          </cell>
          <cell r="AR211" t="str">
            <v>No</v>
          </cell>
          <cell r="AS211" t="str">
            <v>Yes</v>
          </cell>
          <cell r="AT211" t="str">
            <v>No</v>
          </cell>
          <cell r="AU211" t="str">
            <v>Yes</v>
          </cell>
          <cell r="AV211" t="str">
            <v>No</v>
          </cell>
          <cell r="AW211" t="str">
            <v>Yes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</row>
        <row r="212">
          <cell r="A212" t="str">
            <v>042944</v>
          </cell>
          <cell r="B212" t="str">
            <v>Ste Therese de Mae Primary</v>
          </cell>
          <cell r="C212" t="str">
            <v>FRE</v>
          </cell>
          <cell r="D212" t="str">
            <v>CATH</v>
          </cell>
          <cell r="E212" t="str">
            <v>Catholic Education Authority</v>
          </cell>
          <cell r="F212" t="str">
            <v>G</v>
          </cell>
          <cell r="G212" t="str">
            <v>Church (Government Assisted)</v>
          </cell>
          <cell r="H212" t="str">
            <v>Malekula</v>
          </cell>
          <cell r="I212" t="str">
            <v>Malampa</v>
          </cell>
          <cell r="J212" t="str">
            <v>0085127001</v>
          </cell>
          <cell r="K212" t="str">
            <v>MAE PRIMARY SCHOOL</v>
          </cell>
          <cell r="L212" t="str">
            <v>PS</v>
          </cell>
          <cell r="M212" t="str">
            <v>No</v>
          </cell>
          <cell r="N212" t="str">
            <v>Yes</v>
          </cell>
          <cell r="O212" t="str">
            <v>Yes</v>
          </cell>
          <cell r="P212" t="str">
            <v>Yes</v>
          </cell>
          <cell r="Q212" t="str">
            <v>Yes</v>
          </cell>
          <cell r="R212" t="str">
            <v>Yes</v>
          </cell>
          <cell r="S212" t="str">
            <v>Yes</v>
          </cell>
          <cell r="T212" t="str">
            <v>No</v>
          </cell>
          <cell r="U212" t="str">
            <v>No</v>
          </cell>
          <cell r="V212" t="str">
            <v>No</v>
          </cell>
          <cell r="W212" t="str">
            <v>No</v>
          </cell>
          <cell r="X212" t="str">
            <v>No</v>
          </cell>
          <cell r="Y212" t="str">
            <v>No</v>
          </cell>
          <cell r="Z212" t="str">
            <v>No</v>
          </cell>
          <cell r="AA212" t="str">
            <v>No</v>
          </cell>
          <cell r="AB212" t="str">
            <v>No</v>
          </cell>
          <cell r="AC212" t="str">
            <v>No</v>
          </cell>
          <cell r="AD212" t="str">
            <v xml:space="preserve">1 2 3 4 5 6 </v>
          </cell>
          <cell r="AE212" t="str">
            <v>No</v>
          </cell>
          <cell r="AF212" t="str">
            <v>Yes</v>
          </cell>
          <cell r="AG212" t="str">
            <v>No</v>
          </cell>
          <cell r="AH212" t="str">
            <v>No</v>
          </cell>
          <cell r="AI212" t="str">
            <v>No</v>
          </cell>
          <cell r="AJ212" t="str">
            <v>Yes</v>
          </cell>
          <cell r="AK212" t="str">
            <v>Yes</v>
          </cell>
          <cell r="AL212" t="str">
            <v>Yes</v>
          </cell>
          <cell r="AM212" t="str">
            <v>Yes</v>
          </cell>
          <cell r="AN212" t="str">
            <v>Yes</v>
          </cell>
          <cell r="AO212" t="str">
            <v>Yes</v>
          </cell>
          <cell r="AP212" t="str">
            <v>Yes</v>
          </cell>
          <cell r="AQ212" t="str">
            <v>Yes</v>
          </cell>
          <cell r="AR212" t="str">
            <v>Yes</v>
          </cell>
          <cell r="AS212" t="str">
            <v>Yes</v>
          </cell>
          <cell r="AT212" t="str">
            <v>Yes</v>
          </cell>
          <cell r="AU212" t="str">
            <v>Yes</v>
          </cell>
          <cell r="AV212" t="str">
            <v>No</v>
          </cell>
          <cell r="AW212" t="str">
            <v>No</v>
          </cell>
          <cell r="AX212">
            <v>0</v>
          </cell>
          <cell r="AY212">
            <v>10</v>
          </cell>
          <cell r="AZ212">
            <v>14</v>
          </cell>
          <cell r="BA212">
            <v>10</v>
          </cell>
          <cell r="BB212">
            <v>24</v>
          </cell>
          <cell r="BC212">
            <v>13</v>
          </cell>
          <cell r="BD212">
            <v>15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86</v>
          </cell>
        </row>
        <row r="213">
          <cell r="A213" t="str">
            <v>042945</v>
          </cell>
          <cell r="B213" t="str">
            <v>Malua Bay Primary</v>
          </cell>
          <cell r="C213" t="str">
            <v>ENG</v>
          </cell>
          <cell r="D213" t="str">
            <v>SDA</v>
          </cell>
          <cell r="E213" t="str">
            <v>Seven Day Adventist</v>
          </cell>
          <cell r="F213" t="str">
            <v>G</v>
          </cell>
          <cell r="G213" t="str">
            <v>Church (Government Assisted)</v>
          </cell>
          <cell r="H213" t="str">
            <v>Malekula</v>
          </cell>
          <cell r="I213" t="str">
            <v>Malampa</v>
          </cell>
          <cell r="J213" t="str">
            <v>0098418001</v>
          </cell>
          <cell r="K213" t="str">
            <v>MALUA BAY PRIMARY SCHOOL</v>
          </cell>
          <cell r="L213" t="str">
            <v>PS</v>
          </cell>
          <cell r="M213" t="str">
            <v>No</v>
          </cell>
          <cell r="N213" t="str">
            <v>Yes</v>
          </cell>
          <cell r="O213" t="str">
            <v>Yes</v>
          </cell>
          <cell r="P213" t="str">
            <v>Yes</v>
          </cell>
          <cell r="Q213" t="str">
            <v>Yes</v>
          </cell>
          <cell r="R213" t="str">
            <v>Yes</v>
          </cell>
          <cell r="S213" t="str">
            <v>Yes</v>
          </cell>
          <cell r="T213" t="str">
            <v>No</v>
          </cell>
          <cell r="U213" t="str">
            <v>No</v>
          </cell>
          <cell r="V213" t="str">
            <v>No</v>
          </cell>
          <cell r="W213" t="str">
            <v>No</v>
          </cell>
          <cell r="X213" t="str">
            <v>No</v>
          </cell>
          <cell r="Y213" t="str">
            <v>No</v>
          </cell>
          <cell r="Z213" t="str">
            <v>No</v>
          </cell>
          <cell r="AA213" t="str">
            <v>No</v>
          </cell>
          <cell r="AB213" t="str">
            <v>No</v>
          </cell>
          <cell r="AC213" t="str">
            <v>No</v>
          </cell>
          <cell r="AD213" t="str">
            <v xml:space="preserve">1 2 3 4 5 6 </v>
          </cell>
          <cell r="AE213" t="str">
            <v>No</v>
          </cell>
          <cell r="AF213" t="str">
            <v>Yes</v>
          </cell>
          <cell r="AG213" t="str">
            <v>No</v>
          </cell>
          <cell r="AH213" t="str">
            <v>No</v>
          </cell>
          <cell r="AI213" t="str">
            <v>No</v>
          </cell>
          <cell r="AJ213" t="str">
            <v>Yes</v>
          </cell>
          <cell r="AK213" t="str">
            <v>Yes</v>
          </cell>
          <cell r="AL213" t="str">
            <v>Yes</v>
          </cell>
          <cell r="AM213" t="str">
            <v>Yes</v>
          </cell>
          <cell r="AN213" t="str">
            <v>Yes</v>
          </cell>
          <cell r="AO213" t="str">
            <v>Yes</v>
          </cell>
          <cell r="AP213" t="str">
            <v>Yes</v>
          </cell>
          <cell r="AQ213" t="str">
            <v>Yes</v>
          </cell>
          <cell r="AR213" t="str">
            <v>Yes</v>
          </cell>
          <cell r="AS213" t="str">
            <v>Yes</v>
          </cell>
          <cell r="AT213" t="str">
            <v>Yes</v>
          </cell>
          <cell r="AU213" t="str">
            <v>Yes</v>
          </cell>
          <cell r="AV213" t="str">
            <v>No</v>
          </cell>
          <cell r="AW213" t="str">
            <v>No</v>
          </cell>
          <cell r="AX213">
            <v>0</v>
          </cell>
          <cell r="AY213">
            <v>15</v>
          </cell>
          <cell r="AZ213">
            <v>11</v>
          </cell>
          <cell r="BA213">
            <v>12</v>
          </cell>
          <cell r="BB213">
            <v>5</v>
          </cell>
          <cell r="BC213">
            <v>13</v>
          </cell>
          <cell r="BD213">
            <v>13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69</v>
          </cell>
        </row>
        <row r="214">
          <cell r="A214" t="str">
            <v>042948</v>
          </cell>
          <cell r="B214" t="str">
            <v>Matanvat Primary</v>
          </cell>
          <cell r="C214" t="str">
            <v>ENG</v>
          </cell>
          <cell r="D214" t="str">
            <v>PEB_MALAMP</v>
          </cell>
          <cell r="E214" t="str">
            <v>Malampa PEB</v>
          </cell>
          <cell r="F214" t="str">
            <v>V</v>
          </cell>
          <cell r="G214" t="str">
            <v>Government of Vanuatu</v>
          </cell>
          <cell r="H214" t="str">
            <v>Malekula</v>
          </cell>
          <cell r="I214" t="str">
            <v>Malampa</v>
          </cell>
          <cell r="J214" t="str">
            <v>0085084001</v>
          </cell>
          <cell r="K214" t="str">
            <v>MATANVAT PRIMARY SCHOOL</v>
          </cell>
          <cell r="L214" t="str">
            <v>PS</v>
          </cell>
          <cell r="M214" t="str">
            <v>No</v>
          </cell>
          <cell r="N214" t="str">
            <v>Yes</v>
          </cell>
          <cell r="O214" t="str">
            <v>Yes</v>
          </cell>
          <cell r="P214" t="str">
            <v>Yes</v>
          </cell>
          <cell r="Q214" t="str">
            <v>Yes</v>
          </cell>
          <cell r="R214" t="str">
            <v>Yes</v>
          </cell>
          <cell r="S214" t="str">
            <v>Yes</v>
          </cell>
          <cell r="T214" t="str">
            <v>No</v>
          </cell>
          <cell r="U214" t="str">
            <v>No</v>
          </cell>
          <cell r="V214" t="str">
            <v>No</v>
          </cell>
          <cell r="W214" t="str">
            <v>No</v>
          </cell>
          <cell r="X214" t="str">
            <v>No</v>
          </cell>
          <cell r="Y214" t="str">
            <v>No</v>
          </cell>
          <cell r="Z214" t="str">
            <v>No</v>
          </cell>
          <cell r="AA214" t="str">
            <v>No</v>
          </cell>
          <cell r="AB214" t="str">
            <v>No</v>
          </cell>
          <cell r="AC214" t="str">
            <v>No</v>
          </cell>
          <cell r="AD214" t="str">
            <v xml:space="preserve">1 2 3 4 5 6 </v>
          </cell>
          <cell r="AE214" t="str">
            <v>No</v>
          </cell>
          <cell r="AF214" t="str">
            <v>Yes</v>
          </cell>
          <cell r="AG214" t="str">
            <v>No</v>
          </cell>
          <cell r="AH214" t="str">
            <v>No</v>
          </cell>
          <cell r="AI214" t="str">
            <v>No</v>
          </cell>
          <cell r="AJ214" t="str">
            <v>Yes</v>
          </cell>
          <cell r="AK214" t="str">
            <v>Yes</v>
          </cell>
          <cell r="AL214" t="str">
            <v>Yes</v>
          </cell>
          <cell r="AM214" t="str">
            <v>Yes</v>
          </cell>
          <cell r="AN214" t="str">
            <v>Yes</v>
          </cell>
          <cell r="AO214" t="str">
            <v>Yes</v>
          </cell>
          <cell r="AP214" t="str">
            <v>Yes</v>
          </cell>
          <cell r="AQ214" t="str">
            <v>Yes</v>
          </cell>
          <cell r="AR214" t="str">
            <v>Yes</v>
          </cell>
          <cell r="AS214" t="str">
            <v>Yes</v>
          </cell>
          <cell r="AT214" t="str">
            <v>Yes</v>
          </cell>
          <cell r="AU214" t="str">
            <v>Yes</v>
          </cell>
          <cell r="AV214" t="str">
            <v>No</v>
          </cell>
          <cell r="AW214" t="str">
            <v>No</v>
          </cell>
          <cell r="AX214">
            <v>0</v>
          </cell>
          <cell r="AY214">
            <v>11</v>
          </cell>
          <cell r="AZ214">
            <v>16</v>
          </cell>
          <cell r="BA214">
            <v>9</v>
          </cell>
          <cell r="BB214">
            <v>11</v>
          </cell>
          <cell r="BC214">
            <v>19</v>
          </cell>
          <cell r="BD214">
            <v>13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79</v>
          </cell>
        </row>
        <row r="215">
          <cell r="A215" t="str">
            <v>042951</v>
          </cell>
          <cell r="B215" t="str">
            <v>Melworbank Primary</v>
          </cell>
          <cell r="C215" t="str">
            <v>ENG</v>
          </cell>
          <cell r="D215" t="str">
            <v>PEB_MALAMP</v>
          </cell>
          <cell r="E215" t="str">
            <v>Malampa PEB</v>
          </cell>
          <cell r="F215" t="str">
            <v>V</v>
          </cell>
          <cell r="G215" t="str">
            <v>Government of Vanuatu</v>
          </cell>
          <cell r="H215" t="str">
            <v>Malekula</v>
          </cell>
          <cell r="I215" t="str">
            <v>Malampa</v>
          </cell>
          <cell r="J215" t="str">
            <v>0084966001</v>
          </cell>
          <cell r="K215" t="str">
            <v>MELWORBANK PRIMARY SCHOOL</v>
          </cell>
          <cell r="L215" t="str">
            <v>PS</v>
          </cell>
          <cell r="M215" t="str">
            <v>No</v>
          </cell>
          <cell r="N215" t="str">
            <v>Yes</v>
          </cell>
          <cell r="O215" t="str">
            <v>Yes</v>
          </cell>
          <cell r="P215" t="str">
            <v>Yes</v>
          </cell>
          <cell r="Q215" t="str">
            <v>Yes</v>
          </cell>
          <cell r="R215" t="str">
            <v>Yes</v>
          </cell>
          <cell r="S215" t="str">
            <v>Yes</v>
          </cell>
          <cell r="T215" t="str">
            <v>No</v>
          </cell>
          <cell r="U215" t="str">
            <v>No</v>
          </cell>
          <cell r="V215" t="str">
            <v>No</v>
          </cell>
          <cell r="W215" t="str">
            <v>No</v>
          </cell>
          <cell r="X215" t="str">
            <v>No</v>
          </cell>
          <cell r="Y215" t="str">
            <v>No</v>
          </cell>
          <cell r="Z215" t="str">
            <v>No</v>
          </cell>
          <cell r="AA215" t="str">
            <v>No</v>
          </cell>
          <cell r="AB215" t="str">
            <v>No</v>
          </cell>
          <cell r="AC215" t="str">
            <v>No</v>
          </cell>
          <cell r="AD215" t="str">
            <v xml:space="preserve">1 2 3 4 5 6 </v>
          </cell>
          <cell r="AE215" t="str">
            <v>No</v>
          </cell>
          <cell r="AF215" t="str">
            <v>Yes</v>
          </cell>
          <cell r="AG215" t="str">
            <v>No</v>
          </cell>
          <cell r="AH215" t="str">
            <v>No</v>
          </cell>
          <cell r="AI215" t="str">
            <v>No</v>
          </cell>
          <cell r="AJ215" t="str">
            <v>Yes</v>
          </cell>
          <cell r="AK215" t="str">
            <v>Yes</v>
          </cell>
          <cell r="AL215" t="str">
            <v>Yes</v>
          </cell>
          <cell r="AM215" t="str">
            <v>Yes</v>
          </cell>
          <cell r="AN215" t="str">
            <v>Yes</v>
          </cell>
          <cell r="AO215" t="str">
            <v>Yes</v>
          </cell>
          <cell r="AP215" t="str">
            <v>No</v>
          </cell>
          <cell r="AQ215" t="str">
            <v>No</v>
          </cell>
          <cell r="AR215" t="str">
            <v>No</v>
          </cell>
          <cell r="AS215" t="str">
            <v>Yes</v>
          </cell>
          <cell r="AT215" t="str">
            <v>Yes</v>
          </cell>
          <cell r="AU215" t="str">
            <v>Yes</v>
          </cell>
          <cell r="AV215" t="str">
            <v>No</v>
          </cell>
          <cell r="AW215" t="str">
            <v>No</v>
          </cell>
          <cell r="AX215">
            <v>0</v>
          </cell>
          <cell r="AY215">
            <v>4</v>
          </cell>
          <cell r="AZ215">
            <v>9</v>
          </cell>
          <cell r="BA215">
            <v>9</v>
          </cell>
          <cell r="BB215">
            <v>5</v>
          </cell>
          <cell r="BC215">
            <v>6</v>
          </cell>
          <cell r="BD215">
            <v>6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39</v>
          </cell>
        </row>
        <row r="216">
          <cell r="A216" t="str">
            <v>042952</v>
          </cell>
          <cell r="B216" t="str">
            <v>Metune Primary</v>
          </cell>
          <cell r="C216" t="str">
            <v>FRE</v>
          </cell>
          <cell r="D216" t="str">
            <v>FELP</v>
          </cell>
          <cell r="E216" t="str">
            <v>Federation de l'enseignement libre protestant (FELP)</v>
          </cell>
          <cell r="F216" t="str">
            <v>G</v>
          </cell>
          <cell r="G216" t="str">
            <v>Church (Government Assisted)</v>
          </cell>
          <cell r="H216" t="str">
            <v>Malekula</v>
          </cell>
          <cell r="I216" t="str">
            <v>Malampa</v>
          </cell>
          <cell r="J216" t="str">
            <v>0085131001</v>
          </cell>
          <cell r="K216" t="str">
            <v>METUNE PRIMARY SCHOOL</v>
          </cell>
          <cell r="L216" t="str">
            <v>PS</v>
          </cell>
          <cell r="M216" t="str">
            <v>No</v>
          </cell>
          <cell r="N216" t="str">
            <v>Yes</v>
          </cell>
          <cell r="O216" t="str">
            <v>Yes</v>
          </cell>
          <cell r="P216" t="str">
            <v>Yes</v>
          </cell>
          <cell r="Q216" t="str">
            <v>Yes</v>
          </cell>
          <cell r="R216" t="str">
            <v>Yes</v>
          </cell>
          <cell r="S216" t="str">
            <v>Yes</v>
          </cell>
          <cell r="T216" t="str">
            <v>No</v>
          </cell>
          <cell r="U216" t="str">
            <v>No</v>
          </cell>
          <cell r="V216" t="str">
            <v>No</v>
          </cell>
          <cell r="W216" t="str">
            <v>No</v>
          </cell>
          <cell r="X216" t="str">
            <v>No</v>
          </cell>
          <cell r="Y216" t="str">
            <v>No</v>
          </cell>
          <cell r="Z216" t="str">
            <v>No</v>
          </cell>
          <cell r="AA216" t="str">
            <v>No</v>
          </cell>
          <cell r="AB216" t="str">
            <v>No</v>
          </cell>
          <cell r="AC216" t="str">
            <v>No</v>
          </cell>
          <cell r="AD216" t="str">
            <v xml:space="preserve">1 2 3 4 5 6 </v>
          </cell>
          <cell r="AE216" t="str">
            <v>No</v>
          </cell>
          <cell r="AF216" t="str">
            <v>Yes</v>
          </cell>
          <cell r="AG216" t="str">
            <v>No</v>
          </cell>
          <cell r="AH216" t="str">
            <v>No</v>
          </cell>
          <cell r="AI216" t="str">
            <v>No</v>
          </cell>
          <cell r="AJ216" t="str">
            <v>Yes</v>
          </cell>
          <cell r="AK216" t="str">
            <v>Yes</v>
          </cell>
          <cell r="AL216" t="str">
            <v>Yes</v>
          </cell>
          <cell r="AM216" t="str">
            <v>Yes</v>
          </cell>
          <cell r="AN216" t="str">
            <v>Yes</v>
          </cell>
          <cell r="AO216" t="str">
            <v>Yes</v>
          </cell>
          <cell r="AP216" t="str">
            <v>Yes</v>
          </cell>
          <cell r="AQ216" t="str">
            <v>Yes</v>
          </cell>
          <cell r="AR216" t="str">
            <v>Yes</v>
          </cell>
          <cell r="AS216" t="str">
            <v>Yes</v>
          </cell>
          <cell r="AT216" t="str">
            <v>Yes</v>
          </cell>
          <cell r="AU216" t="str">
            <v>Yes</v>
          </cell>
          <cell r="AV216" t="str">
            <v>No</v>
          </cell>
          <cell r="AW216" t="str">
            <v>No</v>
          </cell>
          <cell r="AX216">
            <v>0</v>
          </cell>
          <cell r="AY216">
            <v>14</v>
          </cell>
          <cell r="AZ216">
            <v>10</v>
          </cell>
          <cell r="BA216">
            <v>8</v>
          </cell>
          <cell r="BB216">
            <v>6</v>
          </cell>
          <cell r="BC216">
            <v>6</v>
          </cell>
          <cell r="BD216">
            <v>4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48</v>
          </cell>
        </row>
        <row r="217">
          <cell r="A217" t="str">
            <v>042955</v>
          </cell>
          <cell r="B217" t="str">
            <v>Neramb Primary</v>
          </cell>
          <cell r="C217" t="str">
            <v>ENG</v>
          </cell>
          <cell r="D217" t="str">
            <v>PEB_MALAMP</v>
          </cell>
          <cell r="E217" t="str">
            <v>Malampa PEB</v>
          </cell>
          <cell r="F217" t="str">
            <v>V</v>
          </cell>
          <cell r="G217" t="str">
            <v>Government of Vanuatu</v>
          </cell>
          <cell r="H217" t="str">
            <v>Malekula</v>
          </cell>
          <cell r="I217" t="str">
            <v>Malampa</v>
          </cell>
          <cell r="J217" t="str">
            <v>0084969001</v>
          </cell>
          <cell r="K217" t="str">
            <v>NERAMB PRIMARY SCHOOL</v>
          </cell>
          <cell r="L217" t="str">
            <v>PS</v>
          </cell>
          <cell r="M217" t="str">
            <v>No</v>
          </cell>
          <cell r="N217" t="str">
            <v>Yes</v>
          </cell>
          <cell r="O217" t="str">
            <v>Yes</v>
          </cell>
          <cell r="P217" t="str">
            <v>Yes</v>
          </cell>
          <cell r="Q217" t="str">
            <v>Yes</v>
          </cell>
          <cell r="R217" t="str">
            <v>Yes</v>
          </cell>
          <cell r="S217" t="str">
            <v>Yes</v>
          </cell>
          <cell r="T217" t="str">
            <v>No</v>
          </cell>
          <cell r="U217" t="str">
            <v>No</v>
          </cell>
          <cell r="V217" t="str">
            <v>No</v>
          </cell>
          <cell r="W217" t="str">
            <v>No</v>
          </cell>
          <cell r="X217" t="str">
            <v>No</v>
          </cell>
          <cell r="Y217" t="str">
            <v>No</v>
          </cell>
          <cell r="Z217" t="str">
            <v>No</v>
          </cell>
          <cell r="AA217" t="str">
            <v>No</v>
          </cell>
          <cell r="AB217" t="str">
            <v>No</v>
          </cell>
          <cell r="AC217" t="str">
            <v>No</v>
          </cell>
          <cell r="AD217" t="str">
            <v xml:space="preserve">1 2 3 4 5 6 </v>
          </cell>
          <cell r="AE217" t="str">
            <v>No</v>
          </cell>
          <cell r="AF217" t="str">
            <v>Yes</v>
          </cell>
          <cell r="AG217" t="str">
            <v>No</v>
          </cell>
          <cell r="AH217" t="str">
            <v>No</v>
          </cell>
          <cell r="AI217" t="str">
            <v>No</v>
          </cell>
          <cell r="AJ217" t="str">
            <v>Yes</v>
          </cell>
          <cell r="AK217" t="str">
            <v>Yes</v>
          </cell>
          <cell r="AL217" t="str">
            <v>Yes</v>
          </cell>
          <cell r="AM217" t="str">
            <v>Yes</v>
          </cell>
          <cell r="AN217" t="str">
            <v>Yes</v>
          </cell>
          <cell r="AO217" t="str">
            <v>Yes</v>
          </cell>
          <cell r="AP217" t="str">
            <v>Yes</v>
          </cell>
          <cell r="AQ217" t="str">
            <v>Yes</v>
          </cell>
          <cell r="AR217" t="str">
            <v>Yes</v>
          </cell>
          <cell r="AS217" t="str">
            <v>Yes</v>
          </cell>
          <cell r="AT217" t="str">
            <v>Yes</v>
          </cell>
          <cell r="AU217" t="str">
            <v>Yes</v>
          </cell>
          <cell r="AV217" t="str">
            <v>No</v>
          </cell>
          <cell r="AW217" t="str">
            <v>No</v>
          </cell>
          <cell r="AX217">
            <v>0</v>
          </cell>
          <cell r="AY217">
            <v>36</v>
          </cell>
          <cell r="AZ217">
            <v>56</v>
          </cell>
          <cell r="BA217">
            <v>52</v>
          </cell>
          <cell r="BB217">
            <v>32</v>
          </cell>
          <cell r="BC217">
            <v>38</v>
          </cell>
          <cell r="BD217">
            <v>39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253</v>
          </cell>
        </row>
        <row r="218">
          <cell r="A218" t="str">
            <v>042956</v>
          </cell>
          <cell r="B218" t="str">
            <v>Norsup Primary</v>
          </cell>
          <cell r="C218" t="str">
            <v>FRE</v>
          </cell>
          <cell r="D218" t="str">
            <v>PEB_MALAMP</v>
          </cell>
          <cell r="E218" t="str">
            <v>Malampa PEB</v>
          </cell>
          <cell r="F218" t="str">
            <v>V</v>
          </cell>
          <cell r="G218" t="str">
            <v>Government of Vanuatu</v>
          </cell>
          <cell r="H218" t="str">
            <v>Malekula</v>
          </cell>
          <cell r="I218" t="str">
            <v>Malampa</v>
          </cell>
          <cell r="J218" t="str">
            <v>0084973001</v>
          </cell>
          <cell r="K218" t="str">
            <v>NORSUP PRIMARY SCHOOL</v>
          </cell>
          <cell r="L218" t="str">
            <v>PS</v>
          </cell>
          <cell r="M218" t="str">
            <v>No</v>
          </cell>
          <cell r="N218" t="str">
            <v>Yes</v>
          </cell>
          <cell r="O218" t="str">
            <v>Yes</v>
          </cell>
          <cell r="P218" t="str">
            <v>Yes</v>
          </cell>
          <cell r="Q218" t="str">
            <v>Yes</v>
          </cell>
          <cell r="R218" t="str">
            <v>Yes</v>
          </cell>
          <cell r="S218" t="str">
            <v>Yes</v>
          </cell>
          <cell r="T218" t="str">
            <v>No</v>
          </cell>
          <cell r="U218" t="str">
            <v>No</v>
          </cell>
          <cell r="V218" t="str">
            <v>No</v>
          </cell>
          <cell r="W218" t="str">
            <v>No</v>
          </cell>
          <cell r="X218" t="str">
            <v>No</v>
          </cell>
          <cell r="Y218" t="str">
            <v>No</v>
          </cell>
          <cell r="Z218" t="str">
            <v>No</v>
          </cell>
          <cell r="AA218" t="str">
            <v>No</v>
          </cell>
          <cell r="AB218" t="str">
            <v>No</v>
          </cell>
          <cell r="AC218" t="str">
            <v>No</v>
          </cell>
          <cell r="AD218" t="str">
            <v xml:space="preserve">1 2 3 4 5 6 </v>
          </cell>
          <cell r="AE218" t="str">
            <v>No</v>
          </cell>
          <cell r="AF218" t="str">
            <v>Yes</v>
          </cell>
          <cell r="AG218" t="str">
            <v>No</v>
          </cell>
          <cell r="AH218" t="str">
            <v>No</v>
          </cell>
          <cell r="AI218" t="str">
            <v>No</v>
          </cell>
          <cell r="AJ218" t="str">
            <v>Yes</v>
          </cell>
          <cell r="AK218" t="str">
            <v>Yes</v>
          </cell>
          <cell r="AL218" t="str">
            <v>Yes</v>
          </cell>
          <cell r="AM218" t="str">
            <v>Yes</v>
          </cell>
          <cell r="AN218" t="str">
            <v>Yes</v>
          </cell>
          <cell r="AO218" t="str">
            <v>Yes</v>
          </cell>
          <cell r="AP218" t="str">
            <v>Yes</v>
          </cell>
          <cell r="AQ218" t="str">
            <v>Yes</v>
          </cell>
          <cell r="AR218" t="str">
            <v>Yes</v>
          </cell>
          <cell r="AS218" t="str">
            <v>Yes</v>
          </cell>
          <cell r="AT218" t="str">
            <v>Yes</v>
          </cell>
          <cell r="AU218" t="str">
            <v>Yes</v>
          </cell>
          <cell r="AV218" t="str">
            <v>No</v>
          </cell>
          <cell r="AW218" t="str">
            <v>No</v>
          </cell>
          <cell r="AX218">
            <v>0</v>
          </cell>
          <cell r="AY218">
            <v>42</v>
          </cell>
          <cell r="AZ218">
            <v>23</v>
          </cell>
          <cell r="BA218">
            <v>46</v>
          </cell>
          <cell r="BB218">
            <v>36</v>
          </cell>
          <cell r="BC218">
            <v>28</v>
          </cell>
          <cell r="BD218">
            <v>44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219</v>
          </cell>
        </row>
        <row r="219">
          <cell r="A219" t="str">
            <v>042958</v>
          </cell>
          <cell r="B219" t="str">
            <v>Orap Primary</v>
          </cell>
          <cell r="C219" t="str">
            <v>FRE</v>
          </cell>
          <cell r="D219" t="str">
            <v>FELP</v>
          </cell>
          <cell r="E219" t="str">
            <v>Federation de l'enseignement libre protestant (FELP)</v>
          </cell>
          <cell r="F219" t="str">
            <v>G</v>
          </cell>
          <cell r="G219" t="str">
            <v>Church (Government Assisted)</v>
          </cell>
          <cell r="H219" t="str">
            <v>Malekula</v>
          </cell>
          <cell r="I219" t="str">
            <v>Malampa</v>
          </cell>
          <cell r="J219" t="str">
            <v>0085054001</v>
          </cell>
          <cell r="K219" t="str">
            <v>ECOLE PRIMAIRE FELD D'ORAP</v>
          </cell>
          <cell r="L219" t="str">
            <v>PS</v>
          </cell>
          <cell r="M219" t="str">
            <v>No</v>
          </cell>
          <cell r="N219" t="str">
            <v>Yes</v>
          </cell>
          <cell r="O219" t="str">
            <v>Yes</v>
          </cell>
          <cell r="P219" t="str">
            <v>Yes</v>
          </cell>
          <cell r="Q219" t="str">
            <v>Yes</v>
          </cell>
          <cell r="R219" t="str">
            <v>Yes</v>
          </cell>
          <cell r="S219" t="str">
            <v>Yes</v>
          </cell>
          <cell r="T219" t="str">
            <v>No</v>
          </cell>
          <cell r="U219" t="str">
            <v>No</v>
          </cell>
          <cell r="V219" t="str">
            <v>No</v>
          </cell>
          <cell r="W219" t="str">
            <v>No</v>
          </cell>
          <cell r="X219" t="str">
            <v>No</v>
          </cell>
          <cell r="Y219" t="str">
            <v>No</v>
          </cell>
          <cell r="Z219" t="str">
            <v>No</v>
          </cell>
          <cell r="AA219" t="str">
            <v>No</v>
          </cell>
          <cell r="AB219" t="str">
            <v>No</v>
          </cell>
          <cell r="AC219" t="str">
            <v>No</v>
          </cell>
          <cell r="AD219" t="str">
            <v xml:space="preserve">1 2 3 4 5 6 </v>
          </cell>
          <cell r="AE219" t="str">
            <v>No</v>
          </cell>
          <cell r="AF219" t="str">
            <v>Yes</v>
          </cell>
          <cell r="AG219" t="str">
            <v>No</v>
          </cell>
          <cell r="AH219" t="str">
            <v>No</v>
          </cell>
          <cell r="AI219" t="str">
            <v>No</v>
          </cell>
          <cell r="AJ219" t="str">
            <v>Yes</v>
          </cell>
          <cell r="AK219" t="str">
            <v>Yes</v>
          </cell>
          <cell r="AL219" t="str">
            <v>Yes</v>
          </cell>
          <cell r="AM219" t="str">
            <v>Yes</v>
          </cell>
          <cell r="AN219" t="str">
            <v>Yes</v>
          </cell>
          <cell r="AO219" t="str">
            <v>Yes</v>
          </cell>
          <cell r="AP219" t="str">
            <v>Yes</v>
          </cell>
          <cell r="AQ219" t="str">
            <v>Yes</v>
          </cell>
          <cell r="AR219" t="str">
            <v>Yes</v>
          </cell>
          <cell r="AS219" t="str">
            <v>Yes</v>
          </cell>
          <cell r="AT219" t="str">
            <v>Yes</v>
          </cell>
          <cell r="AU219" t="str">
            <v>Yes</v>
          </cell>
          <cell r="AV219" t="str">
            <v>No</v>
          </cell>
          <cell r="AW219" t="str">
            <v>No</v>
          </cell>
          <cell r="AX219">
            <v>0</v>
          </cell>
          <cell r="AY219">
            <v>31</v>
          </cell>
          <cell r="AZ219">
            <v>5</v>
          </cell>
          <cell r="BA219">
            <v>13</v>
          </cell>
          <cell r="BB219">
            <v>19</v>
          </cell>
          <cell r="BC219">
            <v>26</v>
          </cell>
          <cell r="BD219">
            <v>27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121</v>
          </cell>
        </row>
        <row r="220">
          <cell r="A220" t="str">
            <v>042960</v>
          </cell>
          <cell r="B220" t="str">
            <v>Pikayer Primary</v>
          </cell>
          <cell r="C220" t="str">
            <v>FRE</v>
          </cell>
          <cell r="D220" t="str">
            <v>CATH</v>
          </cell>
          <cell r="E220" t="str">
            <v>Catholic Education Authority</v>
          </cell>
          <cell r="F220" t="str">
            <v>G</v>
          </cell>
          <cell r="G220" t="str">
            <v>Church (Government Assisted)</v>
          </cell>
          <cell r="H220" t="str">
            <v>Malekula</v>
          </cell>
          <cell r="I220" t="str">
            <v>Malampa</v>
          </cell>
          <cell r="J220" t="str">
            <v>0085128001</v>
          </cell>
          <cell r="K220" t="str">
            <v>PIKAYER PRIMARY SCHOOL</v>
          </cell>
          <cell r="L220" t="str">
            <v>PS</v>
          </cell>
          <cell r="M220" t="str">
            <v>No</v>
          </cell>
          <cell r="N220" t="str">
            <v>Yes</v>
          </cell>
          <cell r="O220" t="str">
            <v>Yes</v>
          </cell>
          <cell r="P220" t="str">
            <v>Yes</v>
          </cell>
          <cell r="Q220" t="str">
            <v>Yes</v>
          </cell>
          <cell r="R220" t="str">
            <v>Yes</v>
          </cell>
          <cell r="S220" t="str">
            <v>Yes</v>
          </cell>
          <cell r="T220" t="str">
            <v>No</v>
          </cell>
          <cell r="U220" t="str">
            <v>No</v>
          </cell>
          <cell r="V220" t="str">
            <v>No</v>
          </cell>
          <cell r="W220" t="str">
            <v>No</v>
          </cell>
          <cell r="X220" t="str">
            <v>No</v>
          </cell>
          <cell r="Y220" t="str">
            <v>No</v>
          </cell>
          <cell r="Z220" t="str">
            <v>No</v>
          </cell>
          <cell r="AA220" t="str">
            <v>No</v>
          </cell>
          <cell r="AB220" t="str">
            <v>No</v>
          </cell>
          <cell r="AC220" t="str">
            <v>No</v>
          </cell>
          <cell r="AD220" t="str">
            <v xml:space="preserve">1 2 3 4 5 6 </v>
          </cell>
          <cell r="AE220" t="str">
            <v>No</v>
          </cell>
          <cell r="AF220" t="str">
            <v>Yes</v>
          </cell>
          <cell r="AG220" t="str">
            <v>No</v>
          </cell>
          <cell r="AH220" t="str">
            <v>No</v>
          </cell>
          <cell r="AI220" t="str">
            <v>No</v>
          </cell>
          <cell r="AJ220" t="str">
            <v>Yes</v>
          </cell>
          <cell r="AK220" t="str">
            <v>Yes</v>
          </cell>
          <cell r="AL220" t="str">
            <v>Yes</v>
          </cell>
          <cell r="AM220" t="str">
            <v>Yes</v>
          </cell>
          <cell r="AN220" t="str">
            <v>Yes</v>
          </cell>
          <cell r="AO220" t="str">
            <v>Yes</v>
          </cell>
          <cell r="AP220" t="str">
            <v>Yes</v>
          </cell>
          <cell r="AQ220" t="str">
            <v>Yes</v>
          </cell>
          <cell r="AR220" t="str">
            <v>Yes</v>
          </cell>
          <cell r="AS220" t="str">
            <v>Yes</v>
          </cell>
          <cell r="AT220" t="str">
            <v>Yes</v>
          </cell>
          <cell r="AU220" t="str">
            <v>Yes</v>
          </cell>
          <cell r="AV220" t="str">
            <v>No</v>
          </cell>
          <cell r="AW220" t="str">
            <v>No</v>
          </cell>
          <cell r="AX220">
            <v>0</v>
          </cell>
          <cell r="AY220">
            <v>7</v>
          </cell>
          <cell r="AZ220">
            <v>5</v>
          </cell>
          <cell r="BA220">
            <v>6</v>
          </cell>
          <cell r="BB220">
            <v>7</v>
          </cell>
          <cell r="BC220">
            <v>4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29</v>
          </cell>
        </row>
        <row r="221">
          <cell r="A221" t="str">
            <v>042961</v>
          </cell>
          <cell r="B221" t="str">
            <v>Pinapow Primary</v>
          </cell>
          <cell r="C221" t="str">
            <v>ENG</v>
          </cell>
          <cell r="D221" t="str">
            <v>PEB_MALAMP</v>
          </cell>
          <cell r="E221" t="str">
            <v>Malampa PEB</v>
          </cell>
          <cell r="F221" t="str">
            <v>V</v>
          </cell>
          <cell r="G221" t="str">
            <v>Government of Vanuatu</v>
          </cell>
          <cell r="H221" t="str">
            <v>Malekula</v>
          </cell>
          <cell r="I221" t="str">
            <v>Malampa</v>
          </cell>
          <cell r="J221" t="str">
            <v>0085100001</v>
          </cell>
          <cell r="K221" t="str">
            <v>PINAPOW PRIMARY SCHOOL</v>
          </cell>
          <cell r="L221" t="str">
            <v>PS</v>
          </cell>
          <cell r="M221" t="str">
            <v>No</v>
          </cell>
          <cell r="N221" t="str">
            <v>Yes</v>
          </cell>
          <cell r="O221" t="str">
            <v>Yes</v>
          </cell>
          <cell r="P221" t="str">
            <v>Yes</v>
          </cell>
          <cell r="Q221" t="str">
            <v>Yes</v>
          </cell>
          <cell r="R221" t="str">
            <v>Yes</v>
          </cell>
          <cell r="S221" t="str">
            <v>Yes</v>
          </cell>
          <cell r="T221" t="str">
            <v>No</v>
          </cell>
          <cell r="U221" t="str">
            <v>No</v>
          </cell>
          <cell r="V221" t="str">
            <v>No</v>
          </cell>
          <cell r="W221" t="str">
            <v>No</v>
          </cell>
          <cell r="X221" t="str">
            <v>No</v>
          </cell>
          <cell r="Y221" t="str">
            <v>No</v>
          </cell>
          <cell r="Z221" t="str">
            <v>No</v>
          </cell>
          <cell r="AA221" t="str">
            <v>No</v>
          </cell>
          <cell r="AB221" t="str">
            <v>No</v>
          </cell>
          <cell r="AC221" t="str">
            <v>No</v>
          </cell>
          <cell r="AD221" t="str">
            <v xml:space="preserve">1 2 3 4 5 6 </v>
          </cell>
          <cell r="AE221" t="str">
            <v>No</v>
          </cell>
          <cell r="AF221" t="str">
            <v>Yes</v>
          </cell>
          <cell r="AG221" t="str">
            <v>No</v>
          </cell>
          <cell r="AH221" t="str">
            <v>No</v>
          </cell>
          <cell r="AI221" t="str">
            <v>No</v>
          </cell>
          <cell r="AJ221" t="str">
            <v>Yes</v>
          </cell>
          <cell r="AK221" t="str">
            <v>Yes</v>
          </cell>
          <cell r="AL221" t="str">
            <v>Yes</v>
          </cell>
          <cell r="AM221" t="str">
            <v>Yes</v>
          </cell>
          <cell r="AN221" t="str">
            <v>Yes</v>
          </cell>
          <cell r="AO221" t="str">
            <v>Yes</v>
          </cell>
          <cell r="AP221" t="str">
            <v>Yes</v>
          </cell>
          <cell r="AQ221" t="str">
            <v>No</v>
          </cell>
          <cell r="AR221" t="str">
            <v>No</v>
          </cell>
          <cell r="AS221" t="str">
            <v>Yes</v>
          </cell>
          <cell r="AT221" t="str">
            <v>Yes</v>
          </cell>
          <cell r="AU221" t="str">
            <v>Yes</v>
          </cell>
          <cell r="AV221" t="str">
            <v>No</v>
          </cell>
          <cell r="AW221" t="str">
            <v>No</v>
          </cell>
          <cell r="AX221">
            <v>0</v>
          </cell>
          <cell r="AY221">
            <v>5</v>
          </cell>
          <cell r="AZ221">
            <v>1</v>
          </cell>
          <cell r="BA221">
            <v>3</v>
          </cell>
          <cell r="BB221">
            <v>5</v>
          </cell>
          <cell r="BC221">
            <v>2</v>
          </cell>
          <cell r="BD221">
            <v>1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17</v>
          </cell>
        </row>
        <row r="222">
          <cell r="A222" t="str">
            <v>042963</v>
          </cell>
          <cell r="B222" t="str">
            <v>Rambeck Primary</v>
          </cell>
          <cell r="C222" t="str">
            <v>FRE</v>
          </cell>
          <cell r="D222" t="str">
            <v>FELP</v>
          </cell>
          <cell r="E222" t="str">
            <v>Federation de l'enseignement libre protestant (FELP)</v>
          </cell>
          <cell r="F222" t="str">
            <v>G</v>
          </cell>
          <cell r="G222" t="str">
            <v>Church (Government Assisted)</v>
          </cell>
          <cell r="H222" t="str">
            <v>Malekula</v>
          </cell>
          <cell r="I222" t="str">
            <v>Malampa</v>
          </cell>
          <cell r="J222" t="str">
            <v>0085055001</v>
          </cell>
          <cell r="K222" t="str">
            <v>RAMBECK PRIMARY SCHOOL</v>
          </cell>
          <cell r="L222" t="str">
            <v>PS</v>
          </cell>
          <cell r="M222" t="str">
            <v>No</v>
          </cell>
          <cell r="N222" t="str">
            <v>Yes</v>
          </cell>
          <cell r="O222" t="str">
            <v>Yes</v>
          </cell>
          <cell r="P222" t="str">
            <v>Yes</v>
          </cell>
          <cell r="Q222" t="str">
            <v>Yes</v>
          </cell>
          <cell r="R222" t="str">
            <v>Yes</v>
          </cell>
          <cell r="S222" t="str">
            <v>Yes</v>
          </cell>
          <cell r="T222" t="str">
            <v>No</v>
          </cell>
          <cell r="U222" t="str">
            <v>No</v>
          </cell>
          <cell r="V222" t="str">
            <v>No</v>
          </cell>
          <cell r="W222" t="str">
            <v>No</v>
          </cell>
          <cell r="X222" t="str">
            <v>No</v>
          </cell>
          <cell r="Y222" t="str">
            <v>No</v>
          </cell>
          <cell r="Z222" t="str">
            <v>No</v>
          </cell>
          <cell r="AA222" t="str">
            <v>No</v>
          </cell>
          <cell r="AB222" t="str">
            <v>No</v>
          </cell>
          <cell r="AC222" t="str">
            <v>No</v>
          </cell>
          <cell r="AD222" t="str">
            <v xml:space="preserve">1 2 3 4 5 6 </v>
          </cell>
          <cell r="AE222" t="str">
            <v>No</v>
          </cell>
          <cell r="AF222" t="str">
            <v>Yes</v>
          </cell>
          <cell r="AG222" t="str">
            <v>No</v>
          </cell>
          <cell r="AH222" t="str">
            <v>No</v>
          </cell>
          <cell r="AI222" t="str">
            <v>No</v>
          </cell>
          <cell r="AJ222" t="str">
            <v>Yes</v>
          </cell>
          <cell r="AK222" t="str">
            <v>Yes</v>
          </cell>
          <cell r="AL222" t="str">
            <v>Yes</v>
          </cell>
          <cell r="AM222" t="str">
            <v>Yes</v>
          </cell>
          <cell r="AN222" t="str">
            <v>Yes</v>
          </cell>
          <cell r="AO222" t="str">
            <v>Yes</v>
          </cell>
          <cell r="AP222" t="str">
            <v>Yes</v>
          </cell>
          <cell r="AQ222" t="str">
            <v>No</v>
          </cell>
          <cell r="AR222" t="str">
            <v>No</v>
          </cell>
          <cell r="AS222" t="str">
            <v>Yes</v>
          </cell>
          <cell r="AT222" t="str">
            <v>Yes</v>
          </cell>
          <cell r="AU222" t="str">
            <v>Yes</v>
          </cell>
          <cell r="AV222" t="str">
            <v>No</v>
          </cell>
          <cell r="AW222" t="str">
            <v>No</v>
          </cell>
          <cell r="AX222">
            <v>0</v>
          </cell>
          <cell r="AY222">
            <v>5</v>
          </cell>
          <cell r="AZ222">
            <v>4</v>
          </cell>
          <cell r="BA222">
            <v>4</v>
          </cell>
          <cell r="BB222">
            <v>7</v>
          </cell>
          <cell r="BC222">
            <v>4</v>
          </cell>
          <cell r="BD222">
            <v>4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28</v>
          </cell>
        </row>
        <row r="223">
          <cell r="A223" t="str">
            <v>042965</v>
          </cell>
          <cell r="B223" t="str">
            <v>Sanesup Primary</v>
          </cell>
          <cell r="C223" t="str">
            <v>ENG</v>
          </cell>
          <cell r="D223" t="str">
            <v>PEB_MALAMP</v>
          </cell>
          <cell r="E223" t="str">
            <v>Malampa PEB</v>
          </cell>
          <cell r="F223" t="str">
            <v>V</v>
          </cell>
          <cell r="G223" t="str">
            <v>Government of Vanuatu</v>
          </cell>
          <cell r="H223" t="str">
            <v>Malekula</v>
          </cell>
          <cell r="I223" t="str">
            <v>Malampa</v>
          </cell>
          <cell r="J223" t="str">
            <v>0085085001</v>
          </cell>
          <cell r="K223" t="str">
            <v>SANESUP PRIMARY SCHOOL</v>
          </cell>
          <cell r="L223" t="str">
            <v>PS</v>
          </cell>
          <cell r="M223" t="str">
            <v>No</v>
          </cell>
          <cell r="N223" t="str">
            <v>Yes</v>
          </cell>
          <cell r="O223" t="str">
            <v>Yes</v>
          </cell>
          <cell r="P223" t="str">
            <v>Yes</v>
          </cell>
          <cell r="Q223" t="str">
            <v>Yes</v>
          </cell>
          <cell r="R223" t="str">
            <v>Yes</v>
          </cell>
          <cell r="S223" t="str">
            <v>Yes</v>
          </cell>
          <cell r="T223" t="str">
            <v>No</v>
          </cell>
          <cell r="U223" t="str">
            <v>No</v>
          </cell>
          <cell r="V223" t="str">
            <v>No</v>
          </cell>
          <cell r="W223" t="str">
            <v>No</v>
          </cell>
          <cell r="X223" t="str">
            <v>No</v>
          </cell>
          <cell r="Y223" t="str">
            <v>No</v>
          </cell>
          <cell r="Z223" t="str">
            <v>No</v>
          </cell>
          <cell r="AA223" t="str">
            <v>No</v>
          </cell>
          <cell r="AB223" t="str">
            <v>No</v>
          </cell>
          <cell r="AC223" t="str">
            <v>No</v>
          </cell>
          <cell r="AD223" t="str">
            <v xml:space="preserve">1 2 3 4 5 6 </v>
          </cell>
          <cell r="AE223" t="str">
            <v>No</v>
          </cell>
          <cell r="AF223" t="str">
            <v>Yes</v>
          </cell>
          <cell r="AG223" t="str">
            <v>No</v>
          </cell>
          <cell r="AH223" t="str">
            <v>No</v>
          </cell>
          <cell r="AI223" t="str">
            <v>No</v>
          </cell>
          <cell r="AJ223" t="str">
            <v>Yes</v>
          </cell>
          <cell r="AK223" t="str">
            <v>Yes</v>
          </cell>
          <cell r="AL223" t="str">
            <v>Yes</v>
          </cell>
          <cell r="AM223" t="str">
            <v>Yes</v>
          </cell>
          <cell r="AN223" t="str">
            <v>Yes</v>
          </cell>
          <cell r="AO223" t="str">
            <v>Yes</v>
          </cell>
          <cell r="AP223" t="str">
            <v>No</v>
          </cell>
          <cell r="AQ223" t="str">
            <v>No</v>
          </cell>
          <cell r="AR223" t="str">
            <v>No</v>
          </cell>
          <cell r="AS223" t="str">
            <v>Yes</v>
          </cell>
          <cell r="AT223" t="str">
            <v>No</v>
          </cell>
          <cell r="AU223" t="str">
            <v>Yes</v>
          </cell>
          <cell r="AV223" t="str">
            <v>No</v>
          </cell>
          <cell r="AW223" t="str">
            <v>No</v>
          </cell>
          <cell r="AX223">
            <v>0</v>
          </cell>
          <cell r="AY223">
            <v>14</v>
          </cell>
          <cell r="AZ223">
            <v>15</v>
          </cell>
          <cell r="BA223">
            <v>20</v>
          </cell>
          <cell r="BB223">
            <v>24</v>
          </cell>
          <cell r="BC223">
            <v>30</v>
          </cell>
          <cell r="BD223">
            <v>26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129</v>
          </cell>
        </row>
        <row r="224">
          <cell r="A224" t="str">
            <v>042971</v>
          </cell>
          <cell r="B224" t="str">
            <v>South West Bay Primary</v>
          </cell>
          <cell r="C224" t="str">
            <v>ENG</v>
          </cell>
          <cell r="D224" t="str">
            <v>PCV</v>
          </cell>
          <cell r="E224" t="str">
            <v>Presbyterian Church of Vanuatu</v>
          </cell>
          <cell r="F224" t="str">
            <v>G</v>
          </cell>
          <cell r="G224" t="str">
            <v>Church (Government Assisted)</v>
          </cell>
          <cell r="H224" t="str">
            <v>Malekula</v>
          </cell>
          <cell r="I224" t="str">
            <v>Malampa</v>
          </cell>
          <cell r="J224" t="str">
            <v>0085086001</v>
          </cell>
          <cell r="K224" t="str">
            <v>SOUTHWEST BAY PRIMARY SCHOOL</v>
          </cell>
          <cell r="L224" t="str">
            <v>PS</v>
          </cell>
          <cell r="M224" t="str">
            <v>No</v>
          </cell>
          <cell r="N224" t="str">
            <v>Yes</v>
          </cell>
          <cell r="O224" t="str">
            <v>Yes</v>
          </cell>
          <cell r="P224" t="str">
            <v>Yes</v>
          </cell>
          <cell r="Q224" t="str">
            <v>Yes</v>
          </cell>
          <cell r="R224" t="str">
            <v>Yes</v>
          </cell>
          <cell r="S224" t="str">
            <v>Yes</v>
          </cell>
          <cell r="T224" t="str">
            <v>No</v>
          </cell>
          <cell r="U224" t="str">
            <v>No</v>
          </cell>
          <cell r="V224" t="str">
            <v>No</v>
          </cell>
          <cell r="W224" t="str">
            <v>No</v>
          </cell>
          <cell r="X224" t="str">
            <v>No</v>
          </cell>
          <cell r="Y224" t="str">
            <v>No</v>
          </cell>
          <cell r="Z224" t="str">
            <v>No</v>
          </cell>
          <cell r="AA224" t="str">
            <v>No</v>
          </cell>
          <cell r="AB224" t="str">
            <v>No</v>
          </cell>
          <cell r="AC224" t="str">
            <v>No</v>
          </cell>
          <cell r="AD224" t="str">
            <v xml:space="preserve">1 2 3 4 5 6 </v>
          </cell>
          <cell r="AE224" t="str">
            <v>No</v>
          </cell>
          <cell r="AF224" t="str">
            <v>Yes</v>
          </cell>
          <cell r="AG224" t="str">
            <v>No</v>
          </cell>
          <cell r="AH224" t="str">
            <v>No</v>
          </cell>
          <cell r="AI224" t="str">
            <v>No</v>
          </cell>
          <cell r="AJ224" t="str">
            <v>Yes</v>
          </cell>
          <cell r="AK224" t="str">
            <v>Yes</v>
          </cell>
          <cell r="AL224" t="str">
            <v>Yes</v>
          </cell>
          <cell r="AM224" t="str">
            <v>Yes</v>
          </cell>
          <cell r="AN224" t="str">
            <v>Yes</v>
          </cell>
          <cell r="AO224" t="str">
            <v>Yes</v>
          </cell>
          <cell r="AP224" t="str">
            <v>Yes</v>
          </cell>
          <cell r="AQ224" t="str">
            <v>Yes</v>
          </cell>
          <cell r="AR224" t="str">
            <v>Yes</v>
          </cell>
          <cell r="AS224" t="str">
            <v>Yes</v>
          </cell>
          <cell r="AT224" t="str">
            <v>Yes</v>
          </cell>
          <cell r="AU224" t="str">
            <v>Yes</v>
          </cell>
          <cell r="AV224" t="str">
            <v>No</v>
          </cell>
          <cell r="AW224" t="str">
            <v>No</v>
          </cell>
          <cell r="AX224">
            <v>0</v>
          </cell>
          <cell r="AY224">
            <v>20</v>
          </cell>
          <cell r="AZ224">
            <v>15</v>
          </cell>
          <cell r="BA224">
            <v>19</v>
          </cell>
          <cell r="BB224">
            <v>22</v>
          </cell>
          <cell r="BC224">
            <v>26</v>
          </cell>
          <cell r="BD224">
            <v>19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121</v>
          </cell>
        </row>
        <row r="225">
          <cell r="A225" t="str">
            <v>042972</v>
          </cell>
          <cell r="B225" t="str">
            <v>Tautu Primary</v>
          </cell>
          <cell r="C225" t="str">
            <v>ENG</v>
          </cell>
          <cell r="D225" t="str">
            <v>PEB_MALAMP</v>
          </cell>
          <cell r="E225" t="str">
            <v>Malampa PEB</v>
          </cell>
          <cell r="F225" t="str">
            <v>V</v>
          </cell>
          <cell r="G225" t="str">
            <v>Government of Vanuatu</v>
          </cell>
          <cell r="H225" t="str">
            <v>Malekula</v>
          </cell>
          <cell r="I225" t="str">
            <v>Malampa</v>
          </cell>
          <cell r="J225" t="str">
            <v>0085038001</v>
          </cell>
          <cell r="K225" t="str">
            <v>TAUTU PRIMARY SCHOOL</v>
          </cell>
          <cell r="L225" t="str">
            <v>PS</v>
          </cell>
          <cell r="M225" t="str">
            <v>No</v>
          </cell>
          <cell r="N225" t="str">
            <v>Yes</v>
          </cell>
          <cell r="O225" t="str">
            <v>Yes</v>
          </cell>
          <cell r="P225" t="str">
            <v>Yes</v>
          </cell>
          <cell r="Q225" t="str">
            <v>Yes</v>
          </cell>
          <cell r="R225" t="str">
            <v>Yes</v>
          </cell>
          <cell r="S225" t="str">
            <v>Yes</v>
          </cell>
          <cell r="T225" t="str">
            <v>No</v>
          </cell>
          <cell r="U225" t="str">
            <v>No</v>
          </cell>
          <cell r="V225" t="str">
            <v>No</v>
          </cell>
          <cell r="W225" t="str">
            <v>No</v>
          </cell>
          <cell r="X225" t="str">
            <v>No</v>
          </cell>
          <cell r="Y225" t="str">
            <v>No</v>
          </cell>
          <cell r="Z225" t="str">
            <v>No</v>
          </cell>
          <cell r="AA225" t="str">
            <v>No</v>
          </cell>
          <cell r="AB225" t="str">
            <v>No</v>
          </cell>
          <cell r="AC225" t="str">
            <v>No</v>
          </cell>
          <cell r="AD225" t="str">
            <v xml:space="preserve">1 2 3 4 5 6 </v>
          </cell>
          <cell r="AE225" t="str">
            <v>No</v>
          </cell>
          <cell r="AF225" t="str">
            <v>Yes</v>
          </cell>
          <cell r="AG225" t="str">
            <v>No</v>
          </cell>
          <cell r="AH225" t="str">
            <v>No</v>
          </cell>
          <cell r="AI225" t="str">
            <v>No</v>
          </cell>
          <cell r="AJ225" t="str">
            <v>Yes</v>
          </cell>
          <cell r="AK225" t="str">
            <v>Yes</v>
          </cell>
          <cell r="AL225" t="str">
            <v>Yes</v>
          </cell>
          <cell r="AM225" t="str">
            <v>Yes</v>
          </cell>
          <cell r="AN225" t="str">
            <v>Yes</v>
          </cell>
          <cell r="AO225" t="str">
            <v>Yes</v>
          </cell>
          <cell r="AP225" t="str">
            <v>Yes</v>
          </cell>
          <cell r="AQ225" t="str">
            <v>Yes</v>
          </cell>
          <cell r="AR225" t="str">
            <v>Yes</v>
          </cell>
          <cell r="AS225" t="str">
            <v>Yes</v>
          </cell>
          <cell r="AT225" t="str">
            <v>Yes</v>
          </cell>
          <cell r="AU225" t="str">
            <v>Yes</v>
          </cell>
          <cell r="AV225" t="str">
            <v>No</v>
          </cell>
          <cell r="AW225" t="str">
            <v>No</v>
          </cell>
          <cell r="AX225">
            <v>0</v>
          </cell>
          <cell r="AY225">
            <v>28</v>
          </cell>
          <cell r="AZ225">
            <v>22</v>
          </cell>
          <cell r="BA225">
            <v>19</v>
          </cell>
          <cell r="BB225">
            <v>28</v>
          </cell>
          <cell r="BC225">
            <v>16</v>
          </cell>
          <cell r="BD225">
            <v>33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146</v>
          </cell>
        </row>
        <row r="226">
          <cell r="A226" t="str">
            <v>042973</v>
          </cell>
          <cell r="B226" t="str">
            <v>Rensarie (Tembibi) Primary</v>
          </cell>
          <cell r="C226" t="str">
            <v>ENG</v>
          </cell>
          <cell r="D226" t="str">
            <v>PEB_MALAMP</v>
          </cell>
          <cell r="E226" t="str">
            <v>Malampa PEB</v>
          </cell>
          <cell r="F226" t="str">
            <v>V</v>
          </cell>
          <cell r="G226" t="str">
            <v>Government of Vanuatu</v>
          </cell>
          <cell r="H226" t="str">
            <v>Malekula</v>
          </cell>
          <cell r="I226" t="str">
            <v>Malampa</v>
          </cell>
          <cell r="J226" t="str">
            <v>0084978001</v>
          </cell>
          <cell r="K226" t="str">
            <v>RENSARIE PRIMARY SCHOOL</v>
          </cell>
          <cell r="L226" t="str">
            <v>PS</v>
          </cell>
          <cell r="M226" t="str">
            <v>No</v>
          </cell>
          <cell r="N226" t="str">
            <v>Yes</v>
          </cell>
          <cell r="O226" t="str">
            <v>Yes</v>
          </cell>
          <cell r="P226" t="str">
            <v>Yes</v>
          </cell>
          <cell r="Q226" t="str">
            <v>Yes</v>
          </cell>
          <cell r="R226" t="str">
            <v>Yes</v>
          </cell>
          <cell r="S226" t="str">
            <v>Yes</v>
          </cell>
          <cell r="T226" t="str">
            <v>No</v>
          </cell>
          <cell r="U226" t="str">
            <v>No</v>
          </cell>
          <cell r="V226" t="str">
            <v>No</v>
          </cell>
          <cell r="W226" t="str">
            <v>No</v>
          </cell>
          <cell r="X226" t="str">
            <v>No</v>
          </cell>
          <cell r="Y226" t="str">
            <v>No</v>
          </cell>
          <cell r="Z226" t="str">
            <v>No</v>
          </cell>
          <cell r="AA226" t="str">
            <v>No</v>
          </cell>
          <cell r="AB226" t="str">
            <v>No</v>
          </cell>
          <cell r="AC226" t="str">
            <v>No</v>
          </cell>
          <cell r="AD226" t="str">
            <v xml:space="preserve">1 2 3 4 5 6 </v>
          </cell>
          <cell r="AE226" t="str">
            <v>No</v>
          </cell>
          <cell r="AF226" t="str">
            <v>Yes</v>
          </cell>
          <cell r="AG226" t="str">
            <v>No</v>
          </cell>
          <cell r="AH226" t="str">
            <v>No</v>
          </cell>
          <cell r="AI226" t="str">
            <v>No</v>
          </cell>
          <cell r="AJ226" t="str">
            <v>Yes</v>
          </cell>
          <cell r="AK226" t="str">
            <v>Yes</v>
          </cell>
          <cell r="AL226" t="str">
            <v>Yes</v>
          </cell>
          <cell r="AM226" t="str">
            <v>Yes</v>
          </cell>
          <cell r="AN226" t="str">
            <v>Yes</v>
          </cell>
          <cell r="AO226" t="str">
            <v>Yes</v>
          </cell>
          <cell r="AP226" t="str">
            <v>Yes</v>
          </cell>
          <cell r="AQ226" t="str">
            <v>No</v>
          </cell>
          <cell r="AR226" t="str">
            <v>Yes</v>
          </cell>
          <cell r="AS226" t="str">
            <v>Yes</v>
          </cell>
          <cell r="AT226" t="str">
            <v>Yes</v>
          </cell>
          <cell r="AU226" t="str">
            <v>Yes</v>
          </cell>
          <cell r="AV226" t="str">
            <v>No</v>
          </cell>
          <cell r="AW226" t="str">
            <v>No</v>
          </cell>
          <cell r="AX226">
            <v>0</v>
          </cell>
          <cell r="AY226">
            <v>28</v>
          </cell>
          <cell r="AZ226">
            <v>24</v>
          </cell>
          <cell r="BA226">
            <v>23</v>
          </cell>
          <cell r="BB226">
            <v>29</v>
          </cell>
          <cell r="BC226">
            <v>32</v>
          </cell>
          <cell r="BD226">
            <v>28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164</v>
          </cell>
        </row>
        <row r="227">
          <cell r="A227" t="str">
            <v>042975</v>
          </cell>
          <cell r="B227" t="str">
            <v>Tisman Primary</v>
          </cell>
          <cell r="C227" t="str">
            <v>ENG</v>
          </cell>
          <cell r="D227" t="str">
            <v>PEB_MALAMP</v>
          </cell>
          <cell r="E227" t="str">
            <v>Malampa PEB</v>
          </cell>
          <cell r="F227" t="str">
            <v>V</v>
          </cell>
          <cell r="G227" t="str">
            <v>Government of Vanuatu</v>
          </cell>
          <cell r="H227" t="str">
            <v>Malekula</v>
          </cell>
          <cell r="I227" t="str">
            <v>Malampa</v>
          </cell>
          <cell r="J227" t="str">
            <v>0084981001</v>
          </cell>
          <cell r="K227" t="str">
            <v>TISMAN PRIMARY SCHOOL</v>
          </cell>
          <cell r="L227" t="str">
            <v>PS</v>
          </cell>
          <cell r="M227" t="str">
            <v>No</v>
          </cell>
          <cell r="N227" t="str">
            <v>Yes</v>
          </cell>
          <cell r="O227" t="str">
            <v>Yes</v>
          </cell>
          <cell r="P227" t="str">
            <v>Yes</v>
          </cell>
          <cell r="Q227" t="str">
            <v>Yes</v>
          </cell>
          <cell r="R227" t="str">
            <v>Yes</v>
          </cell>
          <cell r="S227" t="str">
            <v>Yes</v>
          </cell>
          <cell r="T227" t="str">
            <v>No</v>
          </cell>
          <cell r="U227" t="str">
            <v>No</v>
          </cell>
          <cell r="V227" t="str">
            <v>No</v>
          </cell>
          <cell r="W227" t="str">
            <v>No</v>
          </cell>
          <cell r="X227" t="str">
            <v>No</v>
          </cell>
          <cell r="Y227" t="str">
            <v>No</v>
          </cell>
          <cell r="Z227" t="str">
            <v>No</v>
          </cell>
          <cell r="AA227" t="str">
            <v>No</v>
          </cell>
          <cell r="AB227" t="str">
            <v>No</v>
          </cell>
          <cell r="AC227" t="str">
            <v>No</v>
          </cell>
          <cell r="AD227" t="str">
            <v xml:space="preserve">1 2 3 4 5 6 </v>
          </cell>
          <cell r="AE227" t="str">
            <v>No</v>
          </cell>
          <cell r="AF227" t="str">
            <v>Yes</v>
          </cell>
          <cell r="AG227" t="str">
            <v>No</v>
          </cell>
          <cell r="AH227" t="str">
            <v>No</v>
          </cell>
          <cell r="AI227" t="str">
            <v>No</v>
          </cell>
          <cell r="AJ227" t="str">
            <v>Yes</v>
          </cell>
          <cell r="AK227" t="str">
            <v>Yes</v>
          </cell>
          <cell r="AL227" t="str">
            <v>Yes</v>
          </cell>
          <cell r="AM227" t="str">
            <v>Yes</v>
          </cell>
          <cell r="AN227" t="str">
            <v>Yes</v>
          </cell>
          <cell r="AO227" t="str">
            <v>Yes</v>
          </cell>
          <cell r="AP227" t="str">
            <v>Yes</v>
          </cell>
          <cell r="AQ227" t="str">
            <v>Yes</v>
          </cell>
          <cell r="AR227" t="str">
            <v>Yes</v>
          </cell>
          <cell r="AS227" t="str">
            <v>Yes</v>
          </cell>
          <cell r="AT227" t="str">
            <v>Yes</v>
          </cell>
          <cell r="AU227" t="str">
            <v>Yes</v>
          </cell>
          <cell r="AV227" t="str">
            <v>No</v>
          </cell>
          <cell r="AW227" t="str">
            <v>No</v>
          </cell>
          <cell r="AX227">
            <v>0</v>
          </cell>
          <cell r="AY227">
            <v>40</v>
          </cell>
          <cell r="AZ227">
            <v>29</v>
          </cell>
          <cell r="BA227">
            <v>31</v>
          </cell>
          <cell r="BB227">
            <v>44</v>
          </cell>
          <cell r="BC227">
            <v>50</v>
          </cell>
          <cell r="BD227">
            <v>49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243</v>
          </cell>
        </row>
        <row r="228">
          <cell r="A228" t="str">
            <v>042978</v>
          </cell>
          <cell r="B228" t="str">
            <v>Unmet Primary</v>
          </cell>
          <cell r="C228" t="str">
            <v>FRE</v>
          </cell>
          <cell r="D228" t="str">
            <v>CATH</v>
          </cell>
          <cell r="E228" t="str">
            <v>Catholic Education Authority</v>
          </cell>
          <cell r="F228" t="str">
            <v>G</v>
          </cell>
          <cell r="G228" t="str">
            <v>Church (Government Assisted)</v>
          </cell>
          <cell r="H228" t="str">
            <v>Malekula</v>
          </cell>
          <cell r="I228" t="str">
            <v>Malampa</v>
          </cell>
          <cell r="J228" t="str">
            <v>0085056001</v>
          </cell>
          <cell r="K228" t="str">
            <v>UNMET PRIMARY SCHOOL</v>
          </cell>
          <cell r="L228" t="str">
            <v>PS</v>
          </cell>
          <cell r="M228" t="str">
            <v>No</v>
          </cell>
          <cell r="N228" t="str">
            <v>Yes</v>
          </cell>
          <cell r="O228" t="str">
            <v>Yes</v>
          </cell>
          <cell r="P228" t="str">
            <v>Yes</v>
          </cell>
          <cell r="Q228" t="str">
            <v>Yes</v>
          </cell>
          <cell r="R228" t="str">
            <v>Yes</v>
          </cell>
          <cell r="S228" t="str">
            <v>Yes</v>
          </cell>
          <cell r="T228" t="str">
            <v>No</v>
          </cell>
          <cell r="U228" t="str">
            <v>No</v>
          </cell>
          <cell r="V228" t="str">
            <v>No</v>
          </cell>
          <cell r="W228" t="str">
            <v>No</v>
          </cell>
          <cell r="X228" t="str">
            <v>No</v>
          </cell>
          <cell r="Y228" t="str">
            <v>No</v>
          </cell>
          <cell r="Z228" t="str">
            <v>No</v>
          </cell>
          <cell r="AA228" t="str">
            <v>No</v>
          </cell>
          <cell r="AB228" t="str">
            <v>No</v>
          </cell>
          <cell r="AC228" t="str">
            <v>No</v>
          </cell>
          <cell r="AD228" t="str">
            <v xml:space="preserve">1 2 3 4 5 6 </v>
          </cell>
          <cell r="AE228" t="str">
            <v>No</v>
          </cell>
          <cell r="AF228" t="str">
            <v>Yes</v>
          </cell>
          <cell r="AG228" t="str">
            <v>No</v>
          </cell>
          <cell r="AH228" t="str">
            <v>No</v>
          </cell>
          <cell r="AI228" t="str">
            <v>No</v>
          </cell>
          <cell r="AJ228" t="str">
            <v>Yes</v>
          </cell>
          <cell r="AK228" t="str">
            <v>Yes</v>
          </cell>
          <cell r="AL228" t="str">
            <v>Yes</v>
          </cell>
          <cell r="AM228" t="str">
            <v>Yes</v>
          </cell>
          <cell r="AN228" t="str">
            <v>Yes</v>
          </cell>
          <cell r="AO228" t="str">
            <v>Yes</v>
          </cell>
          <cell r="AP228" t="str">
            <v>Yes</v>
          </cell>
          <cell r="AQ228" t="str">
            <v>Yes</v>
          </cell>
          <cell r="AR228" t="str">
            <v>Yes</v>
          </cell>
          <cell r="AS228" t="str">
            <v>Yes</v>
          </cell>
          <cell r="AT228" t="str">
            <v>Yes</v>
          </cell>
          <cell r="AU228" t="str">
            <v>Yes</v>
          </cell>
          <cell r="AV228" t="str">
            <v>No</v>
          </cell>
          <cell r="AW228" t="str">
            <v>No</v>
          </cell>
          <cell r="AX228">
            <v>0</v>
          </cell>
          <cell r="AY228">
            <v>46</v>
          </cell>
          <cell r="AZ228">
            <v>45</v>
          </cell>
          <cell r="BA228">
            <v>47</v>
          </cell>
          <cell r="BB228">
            <v>52</v>
          </cell>
          <cell r="BC228">
            <v>50</v>
          </cell>
          <cell r="BD228">
            <v>47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287</v>
          </cell>
        </row>
        <row r="229">
          <cell r="A229" t="str">
            <v>042979</v>
          </cell>
          <cell r="B229" t="str">
            <v>Uripiv Primary</v>
          </cell>
          <cell r="C229" t="str">
            <v>ENG</v>
          </cell>
          <cell r="D229" t="str">
            <v>PEB_MALAMP</v>
          </cell>
          <cell r="E229" t="str">
            <v>Malampa PEB</v>
          </cell>
          <cell r="F229" t="str">
            <v>V</v>
          </cell>
          <cell r="G229" t="str">
            <v>Government of Vanuatu</v>
          </cell>
          <cell r="H229" t="str">
            <v>Uripiv</v>
          </cell>
          <cell r="I229" t="str">
            <v>Malampa</v>
          </cell>
          <cell r="J229" t="str">
            <v>0085043001</v>
          </cell>
          <cell r="K229" t="str">
            <v>URIPIV PRIMARY SCHOOL</v>
          </cell>
          <cell r="L229" t="str">
            <v>PS</v>
          </cell>
          <cell r="M229" t="str">
            <v>No</v>
          </cell>
          <cell r="N229" t="str">
            <v>Yes</v>
          </cell>
          <cell r="O229" t="str">
            <v>Yes</v>
          </cell>
          <cell r="P229" t="str">
            <v>Yes</v>
          </cell>
          <cell r="Q229" t="str">
            <v>Yes</v>
          </cell>
          <cell r="R229" t="str">
            <v>Yes</v>
          </cell>
          <cell r="S229" t="str">
            <v>Yes</v>
          </cell>
          <cell r="T229" t="str">
            <v>No</v>
          </cell>
          <cell r="U229" t="str">
            <v>No</v>
          </cell>
          <cell r="V229" t="str">
            <v>No</v>
          </cell>
          <cell r="W229" t="str">
            <v>No</v>
          </cell>
          <cell r="X229" t="str">
            <v>No</v>
          </cell>
          <cell r="Y229" t="str">
            <v>No</v>
          </cell>
          <cell r="Z229" t="str">
            <v>No</v>
          </cell>
          <cell r="AA229" t="str">
            <v>No</v>
          </cell>
          <cell r="AB229" t="str">
            <v>No</v>
          </cell>
          <cell r="AC229" t="str">
            <v>No</v>
          </cell>
          <cell r="AD229" t="str">
            <v xml:space="preserve">1 2 3 4 5 6 </v>
          </cell>
          <cell r="AE229" t="str">
            <v>No</v>
          </cell>
          <cell r="AF229" t="str">
            <v>Yes</v>
          </cell>
          <cell r="AG229" t="str">
            <v>No</v>
          </cell>
          <cell r="AH229" t="str">
            <v>No</v>
          </cell>
          <cell r="AI229" t="str">
            <v>No</v>
          </cell>
          <cell r="AJ229" t="str">
            <v>Yes</v>
          </cell>
          <cell r="AK229" t="str">
            <v>Yes</v>
          </cell>
          <cell r="AL229" t="str">
            <v>Yes</v>
          </cell>
          <cell r="AM229" t="str">
            <v>Yes</v>
          </cell>
          <cell r="AN229" t="str">
            <v>Yes</v>
          </cell>
          <cell r="AO229" t="str">
            <v>Yes</v>
          </cell>
          <cell r="AP229" t="str">
            <v>Yes</v>
          </cell>
          <cell r="AQ229" t="str">
            <v>Yes</v>
          </cell>
          <cell r="AR229" t="str">
            <v>Yes</v>
          </cell>
          <cell r="AS229" t="str">
            <v>Yes</v>
          </cell>
          <cell r="AT229" t="str">
            <v>Yes</v>
          </cell>
          <cell r="AU229" t="str">
            <v>Yes</v>
          </cell>
          <cell r="AV229" t="str">
            <v>No</v>
          </cell>
          <cell r="AW229" t="str">
            <v>No</v>
          </cell>
          <cell r="AX229">
            <v>0</v>
          </cell>
          <cell r="AY229">
            <v>16</v>
          </cell>
          <cell r="AZ229">
            <v>15</v>
          </cell>
          <cell r="BA229">
            <v>14</v>
          </cell>
          <cell r="BB229">
            <v>23</v>
          </cell>
          <cell r="BC229">
            <v>24</v>
          </cell>
          <cell r="BD229">
            <v>16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108</v>
          </cell>
        </row>
        <row r="230">
          <cell r="A230" t="str">
            <v>042980</v>
          </cell>
          <cell r="B230" t="str">
            <v>Vanruru Primary</v>
          </cell>
          <cell r="C230" t="str">
            <v>ENG</v>
          </cell>
          <cell r="D230" t="str">
            <v>PEB_MALAMP</v>
          </cell>
          <cell r="E230" t="str">
            <v>Malampa PEB</v>
          </cell>
          <cell r="F230" t="str">
            <v>V</v>
          </cell>
          <cell r="G230" t="str">
            <v>Government of Vanuatu</v>
          </cell>
          <cell r="H230" t="str">
            <v>Malekula</v>
          </cell>
          <cell r="I230" t="str">
            <v>Malampa</v>
          </cell>
          <cell r="J230" t="str">
            <v>0084984001</v>
          </cell>
          <cell r="K230" t="str">
            <v>VANRURU PRIMARY SCHOOL</v>
          </cell>
          <cell r="L230" t="str">
            <v>PS</v>
          </cell>
          <cell r="M230" t="str">
            <v>No</v>
          </cell>
          <cell r="N230" t="str">
            <v>Yes</v>
          </cell>
          <cell r="O230" t="str">
            <v>Yes</v>
          </cell>
          <cell r="P230" t="str">
            <v>Yes</v>
          </cell>
          <cell r="Q230" t="str">
            <v>Yes</v>
          </cell>
          <cell r="R230" t="str">
            <v>Yes</v>
          </cell>
          <cell r="S230" t="str">
            <v>Yes</v>
          </cell>
          <cell r="T230" t="str">
            <v>No</v>
          </cell>
          <cell r="U230" t="str">
            <v>No</v>
          </cell>
          <cell r="V230" t="str">
            <v>No</v>
          </cell>
          <cell r="W230" t="str">
            <v>No</v>
          </cell>
          <cell r="X230" t="str">
            <v>No</v>
          </cell>
          <cell r="Y230" t="str">
            <v>No</v>
          </cell>
          <cell r="Z230" t="str">
            <v>No</v>
          </cell>
          <cell r="AA230" t="str">
            <v>No</v>
          </cell>
          <cell r="AB230" t="str">
            <v>No</v>
          </cell>
          <cell r="AC230" t="str">
            <v>No</v>
          </cell>
          <cell r="AD230" t="str">
            <v xml:space="preserve">1 2 3 4 5 6 </v>
          </cell>
          <cell r="AE230" t="str">
            <v>No</v>
          </cell>
          <cell r="AF230" t="str">
            <v>Yes</v>
          </cell>
          <cell r="AG230" t="str">
            <v>No</v>
          </cell>
          <cell r="AH230" t="str">
            <v>No</v>
          </cell>
          <cell r="AI230" t="str">
            <v>No</v>
          </cell>
          <cell r="AJ230" t="str">
            <v>Yes</v>
          </cell>
          <cell r="AK230" t="str">
            <v>Yes</v>
          </cell>
          <cell r="AL230" t="str">
            <v>Yes</v>
          </cell>
          <cell r="AM230" t="str">
            <v>Yes</v>
          </cell>
          <cell r="AN230" t="str">
            <v>Yes</v>
          </cell>
          <cell r="AO230" t="str">
            <v>Yes</v>
          </cell>
          <cell r="AP230" t="str">
            <v>Yes</v>
          </cell>
          <cell r="AQ230" t="str">
            <v>Yes</v>
          </cell>
          <cell r="AR230" t="str">
            <v>Yes</v>
          </cell>
          <cell r="AS230" t="str">
            <v>Yes</v>
          </cell>
          <cell r="AT230" t="str">
            <v>Yes</v>
          </cell>
          <cell r="AU230" t="str">
            <v>Yes</v>
          </cell>
          <cell r="AV230" t="str">
            <v>No</v>
          </cell>
          <cell r="AW230" t="str">
            <v>No</v>
          </cell>
          <cell r="AX230">
            <v>0</v>
          </cell>
          <cell r="AY230">
            <v>11</v>
          </cell>
          <cell r="AZ230">
            <v>13</v>
          </cell>
          <cell r="BA230">
            <v>18</v>
          </cell>
          <cell r="BB230">
            <v>16</v>
          </cell>
          <cell r="BC230">
            <v>12</v>
          </cell>
          <cell r="BD230">
            <v>12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82</v>
          </cell>
        </row>
        <row r="231">
          <cell r="A231" t="str">
            <v>042983</v>
          </cell>
          <cell r="B231" t="str">
            <v>Vinmavis Primary</v>
          </cell>
          <cell r="C231" t="str">
            <v>ENG</v>
          </cell>
          <cell r="D231" t="str">
            <v>PEB_MALAMP</v>
          </cell>
          <cell r="E231" t="str">
            <v>Malampa PEB</v>
          </cell>
          <cell r="F231" t="str">
            <v>V</v>
          </cell>
          <cell r="G231" t="str">
            <v>Government of Vanuatu</v>
          </cell>
          <cell r="H231" t="str">
            <v>Malekula</v>
          </cell>
          <cell r="I231" t="str">
            <v>Malampa</v>
          </cell>
          <cell r="J231" t="str">
            <v>0084988001</v>
          </cell>
          <cell r="K231" t="str">
            <v>VINMAVIS PRIMARY SCHOOL</v>
          </cell>
          <cell r="L231" t="str">
            <v>PS</v>
          </cell>
          <cell r="M231" t="str">
            <v>No</v>
          </cell>
          <cell r="N231" t="str">
            <v>Yes</v>
          </cell>
          <cell r="O231" t="str">
            <v>Yes</v>
          </cell>
          <cell r="P231" t="str">
            <v>Yes</v>
          </cell>
          <cell r="Q231" t="str">
            <v>Yes</v>
          </cell>
          <cell r="R231" t="str">
            <v>Yes</v>
          </cell>
          <cell r="S231" t="str">
            <v>Yes</v>
          </cell>
          <cell r="T231" t="str">
            <v>No</v>
          </cell>
          <cell r="U231" t="str">
            <v>No</v>
          </cell>
          <cell r="V231" t="str">
            <v>No</v>
          </cell>
          <cell r="W231" t="str">
            <v>No</v>
          </cell>
          <cell r="X231" t="str">
            <v>No</v>
          </cell>
          <cell r="Y231" t="str">
            <v>No</v>
          </cell>
          <cell r="Z231" t="str">
            <v>No</v>
          </cell>
          <cell r="AA231" t="str">
            <v>No</v>
          </cell>
          <cell r="AB231" t="str">
            <v>No</v>
          </cell>
          <cell r="AC231" t="str">
            <v>No</v>
          </cell>
          <cell r="AD231" t="str">
            <v xml:space="preserve">1 2 3 4 5 6 </v>
          </cell>
          <cell r="AE231" t="str">
            <v>No</v>
          </cell>
          <cell r="AF231" t="str">
            <v>Yes</v>
          </cell>
          <cell r="AG231" t="str">
            <v>No</v>
          </cell>
          <cell r="AH231" t="str">
            <v>No</v>
          </cell>
          <cell r="AI231" t="str">
            <v>No</v>
          </cell>
          <cell r="AJ231" t="str">
            <v>Yes</v>
          </cell>
          <cell r="AK231" t="str">
            <v>Yes</v>
          </cell>
          <cell r="AL231" t="str">
            <v>Yes</v>
          </cell>
          <cell r="AM231" t="str">
            <v>Yes</v>
          </cell>
          <cell r="AN231" t="str">
            <v>Yes</v>
          </cell>
          <cell r="AO231" t="str">
            <v>Yes</v>
          </cell>
          <cell r="AP231" t="str">
            <v>Yes</v>
          </cell>
          <cell r="AQ231" t="str">
            <v>Yes</v>
          </cell>
          <cell r="AR231" t="str">
            <v>Yes</v>
          </cell>
          <cell r="AS231" t="str">
            <v>Yes</v>
          </cell>
          <cell r="AT231" t="str">
            <v>Yes</v>
          </cell>
          <cell r="AU231" t="str">
            <v>Yes</v>
          </cell>
          <cell r="AV231" t="str">
            <v>No</v>
          </cell>
          <cell r="AW231" t="str">
            <v>No</v>
          </cell>
          <cell r="AX231">
            <v>0</v>
          </cell>
          <cell r="AY231">
            <v>24</v>
          </cell>
          <cell r="AZ231">
            <v>5</v>
          </cell>
          <cell r="BA231">
            <v>14</v>
          </cell>
          <cell r="BB231">
            <v>15</v>
          </cell>
          <cell r="BC231">
            <v>10</v>
          </cell>
          <cell r="BD231">
            <v>10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78</v>
          </cell>
        </row>
        <row r="232">
          <cell r="A232" t="str">
            <v>042985</v>
          </cell>
          <cell r="B232" t="str">
            <v>Notre Dame de Walarano Primary</v>
          </cell>
          <cell r="C232" t="str">
            <v>FRE</v>
          </cell>
          <cell r="D232" t="str">
            <v>CATH</v>
          </cell>
          <cell r="E232" t="str">
            <v>Catholic Education Authority</v>
          </cell>
          <cell r="F232" t="str">
            <v>G</v>
          </cell>
          <cell r="G232" t="str">
            <v>Church (Government Assisted)</v>
          </cell>
          <cell r="H232" t="str">
            <v>Malekula</v>
          </cell>
          <cell r="I232" t="str">
            <v>Malampa</v>
          </cell>
          <cell r="J232" t="str">
            <v>0085057001</v>
          </cell>
          <cell r="K232" t="str">
            <v>WALA RANO/NOTRE DAMME PRIMARY SCHOOL</v>
          </cell>
          <cell r="L232" t="str">
            <v>PS</v>
          </cell>
          <cell r="M232" t="str">
            <v>No</v>
          </cell>
          <cell r="N232" t="str">
            <v>Yes</v>
          </cell>
          <cell r="O232" t="str">
            <v>Yes</v>
          </cell>
          <cell r="P232" t="str">
            <v>Yes</v>
          </cell>
          <cell r="Q232" t="str">
            <v>Yes</v>
          </cell>
          <cell r="R232" t="str">
            <v>Yes</v>
          </cell>
          <cell r="S232" t="str">
            <v>Yes</v>
          </cell>
          <cell r="T232" t="str">
            <v>No</v>
          </cell>
          <cell r="U232" t="str">
            <v>No</v>
          </cell>
          <cell r="V232" t="str">
            <v>No</v>
          </cell>
          <cell r="W232" t="str">
            <v>No</v>
          </cell>
          <cell r="X232" t="str">
            <v>No</v>
          </cell>
          <cell r="Y232" t="str">
            <v>No</v>
          </cell>
          <cell r="Z232" t="str">
            <v>No</v>
          </cell>
          <cell r="AA232" t="str">
            <v>No</v>
          </cell>
          <cell r="AB232" t="str">
            <v>No</v>
          </cell>
          <cell r="AC232" t="str">
            <v>No</v>
          </cell>
          <cell r="AD232" t="str">
            <v xml:space="preserve">1 2 3 4 5 6 </v>
          </cell>
          <cell r="AE232" t="str">
            <v>No</v>
          </cell>
          <cell r="AF232" t="str">
            <v>Yes</v>
          </cell>
          <cell r="AG232" t="str">
            <v>No</v>
          </cell>
          <cell r="AH232" t="str">
            <v>No</v>
          </cell>
          <cell r="AI232" t="str">
            <v>No</v>
          </cell>
          <cell r="AJ232" t="str">
            <v>Yes</v>
          </cell>
          <cell r="AK232" t="str">
            <v>Yes</v>
          </cell>
          <cell r="AL232" t="str">
            <v>Yes</v>
          </cell>
          <cell r="AM232" t="str">
            <v>Yes</v>
          </cell>
          <cell r="AN232" t="str">
            <v>Yes</v>
          </cell>
          <cell r="AO232" t="str">
            <v>Yes</v>
          </cell>
          <cell r="AP232" t="str">
            <v>Yes</v>
          </cell>
          <cell r="AQ232" t="str">
            <v>Yes</v>
          </cell>
          <cell r="AR232" t="str">
            <v>Yes</v>
          </cell>
          <cell r="AS232" t="str">
            <v>Yes</v>
          </cell>
          <cell r="AT232" t="str">
            <v>Yes</v>
          </cell>
          <cell r="AU232" t="str">
            <v>Yes</v>
          </cell>
          <cell r="AV232" t="str">
            <v>No</v>
          </cell>
          <cell r="AW232" t="str">
            <v>No</v>
          </cell>
          <cell r="AX232">
            <v>0</v>
          </cell>
          <cell r="AY232">
            <v>47</v>
          </cell>
          <cell r="AZ232">
            <v>50</v>
          </cell>
          <cell r="BA232">
            <v>52</v>
          </cell>
          <cell r="BB232">
            <v>57</v>
          </cell>
          <cell r="BC232">
            <v>44</v>
          </cell>
          <cell r="BD232">
            <v>48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298</v>
          </cell>
        </row>
        <row r="233">
          <cell r="A233" t="str">
            <v>042986</v>
          </cell>
          <cell r="B233" t="str">
            <v>Wiaru Primary</v>
          </cell>
          <cell r="C233" t="str">
            <v>FRE</v>
          </cell>
          <cell r="D233" t="str">
            <v>FELP</v>
          </cell>
          <cell r="E233" t="str">
            <v>Federation de l'enseignement libre protestant (FELP)</v>
          </cell>
          <cell r="F233" t="str">
            <v>G</v>
          </cell>
          <cell r="G233" t="str">
            <v>Church (Government Assisted)</v>
          </cell>
          <cell r="H233" t="str">
            <v>Malekula</v>
          </cell>
          <cell r="I233" t="str">
            <v>Malampa</v>
          </cell>
          <cell r="J233" t="str">
            <v>0087034001</v>
          </cell>
          <cell r="K233" t="str">
            <v>WIARU PRIMARY SCHOOL</v>
          </cell>
          <cell r="L233" t="str">
            <v>PS</v>
          </cell>
          <cell r="M233" t="str">
            <v>No</v>
          </cell>
          <cell r="N233" t="str">
            <v>Yes</v>
          </cell>
          <cell r="O233" t="str">
            <v>Yes</v>
          </cell>
          <cell r="P233" t="str">
            <v>Yes</v>
          </cell>
          <cell r="Q233" t="str">
            <v>Yes</v>
          </cell>
          <cell r="R233" t="str">
            <v>Yes</v>
          </cell>
          <cell r="S233" t="str">
            <v>Yes</v>
          </cell>
          <cell r="T233" t="str">
            <v>No</v>
          </cell>
          <cell r="U233" t="str">
            <v>No</v>
          </cell>
          <cell r="V233" t="str">
            <v>No</v>
          </cell>
          <cell r="W233" t="str">
            <v>No</v>
          </cell>
          <cell r="X233" t="str">
            <v>No</v>
          </cell>
          <cell r="Y233" t="str">
            <v>No</v>
          </cell>
          <cell r="Z233" t="str">
            <v>No</v>
          </cell>
          <cell r="AA233" t="str">
            <v>No</v>
          </cell>
          <cell r="AB233" t="str">
            <v>No</v>
          </cell>
          <cell r="AC233" t="str">
            <v>No</v>
          </cell>
          <cell r="AD233" t="str">
            <v xml:space="preserve">1 2 3 4 5 6 </v>
          </cell>
          <cell r="AE233" t="str">
            <v>No</v>
          </cell>
          <cell r="AF233" t="str">
            <v>Yes</v>
          </cell>
          <cell r="AG233" t="str">
            <v>No</v>
          </cell>
          <cell r="AH233" t="str">
            <v>No</v>
          </cell>
          <cell r="AI233" t="str">
            <v>No</v>
          </cell>
          <cell r="AJ233" t="str">
            <v>Yes</v>
          </cell>
          <cell r="AK233" t="str">
            <v>Yes</v>
          </cell>
          <cell r="AL233" t="str">
            <v>Yes</v>
          </cell>
          <cell r="AM233" t="str">
            <v>Yes</v>
          </cell>
          <cell r="AN233" t="str">
            <v>Yes</v>
          </cell>
          <cell r="AO233" t="str">
            <v>Yes</v>
          </cell>
          <cell r="AP233" t="str">
            <v>No</v>
          </cell>
          <cell r="AQ233" t="str">
            <v>No</v>
          </cell>
          <cell r="AR233" t="str">
            <v>No</v>
          </cell>
          <cell r="AS233" t="str">
            <v>Yes</v>
          </cell>
          <cell r="AT233" t="str">
            <v>Yes</v>
          </cell>
          <cell r="AU233" t="str">
            <v>Yes</v>
          </cell>
          <cell r="AV233" t="str">
            <v>No</v>
          </cell>
          <cell r="AW233" t="str">
            <v>Yes</v>
          </cell>
          <cell r="AX233">
            <v>0</v>
          </cell>
          <cell r="AY233">
            <v>7</v>
          </cell>
          <cell r="AZ233">
            <v>3</v>
          </cell>
          <cell r="BA233">
            <v>4</v>
          </cell>
          <cell r="BB233">
            <v>4</v>
          </cell>
          <cell r="BC233">
            <v>2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20</v>
          </cell>
        </row>
        <row r="234">
          <cell r="A234" t="str">
            <v>042987</v>
          </cell>
          <cell r="B234" t="str">
            <v>Wilak Primary</v>
          </cell>
          <cell r="C234" t="str">
            <v>FRE</v>
          </cell>
          <cell r="D234" t="str">
            <v>PEB_MALAMP</v>
          </cell>
          <cell r="E234" t="str">
            <v>Malampa PEB</v>
          </cell>
          <cell r="F234" t="str">
            <v>V</v>
          </cell>
          <cell r="G234" t="str">
            <v>Government of Vanuatu</v>
          </cell>
          <cell r="H234" t="str">
            <v>Malekula</v>
          </cell>
          <cell r="I234" t="str">
            <v>Malampa</v>
          </cell>
          <cell r="J234" t="str">
            <v>0085132001</v>
          </cell>
          <cell r="K234" t="str">
            <v>WAILAK PRIMARY SCHOOL</v>
          </cell>
          <cell r="L234" t="str">
            <v>PS</v>
          </cell>
          <cell r="M234" t="str">
            <v>No</v>
          </cell>
          <cell r="N234" t="str">
            <v>Yes</v>
          </cell>
          <cell r="O234" t="str">
            <v>Yes</v>
          </cell>
          <cell r="P234" t="str">
            <v>Yes</v>
          </cell>
          <cell r="Q234" t="str">
            <v>Yes</v>
          </cell>
          <cell r="R234" t="str">
            <v>Yes</v>
          </cell>
          <cell r="S234" t="str">
            <v>Yes</v>
          </cell>
          <cell r="T234" t="str">
            <v>No</v>
          </cell>
          <cell r="U234" t="str">
            <v>No</v>
          </cell>
          <cell r="V234" t="str">
            <v>No</v>
          </cell>
          <cell r="W234" t="str">
            <v>No</v>
          </cell>
          <cell r="X234" t="str">
            <v>No</v>
          </cell>
          <cell r="Y234" t="str">
            <v>No</v>
          </cell>
          <cell r="Z234" t="str">
            <v>No</v>
          </cell>
          <cell r="AA234" t="str">
            <v>No</v>
          </cell>
          <cell r="AB234" t="str">
            <v>No</v>
          </cell>
          <cell r="AC234" t="str">
            <v>No</v>
          </cell>
          <cell r="AD234" t="str">
            <v xml:space="preserve">1 2 3 4 5 6 </v>
          </cell>
          <cell r="AE234" t="str">
            <v>No</v>
          </cell>
          <cell r="AF234" t="str">
            <v>Yes</v>
          </cell>
          <cell r="AG234" t="str">
            <v>No</v>
          </cell>
          <cell r="AH234" t="str">
            <v>No</v>
          </cell>
          <cell r="AI234" t="str">
            <v>No</v>
          </cell>
          <cell r="AJ234" t="str">
            <v>Yes</v>
          </cell>
          <cell r="AK234" t="str">
            <v>Yes</v>
          </cell>
          <cell r="AL234" t="str">
            <v>Yes</v>
          </cell>
          <cell r="AM234" t="str">
            <v>Yes</v>
          </cell>
          <cell r="AN234" t="str">
            <v>Yes</v>
          </cell>
          <cell r="AO234" t="str">
            <v>Yes</v>
          </cell>
          <cell r="AP234" t="str">
            <v>Yes</v>
          </cell>
          <cell r="AQ234" t="str">
            <v>Yes</v>
          </cell>
          <cell r="AR234" t="str">
            <v>Yes</v>
          </cell>
          <cell r="AS234" t="str">
            <v>Yes</v>
          </cell>
          <cell r="AT234" t="str">
            <v>Yes</v>
          </cell>
          <cell r="AU234" t="str">
            <v>Yes</v>
          </cell>
          <cell r="AV234" t="str">
            <v>No</v>
          </cell>
          <cell r="AW234" t="str">
            <v>No</v>
          </cell>
          <cell r="AX234">
            <v>0</v>
          </cell>
          <cell r="AY234">
            <v>5</v>
          </cell>
          <cell r="AZ234">
            <v>5</v>
          </cell>
          <cell r="BA234">
            <v>6</v>
          </cell>
          <cell r="BB234">
            <v>3</v>
          </cell>
          <cell r="BC234">
            <v>2</v>
          </cell>
          <cell r="BD234">
            <v>1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22</v>
          </cell>
        </row>
        <row r="235">
          <cell r="A235" t="str">
            <v>042988</v>
          </cell>
          <cell r="B235" t="str">
            <v>Winn Primary</v>
          </cell>
          <cell r="C235" t="str">
            <v>ENG</v>
          </cell>
          <cell r="D235" t="str">
            <v>SDA</v>
          </cell>
          <cell r="E235" t="str">
            <v>Seven Day Adventist</v>
          </cell>
          <cell r="F235" t="str">
            <v>G</v>
          </cell>
          <cell r="G235" t="str">
            <v>Church (Government Assisted)</v>
          </cell>
          <cell r="H235" t="str">
            <v>Malekula</v>
          </cell>
          <cell r="I235" t="str">
            <v>Malampa</v>
          </cell>
          <cell r="J235" t="str">
            <v>0098415001</v>
          </cell>
          <cell r="K235" t="str">
            <v>WINN PRIMARY SCHOOL</v>
          </cell>
          <cell r="L235" t="str">
            <v>PS</v>
          </cell>
          <cell r="M235" t="str">
            <v>No</v>
          </cell>
          <cell r="N235" t="str">
            <v>Yes</v>
          </cell>
          <cell r="O235" t="str">
            <v>Yes</v>
          </cell>
          <cell r="P235" t="str">
            <v>Yes</v>
          </cell>
          <cell r="Q235" t="str">
            <v>Yes</v>
          </cell>
          <cell r="R235" t="str">
            <v>Yes</v>
          </cell>
          <cell r="S235" t="str">
            <v>Yes</v>
          </cell>
          <cell r="T235" t="str">
            <v>No</v>
          </cell>
          <cell r="U235" t="str">
            <v>No</v>
          </cell>
          <cell r="V235" t="str">
            <v>No</v>
          </cell>
          <cell r="W235" t="str">
            <v>No</v>
          </cell>
          <cell r="X235" t="str">
            <v>No</v>
          </cell>
          <cell r="Y235" t="str">
            <v>No</v>
          </cell>
          <cell r="Z235" t="str">
            <v>No</v>
          </cell>
          <cell r="AA235" t="str">
            <v>No</v>
          </cell>
          <cell r="AB235" t="str">
            <v>No</v>
          </cell>
          <cell r="AC235" t="str">
            <v>No</v>
          </cell>
          <cell r="AD235" t="str">
            <v xml:space="preserve">1 2 3 4 5 6 </v>
          </cell>
          <cell r="AE235" t="str">
            <v>No</v>
          </cell>
          <cell r="AF235" t="str">
            <v>Yes</v>
          </cell>
          <cell r="AG235" t="str">
            <v>No</v>
          </cell>
          <cell r="AH235" t="str">
            <v>No</v>
          </cell>
          <cell r="AI235" t="str">
            <v>No</v>
          </cell>
          <cell r="AJ235" t="str">
            <v>Yes</v>
          </cell>
          <cell r="AK235" t="str">
            <v>Yes</v>
          </cell>
          <cell r="AL235" t="str">
            <v>Yes</v>
          </cell>
          <cell r="AM235" t="str">
            <v>Yes</v>
          </cell>
          <cell r="AN235" t="str">
            <v>Yes</v>
          </cell>
          <cell r="AO235" t="str">
            <v>Yes</v>
          </cell>
          <cell r="AP235" t="str">
            <v>Yes</v>
          </cell>
          <cell r="AQ235" t="str">
            <v>Yes</v>
          </cell>
          <cell r="AR235" t="str">
            <v>Yes</v>
          </cell>
          <cell r="AS235" t="str">
            <v>Yes</v>
          </cell>
          <cell r="AT235" t="str">
            <v>Yes</v>
          </cell>
          <cell r="AU235" t="str">
            <v>Yes</v>
          </cell>
          <cell r="AV235" t="str">
            <v>No</v>
          </cell>
          <cell r="AW235" t="str">
            <v>No</v>
          </cell>
          <cell r="AX235">
            <v>0</v>
          </cell>
          <cell r="AY235">
            <v>4</v>
          </cell>
          <cell r="AZ235">
            <v>5</v>
          </cell>
          <cell r="BA235">
            <v>4</v>
          </cell>
          <cell r="BB235">
            <v>11</v>
          </cell>
          <cell r="BC235">
            <v>6</v>
          </cell>
          <cell r="BD235">
            <v>8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38</v>
          </cell>
        </row>
        <row r="236">
          <cell r="A236" t="str">
            <v>042989</v>
          </cell>
          <cell r="B236" t="str">
            <v>Womul Primary</v>
          </cell>
          <cell r="C236" t="str">
            <v>FRE</v>
          </cell>
          <cell r="D236" t="str">
            <v>FELP</v>
          </cell>
          <cell r="E236" t="str">
            <v>Federation de l'enseignement libre protestant (FELP)</v>
          </cell>
          <cell r="F236" t="str">
            <v>G</v>
          </cell>
          <cell r="G236" t="str">
            <v>Church (Government Assisted)</v>
          </cell>
          <cell r="H236" t="str">
            <v>Malekula</v>
          </cell>
          <cell r="I236" t="str">
            <v>Malampa</v>
          </cell>
          <cell r="J236" t="str">
            <v>0087035001</v>
          </cell>
          <cell r="K236" t="str">
            <v>WOMOUL PRIMARY SCHOOL</v>
          </cell>
          <cell r="L236" t="str">
            <v>PS</v>
          </cell>
          <cell r="M236" t="str">
            <v>No</v>
          </cell>
          <cell r="N236" t="str">
            <v>Yes</v>
          </cell>
          <cell r="O236" t="str">
            <v>Yes</v>
          </cell>
          <cell r="P236" t="str">
            <v>Yes</v>
          </cell>
          <cell r="Q236" t="str">
            <v>Yes</v>
          </cell>
          <cell r="R236" t="str">
            <v>Yes</v>
          </cell>
          <cell r="S236" t="str">
            <v>Yes</v>
          </cell>
          <cell r="T236" t="str">
            <v>No</v>
          </cell>
          <cell r="U236" t="str">
            <v>No</v>
          </cell>
          <cell r="V236" t="str">
            <v>No</v>
          </cell>
          <cell r="W236" t="str">
            <v>No</v>
          </cell>
          <cell r="X236" t="str">
            <v>No</v>
          </cell>
          <cell r="Y236" t="str">
            <v>No</v>
          </cell>
          <cell r="Z236" t="str">
            <v>No</v>
          </cell>
          <cell r="AA236" t="str">
            <v>No</v>
          </cell>
          <cell r="AB236" t="str">
            <v>No</v>
          </cell>
          <cell r="AC236" t="str">
            <v>No</v>
          </cell>
          <cell r="AD236" t="str">
            <v xml:space="preserve">1 2 3 4 5 6 </v>
          </cell>
          <cell r="AE236" t="str">
            <v>No</v>
          </cell>
          <cell r="AF236" t="str">
            <v>Yes</v>
          </cell>
          <cell r="AG236" t="str">
            <v>No</v>
          </cell>
          <cell r="AH236" t="str">
            <v>No</v>
          </cell>
          <cell r="AI236" t="str">
            <v>No</v>
          </cell>
          <cell r="AJ236" t="str">
            <v>Yes</v>
          </cell>
          <cell r="AK236" t="str">
            <v>Yes</v>
          </cell>
          <cell r="AL236" t="str">
            <v>Yes</v>
          </cell>
          <cell r="AM236" t="str">
            <v>Yes</v>
          </cell>
          <cell r="AN236" t="str">
            <v>Yes</v>
          </cell>
          <cell r="AO236" t="str">
            <v>Yes</v>
          </cell>
          <cell r="AP236" t="str">
            <v>Yes</v>
          </cell>
          <cell r="AQ236" t="str">
            <v>Yes</v>
          </cell>
          <cell r="AR236" t="str">
            <v>Yes</v>
          </cell>
          <cell r="AS236" t="str">
            <v>Yes</v>
          </cell>
          <cell r="AT236" t="str">
            <v>Yes</v>
          </cell>
          <cell r="AU236" t="str">
            <v>Yes</v>
          </cell>
          <cell r="AV236" t="str">
            <v>No</v>
          </cell>
          <cell r="AW236" t="str">
            <v>No</v>
          </cell>
          <cell r="AX236">
            <v>0</v>
          </cell>
          <cell r="AY236">
            <v>11</v>
          </cell>
          <cell r="AZ236">
            <v>4</v>
          </cell>
          <cell r="BA236">
            <v>15</v>
          </cell>
          <cell r="BB236">
            <v>8</v>
          </cell>
          <cell r="BC236">
            <v>9</v>
          </cell>
          <cell r="BD236">
            <v>8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55</v>
          </cell>
        </row>
        <row r="237">
          <cell r="A237" t="str">
            <v>042990</v>
          </cell>
          <cell r="B237" t="str">
            <v>Wora Primary</v>
          </cell>
          <cell r="C237" t="str">
            <v>ENG</v>
          </cell>
          <cell r="D237" t="str">
            <v>PEB_MALAMP</v>
          </cell>
          <cell r="E237" t="str">
            <v>Malampa PEB</v>
          </cell>
          <cell r="F237" t="str">
            <v>V</v>
          </cell>
          <cell r="G237" t="str">
            <v>Government of Vanuatu</v>
          </cell>
          <cell r="H237" t="str">
            <v>Malekula</v>
          </cell>
          <cell r="I237" t="str">
            <v>Malampa</v>
          </cell>
          <cell r="J237" t="str">
            <v>0085047001</v>
          </cell>
          <cell r="K237" t="str">
            <v>WORA PRIMARY SCHOOL</v>
          </cell>
          <cell r="L237" t="str">
            <v>PS</v>
          </cell>
          <cell r="M237" t="str">
            <v>No</v>
          </cell>
          <cell r="N237" t="str">
            <v>Yes</v>
          </cell>
          <cell r="O237" t="str">
            <v>Yes</v>
          </cell>
          <cell r="P237" t="str">
            <v>Yes</v>
          </cell>
          <cell r="Q237" t="str">
            <v>Yes</v>
          </cell>
          <cell r="R237" t="str">
            <v>Yes</v>
          </cell>
          <cell r="S237" t="str">
            <v>Yes</v>
          </cell>
          <cell r="T237" t="str">
            <v>No</v>
          </cell>
          <cell r="U237" t="str">
            <v>No</v>
          </cell>
          <cell r="V237" t="str">
            <v>No</v>
          </cell>
          <cell r="W237" t="str">
            <v>No</v>
          </cell>
          <cell r="X237" t="str">
            <v>No</v>
          </cell>
          <cell r="Y237" t="str">
            <v>No</v>
          </cell>
          <cell r="Z237" t="str">
            <v>No</v>
          </cell>
          <cell r="AA237" t="str">
            <v>No</v>
          </cell>
          <cell r="AB237" t="str">
            <v>No</v>
          </cell>
          <cell r="AC237" t="str">
            <v>No</v>
          </cell>
          <cell r="AD237" t="str">
            <v xml:space="preserve">1 2 3 4 5 6 </v>
          </cell>
          <cell r="AE237" t="str">
            <v>No</v>
          </cell>
          <cell r="AF237" t="str">
            <v>Yes</v>
          </cell>
          <cell r="AG237" t="str">
            <v>No</v>
          </cell>
          <cell r="AH237" t="str">
            <v>No</v>
          </cell>
          <cell r="AI237" t="str">
            <v>No</v>
          </cell>
          <cell r="AJ237" t="str">
            <v>Yes</v>
          </cell>
          <cell r="AK237" t="str">
            <v>Yes</v>
          </cell>
          <cell r="AL237" t="str">
            <v>Yes</v>
          </cell>
          <cell r="AM237" t="str">
            <v>Yes</v>
          </cell>
          <cell r="AN237" t="str">
            <v>Yes</v>
          </cell>
          <cell r="AO237" t="str">
            <v>Yes</v>
          </cell>
          <cell r="AP237" t="str">
            <v>Yes</v>
          </cell>
          <cell r="AQ237" t="str">
            <v>Yes</v>
          </cell>
          <cell r="AR237" t="str">
            <v>Yes</v>
          </cell>
          <cell r="AS237" t="str">
            <v>Yes</v>
          </cell>
          <cell r="AT237" t="str">
            <v>Yes</v>
          </cell>
          <cell r="AU237" t="str">
            <v>Yes</v>
          </cell>
          <cell r="AV237" t="str">
            <v>No</v>
          </cell>
          <cell r="AW237" t="str">
            <v>No</v>
          </cell>
          <cell r="AX237">
            <v>0</v>
          </cell>
          <cell r="AY237">
            <v>22</v>
          </cell>
          <cell r="AZ237">
            <v>16</v>
          </cell>
          <cell r="BA237">
            <v>19</v>
          </cell>
          <cell r="BB237">
            <v>16</v>
          </cell>
          <cell r="BC237">
            <v>20</v>
          </cell>
          <cell r="BD237">
            <v>16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109</v>
          </cell>
        </row>
        <row r="238">
          <cell r="A238" t="str">
            <v>042993</v>
          </cell>
          <cell r="B238" t="str">
            <v>Roromai Primary</v>
          </cell>
          <cell r="C238" t="str">
            <v>ENG</v>
          </cell>
          <cell r="D238" t="str">
            <v>PEB_MALAMP</v>
          </cell>
          <cell r="E238" t="str">
            <v>Malampa PEB</v>
          </cell>
          <cell r="F238" t="str">
            <v>V</v>
          </cell>
          <cell r="G238" t="str">
            <v>Government of Vanuatu</v>
          </cell>
          <cell r="H238" t="str">
            <v>Ambrym</v>
          </cell>
          <cell r="I238" t="str">
            <v>Malampa</v>
          </cell>
          <cell r="J238" t="str">
            <v>0085074001</v>
          </cell>
          <cell r="K238" t="str">
            <v>ROROMAI PRIMARY SCHOOL</v>
          </cell>
          <cell r="L238" t="str">
            <v>PS</v>
          </cell>
          <cell r="M238" t="str">
            <v>No</v>
          </cell>
          <cell r="N238" t="str">
            <v>Yes</v>
          </cell>
          <cell r="O238" t="str">
            <v>Yes</v>
          </cell>
          <cell r="P238" t="str">
            <v>Yes</v>
          </cell>
          <cell r="Q238" t="str">
            <v>Yes</v>
          </cell>
          <cell r="R238" t="str">
            <v>Yes</v>
          </cell>
          <cell r="S238" t="str">
            <v>Yes</v>
          </cell>
          <cell r="T238" t="str">
            <v>No</v>
          </cell>
          <cell r="U238" t="str">
            <v>No</v>
          </cell>
          <cell r="V238" t="str">
            <v>No</v>
          </cell>
          <cell r="W238" t="str">
            <v>No</v>
          </cell>
          <cell r="X238" t="str">
            <v>No</v>
          </cell>
          <cell r="Y238" t="str">
            <v>No</v>
          </cell>
          <cell r="Z238" t="str">
            <v>No</v>
          </cell>
          <cell r="AA238" t="str">
            <v>No</v>
          </cell>
          <cell r="AB238" t="str">
            <v>No</v>
          </cell>
          <cell r="AC238" t="str">
            <v>No</v>
          </cell>
          <cell r="AD238" t="str">
            <v xml:space="preserve">1 2 3 4 5 6 </v>
          </cell>
          <cell r="AE238" t="str">
            <v>No</v>
          </cell>
          <cell r="AF238" t="str">
            <v>Yes</v>
          </cell>
          <cell r="AG238" t="str">
            <v>No</v>
          </cell>
          <cell r="AH238" t="str">
            <v>No</v>
          </cell>
          <cell r="AI238" t="str">
            <v>No</v>
          </cell>
          <cell r="AJ238" t="str">
            <v>Yes</v>
          </cell>
          <cell r="AK238" t="str">
            <v>Yes</v>
          </cell>
          <cell r="AL238" t="str">
            <v>Yes</v>
          </cell>
          <cell r="AM238" t="str">
            <v>Yes</v>
          </cell>
          <cell r="AN238" t="str">
            <v>Yes</v>
          </cell>
          <cell r="AO238" t="str">
            <v>Yes</v>
          </cell>
          <cell r="AP238" t="str">
            <v>Yes</v>
          </cell>
          <cell r="AQ238" t="str">
            <v>Yes</v>
          </cell>
          <cell r="AR238" t="str">
            <v>Yes</v>
          </cell>
          <cell r="AS238" t="str">
            <v>Yes</v>
          </cell>
          <cell r="AT238" t="str">
            <v>Yes</v>
          </cell>
          <cell r="AU238" t="str">
            <v>Yes</v>
          </cell>
          <cell r="AV238" t="str">
            <v>No</v>
          </cell>
          <cell r="AW238" t="str">
            <v>No</v>
          </cell>
          <cell r="AX238">
            <v>0</v>
          </cell>
          <cell r="AY238">
            <v>6</v>
          </cell>
          <cell r="AZ238">
            <v>7</v>
          </cell>
          <cell r="BA238">
            <v>6</v>
          </cell>
          <cell r="BB238">
            <v>13</v>
          </cell>
          <cell r="BC238">
            <v>7</v>
          </cell>
          <cell r="BD238">
            <v>3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42</v>
          </cell>
        </row>
        <row r="239">
          <cell r="A239" t="str">
            <v>043081</v>
          </cell>
          <cell r="B239" t="str">
            <v>Vao Ilot Primary</v>
          </cell>
          <cell r="C239" t="str">
            <v>FRE</v>
          </cell>
          <cell r="D239" t="str">
            <v>CATH</v>
          </cell>
          <cell r="E239" t="str">
            <v>Catholic Education Authority</v>
          </cell>
          <cell r="F239" t="str">
            <v>G</v>
          </cell>
          <cell r="G239" t="str">
            <v>Church (Government Assisted)</v>
          </cell>
          <cell r="H239" t="str">
            <v>Vao</v>
          </cell>
          <cell r="I239" t="str">
            <v>Malampa</v>
          </cell>
          <cell r="J239" t="str">
            <v>0085059001</v>
          </cell>
          <cell r="K239" t="str">
            <v>VAO ILOT PRIMARY SCHOOL</v>
          </cell>
          <cell r="L239" t="str">
            <v>PS</v>
          </cell>
          <cell r="M239" t="str">
            <v>No</v>
          </cell>
          <cell r="N239" t="str">
            <v>Yes</v>
          </cell>
          <cell r="O239" t="str">
            <v>Yes</v>
          </cell>
          <cell r="P239" t="str">
            <v>Yes</v>
          </cell>
          <cell r="Q239" t="str">
            <v>Yes</v>
          </cell>
          <cell r="R239" t="str">
            <v>Yes</v>
          </cell>
          <cell r="S239" t="str">
            <v>Yes</v>
          </cell>
          <cell r="T239" t="str">
            <v>No</v>
          </cell>
          <cell r="U239" t="str">
            <v>No</v>
          </cell>
          <cell r="V239" t="str">
            <v>No</v>
          </cell>
          <cell r="W239" t="str">
            <v>No</v>
          </cell>
          <cell r="X239" t="str">
            <v>No</v>
          </cell>
          <cell r="Y239" t="str">
            <v>No</v>
          </cell>
          <cell r="Z239" t="str">
            <v>No</v>
          </cell>
          <cell r="AA239" t="str">
            <v>No</v>
          </cell>
          <cell r="AB239" t="str">
            <v>No</v>
          </cell>
          <cell r="AC239" t="str">
            <v>No</v>
          </cell>
          <cell r="AD239" t="str">
            <v xml:space="preserve">1 2 3 4 5 6 </v>
          </cell>
          <cell r="AE239" t="str">
            <v>No</v>
          </cell>
          <cell r="AF239" t="str">
            <v>Yes</v>
          </cell>
          <cell r="AG239" t="str">
            <v>No</v>
          </cell>
          <cell r="AH239" t="str">
            <v>No</v>
          </cell>
          <cell r="AI239" t="str">
            <v>No</v>
          </cell>
          <cell r="AJ239" t="str">
            <v>Yes</v>
          </cell>
          <cell r="AK239" t="str">
            <v>Yes</v>
          </cell>
          <cell r="AL239" t="str">
            <v>Yes</v>
          </cell>
          <cell r="AM239" t="str">
            <v>Yes</v>
          </cell>
          <cell r="AN239" t="str">
            <v>Yes</v>
          </cell>
          <cell r="AO239" t="str">
            <v>Yes</v>
          </cell>
          <cell r="AP239" t="str">
            <v>Yes</v>
          </cell>
          <cell r="AQ239" t="str">
            <v>Yes</v>
          </cell>
          <cell r="AR239" t="str">
            <v>Yes</v>
          </cell>
          <cell r="AS239" t="str">
            <v>Yes</v>
          </cell>
          <cell r="AT239" t="str">
            <v>Yes</v>
          </cell>
          <cell r="AU239" t="str">
            <v>Yes</v>
          </cell>
          <cell r="AV239" t="str">
            <v>No</v>
          </cell>
          <cell r="AW239" t="str">
            <v>No</v>
          </cell>
          <cell r="AX239">
            <v>0</v>
          </cell>
          <cell r="AY239">
            <v>61</v>
          </cell>
          <cell r="AZ239">
            <v>62</v>
          </cell>
          <cell r="BA239">
            <v>62</v>
          </cell>
          <cell r="BB239">
            <v>64</v>
          </cell>
          <cell r="BC239">
            <v>67</v>
          </cell>
          <cell r="BD239">
            <v>61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377</v>
          </cell>
        </row>
        <row r="240">
          <cell r="A240" t="str">
            <v>043101</v>
          </cell>
          <cell r="B240" t="str">
            <v>Atchin St. Louis Primary</v>
          </cell>
          <cell r="C240" t="str">
            <v>FRE</v>
          </cell>
          <cell r="D240" t="str">
            <v>CATH</v>
          </cell>
          <cell r="E240" t="str">
            <v>Catholic Education Authority</v>
          </cell>
          <cell r="F240" t="str">
            <v>G</v>
          </cell>
          <cell r="G240" t="str">
            <v>Church (Government Assisted)</v>
          </cell>
          <cell r="H240" t="str">
            <v>Malekula</v>
          </cell>
          <cell r="I240" t="str">
            <v>Malampa</v>
          </cell>
          <cell r="J240" t="str">
            <v>0085060001</v>
          </cell>
          <cell r="K240" t="str">
            <v>ECOLE ST LOUIS</v>
          </cell>
          <cell r="L240" t="str">
            <v>PS</v>
          </cell>
          <cell r="M240" t="str">
            <v>No</v>
          </cell>
          <cell r="N240" t="str">
            <v>Yes</v>
          </cell>
          <cell r="O240" t="str">
            <v>Yes</v>
          </cell>
          <cell r="P240" t="str">
            <v>Yes</v>
          </cell>
          <cell r="Q240" t="str">
            <v>Yes</v>
          </cell>
          <cell r="R240" t="str">
            <v>Yes</v>
          </cell>
          <cell r="S240" t="str">
            <v>Yes</v>
          </cell>
          <cell r="T240" t="str">
            <v>No</v>
          </cell>
          <cell r="U240" t="str">
            <v>No</v>
          </cell>
          <cell r="V240" t="str">
            <v>No</v>
          </cell>
          <cell r="W240" t="str">
            <v>No</v>
          </cell>
          <cell r="X240" t="str">
            <v>No</v>
          </cell>
          <cell r="Y240" t="str">
            <v>No</v>
          </cell>
          <cell r="Z240" t="str">
            <v>No</v>
          </cell>
          <cell r="AA240" t="str">
            <v>No</v>
          </cell>
          <cell r="AB240" t="str">
            <v>No</v>
          </cell>
          <cell r="AC240" t="str">
            <v>No</v>
          </cell>
          <cell r="AD240" t="str">
            <v xml:space="preserve">1 2 3 4 5 6 </v>
          </cell>
          <cell r="AE240" t="str">
            <v>No</v>
          </cell>
          <cell r="AF240" t="str">
            <v>Yes</v>
          </cell>
          <cell r="AG240" t="str">
            <v>No</v>
          </cell>
          <cell r="AH240" t="str">
            <v>No</v>
          </cell>
          <cell r="AI240" t="str">
            <v>No</v>
          </cell>
          <cell r="AJ240" t="str">
            <v>Yes</v>
          </cell>
          <cell r="AK240" t="str">
            <v>Yes</v>
          </cell>
          <cell r="AL240" t="str">
            <v>Yes</v>
          </cell>
          <cell r="AM240" t="str">
            <v>Yes</v>
          </cell>
          <cell r="AN240" t="str">
            <v>Yes</v>
          </cell>
          <cell r="AO240" t="str">
            <v>Yes</v>
          </cell>
          <cell r="AP240" t="str">
            <v>No</v>
          </cell>
          <cell r="AQ240" t="str">
            <v>No</v>
          </cell>
          <cell r="AR240" t="str">
            <v>No</v>
          </cell>
          <cell r="AS240" t="str">
            <v>Yes</v>
          </cell>
          <cell r="AT240" t="str">
            <v>Yes</v>
          </cell>
          <cell r="AU240" t="str">
            <v>Yes</v>
          </cell>
          <cell r="AV240" t="str">
            <v>No</v>
          </cell>
          <cell r="AW240" t="str">
            <v>No</v>
          </cell>
          <cell r="AX240">
            <v>0</v>
          </cell>
          <cell r="AY240">
            <v>5</v>
          </cell>
          <cell r="AZ240">
            <v>11</v>
          </cell>
          <cell r="BA240">
            <v>12</v>
          </cell>
          <cell r="BB240">
            <v>10</v>
          </cell>
          <cell r="BC240">
            <v>10</v>
          </cell>
          <cell r="BD240">
            <v>16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64</v>
          </cell>
        </row>
        <row r="241">
          <cell r="A241" t="str">
            <v>043115</v>
          </cell>
          <cell r="B241" t="str">
            <v>Chenard Primary</v>
          </cell>
          <cell r="C241" t="str">
            <v>FRE</v>
          </cell>
          <cell r="D241" t="str">
            <v>FELP</v>
          </cell>
          <cell r="E241" t="str">
            <v>Federation de l'enseignement libre protestant (FELP)</v>
          </cell>
          <cell r="F241" t="str">
            <v>G</v>
          </cell>
          <cell r="G241" t="str">
            <v>Church (Government Assisted)</v>
          </cell>
          <cell r="H241" t="str">
            <v>Atchin</v>
          </cell>
          <cell r="I241" t="str">
            <v>Malampa</v>
          </cell>
          <cell r="J241" t="str">
            <v>0085063001</v>
          </cell>
          <cell r="K241" t="str">
            <v>CHENARD PRIMARY SCHOOL</v>
          </cell>
          <cell r="L241" t="str">
            <v>PS</v>
          </cell>
          <cell r="M241" t="str">
            <v>No</v>
          </cell>
          <cell r="N241" t="str">
            <v>Yes</v>
          </cell>
          <cell r="O241" t="str">
            <v>Yes</v>
          </cell>
          <cell r="P241" t="str">
            <v>Yes</v>
          </cell>
          <cell r="Q241" t="str">
            <v>Yes</v>
          </cell>
          <cell r="R241" t="str">
            <v>Yes</v>
          </cell>
          <cell r="S241" t="str">
            <v>Yes</v>
          </cell>
          <cell r="T241" t="str">
            <v>No</v>
          </cell>
          <cell r="U241" t="str">
            <v>No</v>
          </cell>
          <cell r="V241" t="str">
            <v>No</v>
          </cell>
          <cell r="W241" t="str">
            <v>No</v>
          </cell>
          <cell r="X241" t="str">
            <v>No</v>
          </cell>
          <cell r="Y241" t="str">
            <v>No</v>
          </cell>
          <cell r="Z241" t="str">
            <v>No</v>
          </cell>
          <cell r="AA241" t="str">
            <v>No</v>
          </cell>
          <cell r="AB241" t="str">
            <v>No</v>
          </cell>
          <cell r="AC241" t="str">
            <v>No</v>
          </cell>
          <cell r="AD241" t="str">
            <v xml:space="preserve">1 2 3 4 5 6 </v>
          </cell>
          <cell r="AE241" t="str">
            <v>No</v>
          </cell>
          <cell r="AF241" t="str">
            <v>Yes</v>
          </cell>
          <cell r="AG241" t="str">
            <v>No</v>
          </cell>
          <cell r="AH241" t="str">
            <v>No</v>
          </cell>
          <cell r="AI241" t="str">
            <v>No</v>
          </cell>
          <cell r="AJ241" t="str">
            <v>Yes</v>
          </cell>
          <cell r="AK241" t="str">
            <v>Yes</v>
          </cell>
          <cell r="AL241" t="str">
            <v>Yes</v>
          </cell>
          <cell r="AM241" t="str">
            <v>Yes</v>
          </cell>
          <cell r="AN241" t="str">
            <v>Yes</v>
          </cell>
          <cell r="AO241" t="str">
            <v>Yes</v>
          </cell>
          <cell r="AP241" t="str">
            <v>Yes</v>
          </cell>
          <cell r="AQ241" t="str">
            <v>Yes</v>
          </cell>
          <cell r="AR241" t="str">
            <v>Yes</v>
          </cell>
          <cell r="AS241" t="str">
            <v>Yes</v>
          </cell>
          <cell r="AT241" t="str">
            <v>Yes</v>
          </cell>
          <cell r="AU241" t="str">
            <v>Yes</v>
          </cell>
          <cell r="AV241" t="str">
            <v>No</v>
          </cell>
          <cell r="AW241" t="str">
            <v>No</v>
          </cell>
          <cell r="AX241">
            <v>0</v>
          </cell>
          <cell r="AY241">
            <v>6</v>
          </cell>
          <cell r="AZ241">
            <v>5</v>
          </cell>
          <cell r="BA241">
            <v>6</v>
          </cell>
          <cell r="BB241">
            <v>7</v>
          </cell>
          <cell r="BC241">
            <v>9</v>
          </cell>
          <cell r="BD241">
            <v>7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40</v>
          </cell>
        </row>
        <row r="242">
          <cell r="A242" t="str">
            <v>043177</v>
          </cell>
          <cell r="B242" t="str">
            <v>Topaen Primary</v>
          </cell>
          <cell r="C242" t="str">
            <v>ENG</v>
          </cell>
          <cell r="D242" t="str">
            <v>PEB_MALAMP</v>
          </cell>
          <cell r="E242" t="str">
            <v>Malampa PEB</v>
          </cell>
          <cell r="F242" t="str">
            <v>V</v>
          </cell>
          <cell r="G242" t="str">
            <v>Government of Vanuatu</v>
          </cell>
          <cell r="H242" t="str">
            <v>Atchin</v>
          </cell>
          <cell r="I242" t="str">
            <v>Malampa</v>
          </cell>
          <cell r="J242" t="str">
            <v>0098419001</v>
          </cell>
          <cell r="K242" t="str">
            <v>TOPAEN COMMUNITY PRIMARY SCHOOL</v>
          </cell>
          <cell r="L242" t="str">
            <v>PS</v>
          </cell>
          <cell r="M242" t="str">
            <v>No</v>
          </cell>
          <cell r="N242" t="str">
            <v>Yes</v>
          </cell>
          <cell r="O242" t="str">
            <v>Yes</v>
          </cell>
          <cell r="P242" t="str">
            <v>Yes</v>
          </cell>
          <cell r="Q242" t="str">
            <v>Yes</v>
          </cell>
          <cell r="R242" t="str">
            <v>Yes</v>
          </cell>
          <cell r="S242" t="str">
            <v>Yes</v>
          </cell>
          <cell r="T242" t="str">
            <v>No</v>
          </cell>
          <cell r="U242" t="str">
            <v>No</v>
          </cell>
          <cell r="V242" t="str">
            <v>No</v>
          </cell>
          <cell r="W242" t="str">
            <v>No</v>
          </cell>
          <cell r="X242" t="str">
            <v>No</v>
          </cell>
          <cell r="Y242" t="str">
            <v>No</v>
          </cell>
          <cell r="Z242" t="str">
            <v>No</v>
          </cell>
          <cell r="AA242" t="str">
            <v>No</v>
          </cell>
          <cell r="AB242" t="str">
            <v>No</v>
          </cell>
          <cell r="AC242" t="str">
            <v>No</v>
          </cell>
          <cell r="AD242" t="str">
            <v xml:space="preserve">1 2 3 4 5 6 </v>
          </cell>
          <cell r="AE242" t="str">
            <v>No</v>
          </cell>
          <cell r="AF242" t="str">
            <v>Yes</v>
          </cell>
          <cell r="AG242" t="str">
            <v>No</v>
          </cell>
          <cell r="AH242" t="str">
            <v>No</v>
          </cell>
          <cell r="AI242" t="str">
            <v>No</v>
          </cell>
          <cell r="AJ242" t="str">
            <v>Yes</v>
          </cell>
          <cell r="AK242" t="str">
            <v>Yes</v>
          </cell>
          <cell r="AL242" t="str">
            <v>Yes</v>
          </cell>
          <cell r="AM242" t="str">
            <v>Yes</v>
          </cell>
          <cell r="AN242" t="str">
            <v>Yes</v>
          </cell>
          <cell r="AO242" t="str">
            <v>Yes</v>
          </cell>
          <cell r="AP242" t="str">
            <v>Yes</v>
          </cell>
          <cell r="AQ242" t="str">
            <v>Yes</v>
          </cell>
          <cell r="AR242" t="str">
            <v>Yes</v>
          </cell>
          <cell r="AS242" t="str">
            <v>Yes</v>
          </cell>
          <cell r="AT242" t="str">
            <v>Yes</v>
          </cell>
          <cell r="AU242" t="str">
            <v>Yes</v>
          </cell>
          <cell r="AV242" t="str">
            <v>No</v>
          </cell>
          <cell r="AW242" t="str">
            <v>No</v>
          </cell>
          <cell r="AX242">
            <v>0</v>
          </cell>
          <cell r="AY242">
            <v>9</v>
          </cell>
          <cell r="AZ242">
            <v>18</v>
          </cell>
          <cell r="BA242">
            <v>41</v>
          </cell>
          <cell r="BB242">
            <v>23</v>
          </cell>
          <cell r="BC242">
            <v>20</v>
          </cell>
          <cell r="BD242">
            <v>17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128</v>
          </cell>
        </row>
        <row r="243">
          <cell r="A243" t="str">
            <v>043867</v>
          </cell>
          <cell r="B243" t="str">
            <v>Sangalai Primary</v>
          </cell>
          <cell r="C243" t="str">
            <v>ENG</v>
          </cell>
          <cell r="D243" t="str">
            <v>PEB_MALAMP</v>
          </cell>
          <cell r="E243" t="str">
            <v>Malampa PEB</v>
          </cell>
          <cell r="F243" t="str">
            <v>V</v>
          </cell>
          <cell r="G243" t="str">
            <v>Government of Vanuatu</v>
          </cell>
          <cell r="H243" t="str">
            <v>Maskelyns</v>
          </cell>
          <cell r="I243" t="str">
            <v>Malampa</v>
          </cell>
          <cell r="J243" t="str">
            <v>0084995001</v>
          </cell>
          <cell r="K243" t="str">
            <v>SANGALAI PRIMARY SCHOOL</v>
          </cell>
          <cell r="L243" t="str">
            <v>PS</v>
          </cell>
          <cell r="M243" t="str">
            <v>No</v>
          </cell>
          <cell r="N243" t="str">
            <v>Yes</v>
          </cell>
          <cell r="O243" t="str">
            <v>Yes</v>
          </cell>
          <cell r="P243" t="str">
            <v>Yes</v>
          </cell>
          <cell r="Q243" t="str">
            <v>Yes</v>
          </cell>
          <cell r="R243" t="str">
            <v>Yes</v>
          </cell>
          <cell r="S243" t="str">
            <v>Yes</v>
          </cell>
          <cell r="T243" t="str">
            <v>No</v>
          </cell>
          <cell r="U243" t="str">
            <v>No</v>
          </cell>
          <cell r="V243" t="str">
            <v>No</v>
          </cell>
          <cell r="W243" t="str">
            <v>No</v>
          </cell>
          <cell r="X243" t="str">
            <v>No</v>
          </cell>
          <cell r="Y243" t="str">
            <v>No</v>
          </cell>
          <cell r="Z243" t="str">
            <v>No</v>
          </cell>
          <cell r="AA243" t="str">
            <v>No</v>
          </cell>
          <cell r="AB243" t="str">
            <v>No</v>
          </cell>
          <cell r="AC243" t="str">
            <v>No</v>
          </cell>
          <cell r="AD243" t="str">
            <v xml:space="preserve">1 2 3 4 5 6 </v>
          </cell>
          <cell r="AE243" t="str">
            <v>No</v>
          </cell>
          <cell r="AF243" t="str">
            <v>Yes</v>
          </cell>
          <cell r="AG243" t="str">
            <v>No</v>
          </cell>
          <cell r="AH243" t="str">
            <v>No</v>
          </cell>
          <cell r="AI243" t="str">
            <v>No</v>
          </cell>
          <cell r="AJ243" t="str">
            <v>Yes</v>
          </cell>
          <cell r="AK243" t="str">
            <v>Yes</v>
          </cell>
          <cell r="AL243" t="str">
            <v>Yes</v>
          </cell>
          <cell r="AM243" t="str">
            <v>Yes</v>
          </cell>
          <cell r="AN243" t="str">
            <v>Yes</v>
          </cell>
          <cell r="AO243" t="str">
            <v>Yes</v>
          </cell>
          <cell r="AP243" t="str">
            <v>Yes</v>
          </cell>
          <cell r="AQ243" t="str">
            <v>Yes</v>
          </cell>
          <cell r="AR243" t="str">
            <v>Yes</v>
          </cell>
          <cell r="AS243" t="str">
            <v>Yes</v>
          </cell>
          <cell r="AT243" t="str">
            <v>Yes</v>
          </cell>
          <cell r="AU243" t="str">
            <v>Yes</v>
          </cell>
          <cell r="AV243" t="str">
            <v>No</v>
          </cell>
          <cell r="AW243" t="str">
            <v>No</v>
          </cell>
          <cell r="AX243">
            <v>0</v>
          </cell>
          <cell r="AY243">
            <v>36</v>
          </cell>
          <cell r="AZ243">
            <v>34</v>
          </cell>
          <cell r="BA243">
            <v>22</v>
          </cell>
          <cell r="BB243">
            <v>34</v>
          </cell>
          <cell r="BC243">
            <v>36</v>
          </cell>
          <cell r="BD243">
            <v>53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215</v>
          </cell>
        </row>
        <row r="244">
          <cell r="A244" t="str">
            <v>043953</v>
          </cell>
          <cell r="B244" t="str">
            <v>Namaru Primary</v>
          </cell>
          <cell r="C244" t="str">
            <v>ENG</v>
          </cell>
          <cell r="D244" t="str">
            <v>PEB_MALAMP</v>
          </cell>
          <cell r="E244" t="str">
            <v>Malampa PEB</v>
          </cell>
          <cell r="F244" t="str">
            <v>V</v>
          </cell>
          <cell r="G244" t="str">
            <v>Government of Vanuatu</v>
          </cell>
          <cell r="H244" t="str">
            <v>Avock</v>
          </cell>
          <cell r="I244" t="str">
            <v>Malampa</v>
          </cell>
          <cell r="J244" t="str">
            <v>0085045001</v>
          </cell>
          <cell r="K244" t="str">
            <v>NAMARU PRIMARY SCHOOL</v>
          </cell>
          <cell r="L244" t="str">
            <v>PS</v>
          </cell>
          <cell r="M244" t="str">
            <v>No</v>
          </cell>
          <cell r="N244" t="str">
            <v>Yes</v>
          </cell>
          <cell r="O244" t="str">
            <v>Yes</v>
          </cell>
          <cell r="P244" t="str">
            <v>Yes</v>
          </cell>
          <cell r="Q244" t="str">
            <v>Yes</v>
          </cell>
          <cell r="R244" t="str">
            <v>Yes</v>
          </cell>
          <cell r="S244" t="str">
            <v>Yes</v>
          </cell>
          <cell r="T244" t="str">
            <v>No</v>
          </cell>
          <cell r="U244" t="str">
            <v>No</v>
          </cell>
          <cell r="V244" t="str">
            <v>No</v>
          </cell>
          <cell r="W244" t="str">
            <v>No</v>
          </cell>
          <cell r="X244" t="str">
            <v>No</v>
          </cell>
          <cell r="Y244" t="str">
            <v>No</v>
          </cell>
          <cell r="Z244" t="str">
            <v>No</v>
          </cell>
          <cell r="AA244" t="str">
            <v>No</v>
          </cell>
          <cell r="AB244" t="str">
            <v>No</v>
          </cell>
          <cell r="AC244" t="str">
            <v>No</v>
          </cell>
          <cell r="AD244" t="str">
            <v xml:space="preserve">1 2 3 4 5 6 </v>
          </cell>
          <cell r="AE244" t="str">
            <v>No</v>
          </cell>
          <cell r="AF244" t="str">
            <v>Yes</v>
          </cell>
          <cell r="AG244" t="str">
            <v>No</v>
          </cell>
          <cell r="AH244" t="str">
            <v>No</v>
          </cell>
          <cell r="AI244" t="str">
            <v>No</v>
          </cell>
          <cell r="AJ244" t="str">
            <v>Yes</v>
          </cell>
          <cell r="AK244" t="str">
            <v>Yes</v>
          </cell>
          <cell r="AL244" t="str">
            <v>Yes</v>
          </cell>
          <cell r="AM244" t="str">
            <v>Yes</v>
          </cell>
          <cell r="AN244" t="str">
            <v>Yes</v>
          </cell>
          <cell r="AO244" t="str">
            <v>Yes</v>
          </cell>
          <cell r="AP244" t="str">
            <v>Yes</v>
          </cell>
          <cell r="AQ244" t="str">
            <v>Yes</v>
          </cell>
          <cell r="AR244" t="str">
            <v>Yes</v>
          </cell>
          <cell r="AS244" t="str">
            <v>Yes</v>
          </cell>
          <cell r="AT244" t="str">
            <v>No</v>
          </cell>
          <cell r="AU244" t="str">
            <v>Yes</v>
          </cell>
          <cell r="AV244" t="str">
            <v>No</v>
          </cell>
          <cell r="AW244" t="str">
            <v>No</v>
          </cell>
          <cell r="AX244">
            <v>0</v>
          </cell>
          <cell r="AY244">
            <v>15</v>
          </cell>
          <cell r="AZ244">
            <v>12</v>
          </cell>
          <cell r="BA244">
            <v>9</v>
          </cell>
          <cell r="BB244">
            <v>6</v>
          </cell>
          <cell r="BC244">
            <v>10</v>
          </cell>
          <cell r="BD244">
            <v>13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65</v>
          </cell>
        </row>
        <row r="245">
          <cell r="A245" t="str">
            <v>044043</v>
          </cell>
          <cell r="B245" t="str">
            <v>Luwoi Primary</v>
          </cell>
          <cell r="C245" t="str">
            <v>ENG</v>
          </cell>
          <cell r="D245" t="str">
            <v>PEB_MALAMP</v>
          </cell>
          <cell r="E245" t="str">
            <v>Malampa PEB</v>
          </cell>
          <cell r="F245" t="str">
            <v>V</v>
          </cell>
          <cell r="G245" t="str">
            <v>Government of Vanuatu</v>
          </cell>
          <cell r="H245" t="str">
            <v>Malekula</v>
          </cell>
          <cell r="I245" t="str">
            <v>Malampa</v>
          </cell>
          <cell r="J245" t="str">
            <v>0085099001</v>
          </cell>
          <cell r="K245" t="str">
            <v>LUWOI PRIMARY SCHOOL</v>
          </cell>
          <cell r="L245" t="str">
            <v>PS</v>
          </cell>
          <cell r="M245" t="str">
            <v>No</v>
          </cell>
          <cell r="N245" t="str">
            <v>Yes</v>
          </cell>
          <cell r="O245" t="str">
            <v>Yes</v>
          </cell>
          <cell r="P245" t="str">
            <v>Yes</v>
          </cell>
          <cell r="Q245" t="str">
            <v>Yes</v>
          </cell>
          <cell r="R245" t="str">
            <v>Yes</v>
          </cell>
          <cell r="S245" t="str">
            <v>Yes</v>
          </cell>
          <cell r="T245" t="str">
            <v>No</v>
          </cell>
          <cell r="U245" t="str">
            <v>No</v>
          </cell>
          <cell r="V245" t="str">
            <v>No</v>
          </cell>
          <cell r="W245" t="str">
            <v>No</v>
          </cell>
          <cell r="X245" t="str">
            <v>No</v>
          </cell>
          <cell r="Y245" t="str">
            <v>No</v>
          </cell>
          <cell r="Z245" t="str">
            <v>No</v>
          </cell>
          <cell r="AA245" t="str">
            <v>No</v>
          </cell>
          <cell r="AB245" t="str">
            <v>No</v>
          </cell>
          <cell r="AC245" t="str">
            <v>No</v>
          </cell>
          <cell r="AD245" t="str">
            <v xml:space="preserve">1 2 3 4 5 6 </v>
          </cell>
          <cell r="AE245" t="str">
            <v>No</v>
          </cell>
          <cell r="AF245" t="str">
            <v>Yes</v>
          </cell>
          <cell r="AG245" t="str">
            <v>No</v>
          </cell>
          <cell r="AH245" t="str">
            <v>No</v>
          </cell>
          <cell r="AI245" t="str">
            <v>No</v>
          </cell>
          <cell r="AJ245" t="str">
            <v>Yes</v>
          </cell>
          <cell r="AK245" t="str">
            <v>Yes</v>
          </cell>
          <cell r="AL245" t="str">
            <v>Yes</v>
          </cell>
          <cell r="AM245" t="str">
            <v>Yes</v>
          </cell>
          <cell r="AN245" t="str">
            <v>Yes</v>
          </cell>
          <cell r="AO245" t="str">
            <v>Yes</v>
          </cell>
          <cell r="AP245" t="str">
            <v>Yes</v>
          </cell>
          <cell r="AQ245" t="str">
            <v>Yes</v>
          </cell>
          <cell r="AR245" t="str">
            <v>Yes</v>
          </cell>
          <cell r="AS245" t="str">
            <v>Yes</v>
          </cell>
          <cell r="AT245" t="str">
            <v>Yes</v>
          </cell>
          <cell r="AU245" t="str">
            <v>Yes</v>
          </cell>
          <cell r="AV245" t="str">
            <v>No</v>
          </cell>
          <cell r="AW245" t="str">
            <v>No</v>
          </cell>
          <cell r="AX245">
            <v>0</v>
          </cell>
          <cell r="AY245">
            <v>14</v>
          </cell>
          <cell r="AZ245">
            <v>20</v>
          </cell>
          <cell r="BA245">
            <v>23</v>
          </cell>
          <cell r="BB245">
            <v>14</v>
          </cell>
          <cell r="BC245">
            <v>11</v>
          </cell>
          <cell r="BD245">
            <v>21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103</v>
          </cell>
        </row>
        <row r="246">
          <cell r="A246" t="str">
            <v>0441320</v>
          </cell>
          <cell r="B246" t="str">
            <v>Hill Valley Primary</v>
          </cell>
          <cell r="C246" t="str">
            <v>ENG</v>
          </cell>
          <cell r="D246" t="str">
            <v>PEB_MALAMP</v>
          </cell>
          <cell r="E246" t="str">
            <v>Malampa PEB</v>
          </cell>
          <cell r="F246" t="str">
            <v>V</v>
          </cell>
          <cell r="G246" t="str">
            <v>Government of Vanuatu</v>
          </cell>
          <cell r="H246" t="str">
            <v>Tomman</v>
          </cell>
          <cell r="I246" t="str">
            <v>Malampa</v>
          </cell>
          <cell r="J246" t="str">
            <v>0193228001</v>
          </cell>
          <cell r="K246" t="str">
            <v>HILLVALEY PRIMARY SCHOOL</v>
          </cell>
          <cell r="L246" t="str">
            <v>PS</v>
          </cell>
          <cell r="M246" t="str">
            <v>No</v>
          </cell>
          <cell r="N246" t="str">
            <v>Yes</v>
          </cell>
          <cell r="O246" t="str">
            <v>Yes</v>
          </cell>
          <cell r="P246" t="str">
            <v>Yes</v>
          </cell>
          <cell r="Q246" t="str">
            <v>Yes</v>
          </cell>
          <cell r="R246" t="str">
            <v>Yes</v>
          </cell>
          <cell r="S246" t="str">
            <v>Yes</v>
          </cell>
          <cell r="T246" t="str">
            <v>No</v>
          </cell>
          <cell r="U246" t="str">
            <v>No</v>
          </cell>
          <cell r="V246" t="str">
            <v>No</v>
          </cell>
          <cell r="W246" t="str">
            <v>No</v>
          </cell>
          <cell r="X246" t="str">
            <v>No</v>
          </cell>
          <cell r="Y246" t="str">
            <v>No</v>
          </cell>
          <cell r="Z246" t="str">
            <v>No</v>
          </cell>
          <cell r="AA246" t="str">
            <v>No</v>
          </cell>
          <cell r="AB246" t="str">
            <v>No</v>
          </cell>
          <cell r="AC246" t="str">
            <v>No</v>
          </cell>
          <cell r="AD246" t="str">
            <v xml:space="preserve">1 2 3 4 5 6 </v>
          </cell>
          <cell r="AE246" t="str">
            <v>No</v>
          </cell>
          <cell r="AF246" t="str">
            <v>Yes</v>
          </cell>
          <cell r="AG246" t="str">
            <v>No</v>
          </cell>
          <cell r="AH246" t="str">
            <v>No</v>
          </cell>
          <cell r="AI246" t="str">
            <v>No</v>
          </cell>
          <cell r="AJ246" t="str">
            <v>No</v>
          </cell>
          <cell r="AK246" t="str">
            <v>Yes</v>
          </cell>
          <cell r="AL246" t="str">
            <v>No</v>
          </cell>
          <cell r="AM246" t="str">
            <v>No</v>
          </cell>
          <cell r="AN246" t="str">
            <v>No</v>
          </cell>
          <cell r="AO246" t="str">
            <v>Yes</v>
          </cell>
          <cell r="AP246" t="str">
            <v>No</v>
          </cell>
          <cell r="AQ246" t="str">
            <v>No</v>
          </cell>
          <cell r="AR246" t="str">
            <v>No</v>
          </cell>
          <cell r="AS246" t="str">
            <v>Yes</v>
          </cell>
          <cell r="AT246" t="str">
            <v>Yes</v>
          </cell>
          <cell r="AU246" t="str">
            <v>Yes</v>
          </cell>
          <cell r="AV246" t="str">
            <v>No</v>
          </cell>
          <cell r="AW246" t="str">
            <v>No</v>
          </cell>
          <cell r="AX246">
            <v>0</v>
          </cell>
          <cell r="AY246">
            <v>12</v>
          </cell>
          <cell r="AZ246">
            <v>7</v>
          </cell>
          <cell r="BA246">
            <v>9</v>
          </cell>
          <cell r="BB246">
            <v>8</v>
          </cell>
          <cell r="BC246">
            <v>7</v>
          </cell>
          <cell r="BD246">
            <v>12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55</v>
          </cell>
        </row>
        <row r="247">
          <cell r="A247" t="str">
            <v>044306</v>
          </cell>
          <cell r="B247" t="str">
            <v>Baiap SDA Primary</v>
          </cell>
          <cell r="C247" t="str">
            <v>ENG</v>
          </cell>
          <cell r="D247" t="str">
            <v>SDA</v>
          </cell>
          <cell r="E247" t="str">
            <v>Seven Day Adventist</v>
          </cell>
          <cell r="F247" t="str">
            <v>G</v>
          </cell>
          <cell r="G247" t="str">
            <v>Church (Government Assisted)</v>
          </cell>
          <cell r="H247" t="str">
            <v>Ambrym</v>
          </cell>
          <cell r="I247" t="str">
            <v>Malampa</v>
          </cell>
          <cell r="J247" t="str">
            <v>0098411001</v>
          </cell>
          <cell r="K247" t="str">
            <v>BAIAP PRIMARY SCHOOL</v>
          </cell>
          <cell r="L247" t="str">
            <v>PS</v>
          </cell>
          <cell r="M247" t="str">
            <v>No</v>
          </cell>
          <cell r="N247" t="str">
            <v>Yes</v>
          </cell>
          <cell r="O247" t="str">
            <v>Yes</v>
          </cell>
          <cell r="P247" t="str">
            <v>Yes</v>
          </cell>
          <cell r="Q247" t="str">
            <v>Yes</v>
          </cell>
          <cell r="R247" t="str">
            <v>Yes</v>
          </cell>
          <cell r="S247" t="str">
            <v>Yes</v>
          </cell>
          <cell r="T247" t="str">
            <v>No</v>
          </cell>
          <cell r="U247" t="str">
            <v>No</v>
          </cell>
          <cell r="V247" t="str">
            <v>No</v>
          </cell>
          <cell r="W247" t="str">
            <v>No</v>
          </cell>
          <cell r="X247" t="str">
            <v>No</v>
          </cell>
          <cell r="Y247" t="str">
            <v>No</v>
          </cell>
          <cell r="Z247" t="str">
            <v>No</v>
          </cell>
          <cell r="AA247" t="str">
            <v>No</v>
          </cell>
          <cell r="AB247" t="str">
            <v>No</v>
          </cell>
          <cell r="AC247" t="str">
            <v>No</v>
          </cell>
          <cell r="AD247" t="str">
            <v xml:space="preserve">1 2 3 4 5 6 </v>
          </cell>
          <cell r="AE247" t="str">
            <v>No</v>
          </cell>
          <cell r="AF247" t="str">
            <v>Yes</v>
          </cell>
          <cell r="AG247" t="str">
            <v>No</v>
          </cell>
          <cell r="AH247" t="str">
            <v>No</v>
          </cell>
          <cell r="AI247" t="str">
            <v>No</v>
          </cell>
          <cell r="AJ247" t="str">
            <v>Yes</v>
          </cell>
          <cell r="AK247" t="str">
            <v>Yes</v>
          </cell>
          <cell r="AL247" t="str">
            <v>Yes</v>
          </cell>
          <cell r="AM247" t="str">
            <v>Yes</v>
          </cell>
          <cell r="AN247" t="str">
            <v>Yes</v>
          </cell>
          <cell r="AO247" t="str">
            <v>Yes</v>
          </cell>
          <cell r="AP247" t="str">
            <v>Yes</v>
          </cell>
          <cell r="AQ247" t="str">
            <v>Yes</v>
          </cell>
          <cell r="AR247" t="str">
            <v>Yes</v>
          </cell>
          <cell r="AS247" t="str">
            <v>Yes</v>
          </cell>
          <cell r="AT247" t="str">
            <v>Yes</v>
          </cell>
          <cell r="AU247" t="str">
            <v>Yes</v>
          </cell>
          <cell r="AV247" t="str">
            <v>No</v>
          </cell>
          <cell r="AW247" t="str">
            <v>Yes</v>
          </cell>
          <cell r="AX247">
            <v>0</v>
          </cell>
          <cell r="AY247">
            <v>5</v>
          </cell>
          <cell r="AZ247">
            <v>3</v>
          </cell>
          <cell r="BA247">
            <v>6</v>
          </cell>
          <cell r="BB247">
            <v>5</v>
          </cell>
          <cell r="BC247">
            <v>4</v>
          </cell>
          <cell r="BD247">
            <v>4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27</v>
          </cell>
        </row>
        <row r="248">
          <cell r="A248" t="str">
            <v>044313</v>
          </cell>
          <cell r="B248" t="str">
            <v>Bulemap Primary</v>
          </cell>
          <cell r="C248" t="str">
            <v>ENG</v>
          </cell>
          <cell r="D248" t="str">
            <v>PEB_MALAMP</v>
          </cell>
          <cell r="E248" t="str">
            <v>Malampa PEB</v>
          </cell>
          <cell r="F248" t="str">
            <v>V</v>
          </cell>
          <cell r="G248" t="str">
            <v>Government of Vanuatu</v>
          </cell>
          <cell r="H248" t="str">
            <v>Ambrym</v>
          </cell>
          <cell r="I248" t="str">
            <v>Malampa</v>
          </cell>
          <cell r="J248" t="str">
            <v>0085133001</v>
          </cell>
          <cell r="K248" t="str">
            <v>BULEMAP PRIMARY SCHOOL</v>
          </cell>
          <cell r="L248" t="str">
            <v>PS</v>
          </cell>
          <cell r="M248" t="str">
            <v>No</v>
          </cell>
          <cell r="N248" t="str">
            <v>Yes</v>
          </cell>
          <cell r="O248" t="str">
            <v>Yes</v>
          </cell>
          <cell r="P248" t="str">
            <v>Yes</v>
          </cell>
          <cell r="Q248" t="str">
            <v>Yes</v>
          </cell>
          <cell r="R248" t="str">
            <v>Yes</v>
          </cell>
          <cell r="S248" t="str">
            <v>Yes</v>
          </cell>
          <cell r="T248" t="str">
            <v>No</v>
          </cell>
          <cell r="U248" t="str">
            <v>No</v>
          </cell>
          <cell r="V248" t="str">
            <v>No</v>
          </cell>
          <cell r="W248" t="str">
            <v>No</v>
          </cell>
          <cell r="X248" t="str">
            <v>No</v>
          </cell>
          <cell r="Y248" t="str">
            <v>No</v>
          </cell>
          <cell r="Z248" t="str">
            <v>No</v>
          </cell>
          <cell r="AA248" t="str">
            <v>No</v>
          </cell>
          <cell r="AB248" t="str">
            <v>No</v>
          </cell>
          <cell r="AC248" t="str">
            <v>No</v>
          </cell>
          <cell r="AD248" t="str">
            <v xml:space="preserve">1 2 3 4 5 6 </v>
          </cell>
          <cell r="AE248" t="str">
            <v>No</v>
          </cell>
          <cell r="AF248" t="str">
            <v>Yes</v>
          </cell>
          <cell r="AG248" t="str">
            <v>No</v>
          </cell>
          <cell r="AH248" t="str">
            <v>No</v>
          </cell>
          <cell r="AI248" t="str">
            <v>No</v>
          </cell>
          <cell r="AJ248" t="str">
            <v>Yes</v>
          </cell>
          <cell r="AK248" t="str">
            <v>Yes</v>
          </cell>
          <cell r="AL248" t="str">
            <v>Yes</v>
          </cell>
          <cell r="AM248" t="str">
            <v>Yes</v>
          </cell>
          <cell r="AN248" t="str">
            <v>Yes</v>
          </cell>
          <cell r="AO248" t="str">
            <v>Yes</v>
          </cell>
          <cell r="AP248" t="str">
            <v>Yes</v>
          </cell>
          <cell r="AQ248" t="str">
            <v>Yes</v>
          </cell>
          <cell r="AR248" t="str">
            <v>Yes</v>
          </cell>
          <cell r="AS248" t="str">
            <v>Yes</v>
          </cell>
          <cell r="AT248" t="str">
            <v>Yes</v>
          </cell>
          <cell r="AU248" t="str">
            <v>Yes</v>
          </cell>
          <cell r="AV248" t="str">
            <v>No</v>
          </cell>
          <cell r="AW248" t="str">
            <v>No</v>
          </cell>
          <cell r="AX248">
            <v>0</v>
          </cell>
          <cell r="AY248">
            <v>9</v>
          </cell>
          <cell r="AZ248">
            <v>10</v>
          </cell>
          <cell r="BA248">
            <v>7</v>
          </cell>
          <cell r="BB248">
            <v>14</v>
          </cell>
          <cell r="BC248">
            <v>11</v>
          </cell>
          <cell r="BD248">
            <v>11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62</v>
          </cell>
        </row>
        <row r="249">
          <cell r="A249" t="str">
            <v>044316</v>
          </cell>
          <cell r="B249" t="str">
            <v>Craig Cove Primary</v>
          </cell>
          <cell r="C249" t="str">
            <v>FRE</v>
          </cell>
          <cell r="D249" t="str">
            <v>CATH</v>
          </cell>
          <cell r="E249" t="str">
            <v>Catholic Education Authority</v>
          </cell>
          <cell r="F249" t="str">
            <v>G</v>
          </cell>
          <cell r="G249" t="str">
            <v>Church (Government Assisted)</v>
          </cell>
          <cell r="H249" t="str">
            <v>Ambrym</v>
          </cell>
          <cell r="I249" t="str">
            <v>Malampa</v>
          </cell>
          <cell r="J249" t="str">
            <v>0085070001</v>
          </cell>
          <cell r="K249" t="str">
            <v>GRAIG COVE PRIMARY SCHOOL</v>
          </cell>
          <cell r="L249" t="str">
            <v>PS</v>
          </cell>
          <cell r="M249" t="str">
            <v>No</v>
          </cell>
          <cell r="N249" t="str">
            <v>Yes</v>
          </cell>
          <cell r="O249" t="str">
            <v>Yes</v>
          </cell>
          <cell r="P249" t="str">
            <v>Yes</v>
          </cell>
          <cell r="Q249" t="str">
            <v>Yes</v>
          </cell>
          <cell r="R249" t="str">
            <v>Yes</v>
          </cell>
          <cell r="S249" t="str">
            <v>Yes</v>
          </cell>
          <cell r="T249" t="str">
            <v>No</v>
          </cell>
          <cell r="U249" t="str">
            <v>No</v>
          </cell>
          <cell r="V249" t="str">
            <v>No</v>
          </cell>
          <cell r="W249" t="str">
            <v>No</v>
          </cell>
          <cell r="X249" t="str">
            <v>No</v>
          </cell>
          <cell r="Y249" t="str">
            <v>No</v>
          </cell>
          <cell r="Z249" t="str">
            <v>No</v>
          </cell>
          <cell r="AA249" t="str">
            <v>No</v>
          </cell>
          <cell r="AB249" t="str">
            <v>No</v>
          </cell>
          <cell r="AC249" t="str">
            <v>No</v>
          </cell>
          <cell r="AD249" t="str">
            <v xml:space="preserve">1 2 3 4 5 6 </v>
          </cell>
          <cell r="AE249" t="str">
            <v>No</v>
          </cell>
          <cell r="AF249" t="str">
            <v>Yes</v>
          </cell>
          <cell r="AG249" t="str">
            <v>No</v>
          </cell>
          <cell r="AH249" t="str">
            <v>No</v>
          </cell>
          <cell r="AI249" t="str">
            <v>No</v>
          </cell>
          <cell r="AJ249" t="str">
            <v>Yes</v>
          </cell>
          <cell r="AK249" t="str">
            <v>Yes</v>
          </cell>
          <cell r="AL249" t="str">
            <v>Yes</v>
          </cell>
          <cell r="AM249" t="str">
            <v>Yes</v>
          </cell>
          <cell r="AN249" t="str">
            <v>Yes</v>
          </cell>
          <cell r="AO249" t="str">
            <v>Yes</v>
          </cell>
          <cell r="AP249" t="str">
            <v>Yes</v>
          </cell>
          <cell r="AQ249" t="str">
            <v>Yes</v>
          </cell>
          <cell r="AR249" t="str">
            <v>Yes</v>
          </cell>
          <cell r="AS249" t="str">
            <v>Yes</v>
          </cell>
          <cell r="AT249" t="str">
            <v>Yes</v>
          </cell>
          <cell r="AU249" t="str">
            <v>Yes</v>
          </cell>
          <cell r="AV249" t="str">
            <v>No</v>
          </cell>
          <cell r="AW249" t="str">
            <v>No</v>
          </cell>
          <cell r="AX249">
            <v>0</v>
          </cell>
          <cell r="AY249">
            <v>6</v>
          </cell>
          <cell r="AZ249">
            <v>2</v>
          </cell>
          <cell r="BA249">
            <v>4</v>
          </cell>
          <cell r="BB249">
            <v>7</v>
          </cell>
          <cell r="BC249">
            <v>13</v>
          </cell>
          <cell r="BD249">
            <v>5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37</v>
          </cell>
        </row>
        <row r="250">
          <cell r="A250" t="str">
            <v>044320</v>
          </cell>
          <cell r="B250" t="str">
            <v>Fanla Primary</v>
          </cell>
          <cell r="C250" t="str">
            <v>FRE</v>
          </cell>
          <cell r="D250" t="str">
            <v>PEB_MALAMP</v>
          </cell>
          <cell r="E250" t="str">
            <v>Malampa PEB</v>
          </cell>
          <cell r="F250" t="str">
            <v>V</v>
          </cell>
          <cell r="G250" t="str">
            <v>Government of Vanuatu</v>
          </cell>
          <cell r="H250" t="str">
            <v>Ambrym</v>
          </cell>
          <cell r="I250" t="str">
            <v>Malampa</v>
          </cell>
          <cell r="J250" t="str">
            <v>0085130001</v>
          </cell>
          <cell r="K250" t="str">
            <v>FANLA PRIMARY SCHOOL</v>
          </cell>
          <cell r="L250" t="str">
            <v>PS</v>
          </cell>
          <cell r="M250" t="str">
            <v>No</v>
          </cell>
          <cell r="N250" t="str">
            <v>Yes</v>
          </cell>
          <cell r="O250" t="str">
            <v>Yes</v>
          </cell>
          <cell r="P250" t="str">
            <v>Yes</v>
          </cell>
          <cell r="Q250" t="str">
            <v>Yes</v>
          </cell>
          <cell r="R250" t="str">
            <v>Yes</v>
          </cell>
          <cell r="S250" t="str">
            <v>Yes</v>
          </cell>
          <cell r="T250" t="str">
            <v>No</v>
          </cell>
          <cell r="U250" t="str">
            <v>No</v>
          </cell>
          <cell r="V250" t="str">
            <v>No</v>
          </cell>
          <cell r="W250" t="str">
            <v>No</v>
          </cell>
          <cell r="X250" t="str">
            <v>No</v>
          </cell>
          <cell r="Y250" t="str">
            <v>No</v>
          </cell>
          <cell r="Z250" t="str">
            <v>No</v>
          </cell>
          <cell r="AA250" t="str">
            <v>No</v>
          </cell>
          <cell r="AB250" t="str">
            <v>No</v>
          </cell>
          <cell r="AC250" t="str">
            <v>No</v>
          </cell>
          <cell r="AD250" t="str">
            <v xml:space="preserve">1 2 3 4 5 6 </v>
          </cell>
          <cell r="AE250" t="str">
            <v>No</v>
          </cell>
          <cell r="AF250" t="str">
            <v>Yes</v>
          </cell>
          <cell r="AG250" t="str">
            <v>No</v>
          </cell>
          <cell r="AH250" t="str">
            <v>No</v>
          </cell>
          <cell r="AI250" t="str">
            <v>No</v>
          </cell>
          <cell r="AJ250" t="str">
            <v>Yes</v>
          </cell>
          <cell r="AK250" t="str">
            <v>Yes</v>
          </cell>
          <cell r="AL250" t="str">
            <v>Yes</v>
          </cell>
          <cell r="AM250" t="str">
            <v>Yes</v>
          </cell>
          <cell r="AN250" t="str">
            <v>Yes</v>
          </cell>
          <cell r="AO250" t="str">
            <v>Yes</v>
          </cell>
          <cell r="AP250" t="str">
            <v>Yes</v>
          </cell>
          <cell r="AQ250" t="str">
            <v>Yes</v>
          </cell>
          <cell r="AR250" t="str">
            <v>Yes</v>
          </cell>
          <cell r="AS250" t="str">
            <v>Yes</v>
          </cell>
          <cell r="AT250" t="str">
            <v>Yes</v>
          </cell>
          <cell r="AU250" t="str">
            <v>Yes</v>
          </cell>
          <cell r="AV250" t="str">
            <v>No</v>
          </cell>
          <cell r="AW250" t="str">
            <v>No</v>
          </cell>
          <cell r="AX250">
            <v>0</v>
          </cell>
          <cell r="AY250">
            <v>5</v>
          </cell>
          <cell r="AZ250">
            <v>4</v>
          </cell>
          <cell r="BA250">
            <v>7</v>
          </cell>
          <cell r="BB250">
            <v>6</v>
          </cell>
          <cell r="BC250">
            <v>6</v>
          </cell>
          <cell r="BD250">
            <v>3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31</v>
          </cell>
        </row>
        <row r="251">
          <cell r="A251" t="str">
            <v>044323</v>
          </cell>
          <cell r="B251" t="str">
            <v>Fonteng Primary</v>
          </cell>
          <cell r="C251" t="str">
            <v>ENG</v>
          </cell>
          <cell r="D251" t="str">
            <v>SDA</v>
          </cell>
          <cell r="E251" t="str">
            <v>Seven Day Adventist</v>
          </cell>
          <cell r="F251" t="str">
            <v>G</v>
          </cell>
          <cell r="G251" t="str">
            <v>Church (Government Assisted)</v>
          </cell>
          <cell r="H251" t="str">
            <v>Ambrym</v>
          </cell>
          <cell r="I251" t="str">
            <v>Malampa</v>
          </cell>
          <cell r="J251" t="str">
            <v>0098413001</v>
          </cell>
          <cell r="K251" t="str">
            <v>FONTENG PRIMARY SCHOOL</v>
          </cell>
          <cell r="L251" t="str">
            <v>PS</v>
          </cell>
          <cell r="M251" t="str">
            <v>No</v>
          </cell>
          <cell r="N251" t="str">
            <v>Yes</v>
          </cell>
          <cell r="O251" t="str">
            <v>Yes</v>
          </cell>
          <cell r="P251" t="str">
            <v>Yes</v>
          </cell>
          <cell r="Q251" t="str">
            <v>Yes</v>
          </cell>
          <cell r="R251" t="str">
            <v>Yes</v>
          </cell>
          <cell r="S251" t="str">
            <v>Yes</v>
          </cell>
          <cell r="T251" t="str">
            <v>No</v>
          </cell>
          <cell r="U251" t="str">
            <v>No</v>
          </cell>
          <cell r="V251" t="str">
            <v>No</v>
          </cell>
          <cell r="W251" t="str">
            <v>No</v>
          </cell>
          <cell r="X251" t="str">
            <v>No</v>
          </cell>
          <cell r="Y251" t="str">
            <v>No</v>
          </cell>
          <cell r="Z251" t="str">
            <v>No</v>
          </cell>
          <cell r="AA251" t="str">
            <v>No</v>
          </cell>
          <cell r="AB251" t="str">
            <v>No</v>
          </cell>
          <cell r="AC251" t="str">
            <v>No</v>
          </cell>
          <cell r="AD251" t="str">
            <v xml:space="preserve">1 2 3 4 5 6 </v>
          </cell>
          <cell r="AE251" t="str">
            <v>No</v>
          </cell>
          <cell r="AF251" t="str">
            <v>Yes</v>
          </cell>
          <cell r="AG251" t="str">
            <v>No</v>
          </cell>
          <cell r="AH251" t="str">
            <v>No</v>
          </cell>
          <cell r="AI251" t="str">
            <v>No</v>
          </cell>
          <cell r="AJ251" t="str">
            <v>Yes</v>
          </cell>
          <cell r="AK251" t="str">
            <v>Yes</v>
          </cell>
          <cell r="AL251" t="str">
            <v>Yes</v>
          </cell>
          <cell r="AM251" t="str">
            <v>Yes</v>
          </cell>
          <cell r="AN251" t="str">
            <v>Yes</v>
          </cell>
          <cell r="AO251" t="str">
            <v>Yes</v>
          </cell>
          <cell r="AP251" t="str">
            <v>No</v>
          </cell>
          <cell r="AQ251" t="str">
            <v>No</v>
          </cell>
          <cell r="AR251" t="str">
            <v>No</v>
          </cell>
          <cell r="AS251" t="str">
            <v>Yes</v>
          </cell>
          <cell r="AT251" t="str">
            <v>Yes</v>
          </cell>
          <cell r="AU251" t="str">
            <v>Yes</v>
          </cell>
          <cell r="AV251" t="str">
            <v>No</v>
          </cell>
          <cell r="AW251" t="str">
            <v>No</v>
          </cell>
          <cell r="AX251">
            <v>0</v>
          </cell>
          <cell r="AY251">
            <v>6</v>
          </cell>
          <cell r="AZ251">
            <v>5</v>
          </cell>
          <cell r="BA251">
            <v>3</v>
          </cell>
          <cell r="BB251">
            <v>3</v>
          </cell>
          <cell r="BC251">
            <v>2</v>
          </cell>
          <cell r="BD251">
            <v>4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23</v>
          </cell>
        </row>
        <row r="252">
          <cell r="A252" t="str">
            <v>044329</v>
          </cell>
          <cell r="B252" t="str">
            <v>Lalinda Primary</v>
          </cell>
          <cell r="C252" t="str">
            <v>ENG</v>
          </cell>
          <cell r="D252" t="str">
            <v>SDA</v>
          </cell>
          <cell r="E252" t="str">
            <v>Seven Day Adventist</v>
          </cell>
          <cell r="F252" t="str">
            <v>G</v>
          </cell>
          <cell r="G252" t="str">
            <v>Church (Government Assisted)</v>
          </cell>
          <cell r="H252" t="str">
            <v>Ambrym</v>
          </cell>
          <cell r="I252" t="str">
            <v>Malampa</v>
          </cell>
          <cell r="J252" t="str">
            <v>0098414001</v>
          </cell>
          <cell r="K252" t="str">
            <v>LALINDA PRIMARY SCHOOL</v>
          </cell>
          <cell r="L252" t="str">
            <v>PS</v>
          </cell>
          <cell r="M252" t="str">
            <v>No</v>
          </cell>
          <cell r="N252" t="str">
            <v>Yes</v>
          </cell>
          <cell r="O252" t="str">
            <v>Yes</v>
          </cell>
          <cell r="P252" t="str">
            <v>Yes</v>
          </cell>
          <cell r="Q252" t="str">
            <v>Yes</v>
          </cell>
          <cell r="R252" t="str">
            <v>Yes</v>
          </cell>
          <cell r="S252" t="str">
            <v>Yes</v>
          </cell>
          <cell r="T252" t="str">
            <v>No</v>
          </cell>
          <cell r="U252" t="str">
            <v>No</v>
          </cell>
          <cell r="V252" t="str">
            <v>No</v>
          </cell>
          <cell r="W252" t="str">
            <v>No</v>
          </cell>
          <cell r="X252" t="str">
            <v>No</v>
          </cell>
          <cell r="Y252" t="str">
            <v>No</v>
          </cell>
          <cell r="Z252" t="str">
            <v>No</v>
          </cell>
          <cell r="AA252" t="str">
            <v>No</v>
          </cell>
          <cell r="AB252" t="str">
            <v>No</v>
          </cell>
          <cell r="AC252" t="str">
            <v>No</v>
          </cell>
          <cell r="AD252" t="str">
            <v xml:space="preserve">1 2 3 4 5 6 </v>
          </cell>
          <cell r="AE252" t="str">
            <v>No</v>
          </cell>
          <cell r="AF252" t="str">
            <v>Yes</v>
          </cell>
          <cell r="AG252" t="str">
            <v>No</v>
          </cell>
          <cell r="AH252" t="str">
            <v>No</v>
          </cell>
          <cell r="AI252" t="str">
            <v>No</v>
          </cell>
          <cell r="AJ252" t="str">
            <v>Yes</v>
          </cell>
          <cell r="AK252" t="str">
            <v>Yes</v>
          </cell>
          <cell r="AL252" t="str">
            <v>Yes</v>
          </cell>
          <cell r="AM252" t="str">
            <v>Yes</v>
          </cell>
          <cell r="AN252" t="str">
            <v>Yes</v>
          </cell>
          <cell r="AO252" t="str">
            <v>Yes</v>
          </cell>
          <cell r="AP252" t="str">
            <v>No</v>
          </cell>
          <cell r="AQ252" t="str">
            <v>No</v>
          </cell>
          <cell r="AR252" t="str">
            <v>No</v>
          </cell>
          <cell r="AS252" t="str">
            <v>Yes</v>
          </cell>
          <cell r="AT252" t="str">
            <v>Yes</v>
          </cell>
          <cell r="AU252" t="str">
            <v>Yes</v>
          </cell>
          <cell r="AV252" t="str">
            <v>No</v>
          </cell>
          <cell r="AW252" t="str">
            <v>No</v>
          </cell>
          <cell r="AX252">
            <v>0</v>
          </cell>
          <cell r="AY252">
            <v>10</v>
          </cell>
          <cell r="AZ252">
            <v>4</v>
          </cell>
          <cell r="BA252">
            <v>11</v>
          </cell>
          <cell r="BB252">
            <v>16</v>
          </cell>
          <cell r="BC252">
            <v>17</v>
          </cell>
          <cell r="BD252">
            <v>8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66</v>
          </cell>
        </row>
        <row r="253">
          <cell r="A253" t="str">
            <v>0443336</v>
          </cell>
          <cell r="B253" t="str">
            <v>Port Vato English Primary</v>
          </cell>
          <cell r="C253" t="str">
            <v>ENG</v>
          </cell>
          <cell r="D253" t="str">
            <v>PEB_MALAMP</v>
          </cell>
          <cell r="E253" t="str">
            <v>Malampa PEB</v>
          </cell>
          <cell r="F253" t="str">
            <v>V</v>
          </cell>
          <cell r="G253" t="str">
            <v>Government of Vanuatu</v>
          </cell>
          <cell r="H253" t="str">
            <v>Ambrym</v>
          </cell>
          <cell r="I253" t="str">
            <v>Malampa</v>
          </cell>
          <cell r="J253" t="str">
            <v>0085011001</v>
          </cell>
          <cell r="K253" t="str">
            <v>PORT VATO PRIMARY SCHOOL</v>
          </cell>
          <cell r="L253" t="str">
            <v>PS</v>
          </cell>
          <cell r="M253" t="str">
            <v>No</v>
          </cell>
          <cell r="N253" t="str">
            <v>Yes</v>
          </cell>
          <cell r="O253" t="str">
            <v>Yes</v>
          </cell>
          <cell r="P253" t="str">
            <v>Yes</v>
          </cell>
          <cell r="Q253" t="str">
            <v>Yes</v>
          </cell>
          <cell r="R253" t="str">
            <v>Yes</v>
          </cell>
          <cell r="S253" t="str">
            <v>Yes</v>
          </cell>
          <cell r="T253" t="str">
            <v>No</v>
          </cell>
          <cell r="U253" t="str">
            <v>No</v>
          </cell>
          <cell r="V253" t="str">
            <v>No</v>
          </cell>
          <cell r="W253" t="str">
            <v>No</v>
          </cell>
          <cell r="X253" t="str">
            <v>No</v>
          </cell>
          <cell r="Y253" t="str">
            <v>No</v>
          </cell>
          <cell r="Z253" t="str">
            <v>No</v>
          </cell>
          <cell r="AA253" t="str">
            <v>No</v>
          </cell>
          <cell r="AB253" t="str">
            <v>No</v>
          </cell>
          <cell r="AC253" t="str">
            <v>No</v>
          </cell>
          <cell r="AD253" t="str">
            <v xml:space="preserve">1 2 3 4 5 6 </v>
          </cell>
          <cell r="AE253" t="str">
            <v>No</v>
          </cell>
          <cell r="AF253" t="str">
            <v>Yes</v>
          </cell>
          <cell r="AG253" t="str">
            <v>No</v>
          </cell>
          <cell r="AH253" t="str">
            <v>No</v>
          </cell>
          <cell r="AI253" t="str">
            <v>No</v>
          </cell>
          <cell r="AJ253" t="str">
            <v>Yes</v>
          </cell>
          <cell r="AK253" t="str">
            <v>Yes</v>
          </cell>
          <cell r="AL253" t="str">
            <v>Yes</v>
          </cell>
          <cell r="AM253" t="str">
            <v>Yes</v>
          </cell>
          <cell r="AN253" t="str">
            <v>Yes</v>
          </cell>
          <cell r="AO253" t="str">
            <v>Yes</v>
          </cell>
          <cell r="AP253" t="str">
            <v>Yes</v>
          </cell>
          <cell r="AQ253" t="str">
            <v>Yes</v>
          </cell>
          <cell r="AR253" t="str">
            <v>Yes</v>
          </cell>
          <cell r="AS253" t="str">
            <v>Yes</v>
          </cell>
          <cell r="AT253" t="str">
            <v>Yes</v>
          </cell>
          <cell r="AU253" t="str">
            <v>Yes</v>
          </cell>
          <cell r="AV253" t="str">
            <v>No</v>
          </cell>
          <cell r="AW253" t="str">
            <v>No</v>
          </cell>
          <cell r="AX253">
            <v>0</v>
          </cell>
          <cell r="AY253">
            <v>10</v>
          </cell>
          <cell r="AZ253">
            <v>5</v>
          </cell>
          <cell r="BA253">
            <v>15</v>
          </cell>
          <cell r="BB253">
            <v>18</v>
          </cell>
          <cell r="BC253">
            <v>14</v>
          </cell>
          <cell r="BD253">
            <v>8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70</v>
          </cell>
        </row>
        <row r="254">
          <cell r="A254" t="str">
            <v>044335</v>
          </cell>
          <cell r="B254" t="str">
            <v>Leleut Primary</v>
          </cell>
          <cell r="C254" t="str">
            <v>ENG</v>
          </cell>
          <cell r="D254" t="str">
            <v>PEB_MALAMP</v>
          </cell>
          <cell r="E254" t="str">
            <v>Malampa PEB</v>
          </cell>
          <cell r="F254" t="str">
            <v>V</v>
          </cell>
          <cell r="G254" t="str">
            <v>Government of Vanuatu</v>
          </cell>
          <cell r="H254" t="str">
            <v>Ambrym</v>
          </cell>
          <cell r="I254" t="str">
            <v>Malampa</v>
          </cell>
          <cell r="J254" t="str">
            <v>0085129001</v>
          </cell>
          <cell r="K254" t="str">
            <v>LELEUT PRIMARY SCHOOL</v>
          </cell>
          <cell r="L254" t="str">
            <v>PS</v>
          </cell>
          <cell r="M254" t="str">
            <v>No</v>
          </cell>
          <cell r="N254" t="str">
            <v>Yes</v>
          </cell>
          <cell r="O254" t="str">
            <v>Yes</v>
          </cell>
          <cell r="P254" t="str">
            <v>Yes</v>
          </cell>
          <cell r="Q254" t="str">
            <v>Yes</v>
          </cell>
          <cell r="R254" t="str">
            <v>Yes</v>
          </cell>
          <cell r="S254" t="str">
            <v>Yes</v>
          </cell>
          <cell r="T254" t="str">
            <v>No</v>
          </cell>
          <cell r="U254" t="str">
            <v>No</v>
          </cell>
          <cell r="V254" t="str">
            <v>No</v>
          </cell>
          <cell r="W254" t="str">
            <v>No</v>
          </cell>
          <cell r="X254" t="str">
            <v>No</v>
          </cell>
          <cell r="Y254" t="str">
            <v>No</v>
          </cell>
          <cell r="Z254" t="str">
            <v>No</v>
          </cell>
          <cell r="AA254" t="str">
            <v>No</v>
          </cell>
          <cell r="AB254" t="str">
            <v>No</v>
          </cell>
          <cell r="AC254" t="str">
            <v>No</v>
          </cell>
          <cell r="AD254" t="str">
            <v xml:space="preserve">1 2 3 4 5 6 </v>
          </cell>
          <cell r="AE254" t="str">
            <v>No</v>
          </cell>
          <cell r="AF254" t="str">
            <v>Yes</v>
          </cell>
          <cell r="AG254" t="str">
            <v>No</v>
          </cell>
          <cell r="AH254" t="str">
            <v>No</v>
          </cell>
          <cell r="AI254" t="str">
            <v>No</v>
          </cell>
          <cell r="AJ254" t="str">
            <v>Yes</v>
          </cell>
          <cell r="AK254" t="str">
            <v>Yes</v>
          </cell>
          <cell r="AL254" t="str">
            <v>Yes</v>
          </cell>
          <cell r="AM254" t="str">
            <v>Yes</v>
          </cell>
          <cell r="AN254" t="str">
            <v>Yes</v>
          </cell>
          <cell r="AO254" t="str">
            <v>Yes</v>
          </cell>
          <cell r="AP254" t="str">
            <v>Yes</v>
          </cell>
          <cell r="AQ254" t="str">
            <v>Yes</v>
          </cell>
          <cell r="AR254" t="str">
            <v>Yes</v>
          </cell>
          <cell r="AS254" t="str">
            <v>Yes</v>
          </cell>
          <cell r="AT254" t="str">
            <v>Yes</v>
          </cell>
          <cell r="AU254" t="str">
            <v>Yes</v>
          </cell>
          <cell r="AV254" t="str">
            <v>No</v>
          </cell>
          <cell r="AW254" t="str">
            <v>No</v>
          </cell>
          <cell r="AX254">
            <v>0</v>
          </cell>
          <cell r="AY254">
            <v>8</v>
          </cell>
          <cell r="AZ254">
            <v>10</v>
          </cell>
          <cell r="BA254">
            <v>6</v>
          </cell>
          <cell r="BB254">
            <v>15</v>
          </cell>
          <cell r="BC254">
            <v>9</v>
          </cell>
          <cell r="BD254">
            <v>6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54</v>
          </cell>
        </row>
        <row r="255">
          <cell r="A255" t="str">
            <v>044337</v>
          </cell>
          <cell r="B255" t="str">
            <v>Linbul Primary</v>
          </cell>
          <cell r="C255" t="str">
            <v>ENG</v>
          </cell>
          <cell r="D255" t="str">
            <v>SDA</v>
          </cell>
          <cell r="E255" t="str">
            <v>Seven Day Adventist</v>
          </cell>
          <cell r="F255" t="str">
            <v>G</v>
          </cell>
          <cell r="G255" t="str">
            <v>Church (Government Assisted)</v>
          </cell>
          <cell r="H255" t="str">
            <v>Ambrym</v>
          </cell>
          <cell r="I255" t="str">
            <v>Malampa</v>
          </cell>
          <cell r="J255" t="str">
            <v>0098416001</v>
          </cell>
          <cell r="K255" t="str">
            <v>LINBUL PRIMARY SCHOOL</v>
          </cell>
          <cell r="L255" t="str">
            <v>PS</v>
          </cell>
          <cell r="M255" t="str">
            <v>No</v>
          </cell>
          <cell r="N255" t="str">
            <v>Yes</v>
          </cell>
          <cell r="O255" t="str">
            <v>Yes</v>
          </cell>
          <cell r="P255" t="str">
            <v>Yes</v>
          </cell>
          <cell r="Q255" t="str">
            <v>Yes</v>
          </cell>
          <cell r="R255" t="str">
            <v>Yes</v>
          </cell>
          <cell r="S255" t="str">
            <v>Yes</v>
          </cell>
          <cell r="T255" t="str">
            <v>No</v>
          </cell>
          <cell r="U255" t="str">
            <v>No</v>
          </cell>
          <cell r="V255" t="str">
            <v>No</v>
          </cell>
          <cell r="W255" t="str">
            <v>No</v>
          </cell>
          <cell r="X255" t="str">
            <v>No</v>
          </cell>
          <cell r="Y255" t="str">
            <v>No</v>
          </cell>
          <cell r="Z255" t="str">
            <v>No</v>
          </cell>
          <cell r="AA255" t="str">
            <v>No</v>
          </cell>
          <cell r="AB255" t="str">
            <v>No</v>
          </cell>
          <cell r="AC255" t="str">
            <v>No</v>
          </cell>
          <cell r="AD255" t="str">
            <v xml:space="preserve">1 2 3 4 5 6 </v>
          </cell>
          <cell r="AE255" t="str">
            <v>No</v>
          </cell>
          <cell r="AF255" t="str">
            <v>Yes</v>
          </cell>
          <cell r="AG255" t="str">
            <v>No</v>
          </cell>
          <cell r="AH255" t="str">
            <v>No</v>
          </cell>
          <cell r="AI255" t="str">
            <v>No</v>
          </cell>
          <cell r="AJ255" t="str">
            <v>Yes</v>
          </cell>
          <cell r="AK255" t="str">
            <v>Yes</v>
          </cell>
          <cell r="AL255" t="str">
            <v>Yes</v>
          </cell>
          <cell r="AM255" t="str">
            <v>Yes</v>
          </cell>
          <cell r="AN255" t="str">
            <v>Yes</v>
          </cell>
          <cell r="AO255" t="str">
            <v>Yes</v>
          </cell>
          <cell r="AP255" t="str">
            <v>Yes</v>
          </cell>
          <cell r="AQ255" t="str">
            <v>Yes</v>
          </cell>
          <cell r="AR255" t="str">
            <v>Yes</v>
          </cell>
          <cell r="AS255" t="str">
            <v>Yes</v>
          </cell>
          <cell r="AT255" t="str">
            <v>Yes</v>
          </cell>
          <cell r="AU255" t="str">
            <v>Yes</v>
          </cell>
          <cell r="AV255" t="str">
            <v>No</v>
          </cell>
          <cell r="AW255" t="str">
            <v>No</v>
          </cell>
          <cell r="AX255">
            <v>0</v>
          </cell>
          <cell r="AY255">
            <v>8</v>
          </cell>
          <cell r="AZ255">
            <v>12</v>
          </cell>
          <cell r="BA255">
            <v>13</v>
          </cell>
          <cell r="BB255">
            <v>10</v>
          </cell>
          <cell r="BC255">
            <v>12</v>
          </cell>
          <cell r="BD255">
            <v>11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66</v>
          </cell>
        </row>
        <row r="256">
          <cell r="A256" t="str">
            <v>044340</v>
          </cell>
          <cell r="B256" t="str">
            <v>Lolibulo Primary</v>
          </cell>
          <cell r="C256" t="str">
            <v>FRE</v>
          </cell>
          <cell r="D256" t="str">
            <v>PEB_MALAMP</v>
          </cell>
          <cell r="E256" t="str">
            <v>Malampa PEB</v>
          </cell>
          <cell r="F256" t="str">
            <v>V</v>
          </cell>
          <cell r="G256" t="str">
            <v>Government of Vanuatu</v>
          </cell>
          <cell r="H256" t="str">
            <v>Ambrym</v>
          </cell>
          <cell r="I256" t="str">
            <v>Malampa</v>
          </cell>
          <cell r="J256" t="str">
            <v>0085000001</v>
          </cell>
          <cell r="K256" t="str">
            <v>LOLIBULO PRIMARY SCHOOL</v>
          </cell>
          <cell r="L256" t="str">
            <v>PS</v>
          </cell>
          <cell r="M256" t="str">
            <v>No</v>
          </cell>
          <cell r="N256" t="str">
            <v>Yes</v>
          </cell>
          <cell r="O256" t="str">
            <v>Yes</v>
          </cell>
          <cell r="P256" t="str">
            <v>Yes</v>
          </cell>
          <cell r="Q256" t="str">
            <v>Yes</v>
          </cell>
          <cell r="R256" t="str">
            <v>Yes</v>
          </cell>
          <cell r="S256" t="str">
            <v>Yes</v>
          </cell>
          <cell r="T256" t="str">
            <v>No</v>
          </cell>
          <cell r="U256" t="str">
            <v>No</v>
          </cell>
          <cell r="V256" t="str">
            <v>No</v>
          </cell>
          <cell r="W256" t="str">
            <v>No</v>
          </cell>
          <cell r="X256" t="str">
            <v>No</v>
          </cell>
          <cell r="Y256" t="str">
            <v>No</v>
          </cell>
          <cell r="Z256" t="str">
            <v>No</v>
          </cell>
          <cell r="AA256" t="str">
            <v>No</v>
          </cell>
          <cell r="AB256" t="str">
            <v>No</v>
          </cell>
          <cell r="AC256" t="str">
            <v>No</v>
          </cell>
          <cell r="AD256" t="str">
            <v xml:space="preserve">1 2 3 4 5 6 </v>
          </cell>
          <cell r="AE256" t="str">
            <v>No</v>
          </cell>
          <cell r="AF256" t="str">
            <v>Yes</v>
          </cell>
          <cell r="AG256" t="str">
            <v>No</v>
          </cell>
          <cell r="AH256" t="str">
            <v>No</v>
          </cell>
          <cell r="AI256" t="str">
            <v>No</v>
          </cell>
          <cell r="AJ256" t="str">
            <v>Yes</v>
          </cell>
          <cell r="AK256" t="str">
            <v>Yes</v>
          </cell>
          <cell r="AL256" t="str">
            <v>Yes</v>
          </cell>
          <cell r="AM256" t="str">
            <v>Yes</v>
          </cell>
          <cell r="AN256" t="str">
            <v>Yes</v>
          </cell>
          <cell r="AO256" t="str">
            <v>Yes</v>
          </cell>
          <cell r="AP256" t="str">
            <v>No</v>
          </cell>
          <cell r="AQ256" t="str">
            <v>Yes</v>
          </cell>
          <cell r="AR256" t="str">
            <v>Yes</v>
          </cell>
          <cell r="AS256" t="str">
            <v>Yes</v>
          </cell>
          <cell r="AT256" t="str">
            <v>Yes</v>
          </cell>
          <cell r="AU256" t="str">
            <v>Yes</v>
          </cell>
          <cell r="AV256" t="str">
            <v>No</v>
          </cell>
          <cell r="AW256" t="str">
            <v>No</v>
          </cell>
          <cell r="AX256">
            <v>0</v>
          </cell>
          <cell r="AY256">
            <v>5</v>
          </cell>
          <cell r="AZ256">
            <v>12</v>
          </cell>
          <cell r="BA256">
            <v>7</v>
          </cell>
          <cell r="BB256">
            <v>3</v>
          </cell>
          <cell r="BC256">
            <v>7</v>
          </cell>
          <cell r="BD256">
            <v>3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37</v>
          </cell>
        </row>
        <row r="257">
          <cell r="A257" t="str">
            <v>044346</v>
          </cell>
          <cell r="B257" t="str">
            <v>Magam Primary</v>
          </cell>
          <cell r="C257" t="str">
            <v>ENG</v>
          </cell>
          <cell r="D257" t="str">
            <v>PEB_MALAMP</v>
          </cell>
          <cell r="E257" t="str">
            <v>Malampa PEB</v>
          </cell>
          <cell r="F257" t="str">
            <v>V</v>
          </cell>
          <cell r="G257" t="str">
            <v>Government of Vanuatu</v>
          </cell>
          <cell r="H257" t="str">
            <v>Ambrym</v>
          </cell>
          <cell r="I257" t="str">
            <v>Malampa</v>
          </cell>
          <cell r="J257" t="str">
            <v>0085003001</v>
          </cell>
          <cell r="K257" t="str">
            <v>MAGAM PRIMARY SCHOOL</v>
          </cell>
          <cell r="L257" t="str">
            <v>PS</v>
          </cell>
          <cell r="M257" t="str">
            <v>No</v>
          </cell>
          <cell r="N257" t="str">
            <v>Yes</v>
          </cell>
          <cell r="O257" t="str">
            <v>Yes</v>
          </cell>
          <cell r="P257" t="str">
            <v>Yes</v>
          </cell>
          <cell r="Q257" t="str">
            <v>Yes</v>
          </cell>
          <cell r="R257" t="str">
            <v>Yes</v>
          </cell>
          <cell r="S257" t="str">
            <v>Yes</v>
          </cell>
          <cell r="T257" t="str">
            <v>No</v>
          </cell>
          <cell r="U257" t="str">
            <v>No</v>
          </cell>
          <cell r="V257" t="str">
            <v>No</v>
          </cell>
          <cell r="W257" t="str">
            <v>No</v>
          </cell>
          <cell r="X257" t="str">
            <v>No</v>
          </cell>
          <cell r="Y257" t="str">
            <v>No</v>
          </cell>
          <cell r="Z257" t="str">
            <v>No</v>
          </cell>
          <cell r="AA257" t="str">
            <v>No</v>
          </cell>
          <cell r="AB257" t="str">
            <v>No</v>
          </cell>
          <cell r="AC257" t="str">
            <v>No</v>
          </cell>
          <cell r="AD257" t="str">
            <v xml:space="preserve">1 2 3 4 5 6 </v>
          </cell>
          <cell r="AE257" t="str">
            <v>No</v>
          </cell>
          <cell r="AF257" t="str">
            <v>Yes</v>
          </cell>
          <cell r="AG257" t="str">
            <v>No</v>
          </cell>
          <cell r="AH257" t="str">
            <v>No</v>
          </cell>
          <cell r="AI257" t="str">
            <v>No</v>
          </cell>
          <cell r="AJ257" t="str">
            <v>Yes</v>
          </cell>
          <cell r="AK257" t="str">
            <v>Yes</v>
          </cell>
          <cell r="AL257" t="str">
            <v>Yes</v>
          </cell>
          <cell r="AM257" t="str">
            <v>Yes</v>
          </cell>
          <cell r="AN257" t="str">
            <v>Yes</v>
          </cell>
          <cell r="AO257" t="str">
            <v>Yes</v>
          </cell>
          <cell r="AP257" t="str">
            <v>Yes</v>
          </cell>
          <cell r="AQ257" t="str">
            <v>Yes</v>
          </cell>
          <cell r="AR257" t="str">
            <v>Yes</v>
          </cell>
          <cell r="AS257" t="str">
            <v>Yes</v>
          </cell>
          <cell r="AT257" t="str">
            <v>Yes</v>
          </cell>
          <cell r="AU257" t="str">
            <v>Yes</v>
          </cell>
          <cell r="AV257" t="str">
            <v>No</v>
          </cell>
          <cell r="AW257" t="str">
            <v>No</v>
          </cell>
          <cell r="AX257">
            <v>0</v>
          </cell>
          <cell r="AY257">
            <v>17</v>
          </cell>
          <cell r="AZ257">
            <v>16</v>
          </cell>
          <cell r="BA257">
            <v>20</v>
          </cell>
          <cell r="BB257">
            <v>20</v>
          </cell>
          <cell r="BC257">
            <v>17</v>
          </cell>
          <cell r="BD257">
            <v>24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114</v>
          </cell>
        </row>
        <row r="258">
          <cell r="A258" t="str">
            <v>044349</v>
          </cell>
          <cell r="B258" t="str">
            <v>Mbossung Primary</v>
          </cell>
          <cell r="C258" t="str">
            <v>ENG</v>
          </cell>
          <cell r="D258" t="str">
            <v>PEB_MALAMP</v>
          </cell>
          <cell r="E258" t="str">
            <v>Malampa PEB</v>
          </cell>
          <cell r="F258" t="str">
            <v>V</v>
          </cell>
          <cell r="G258" t="str">
            <v>Government of Vanuatu</v>
          </cell>
          <cell r="H258" t="str">
            <v>Ambrym</v>
          </cell>
          <cell r="I258" t="str">
            <v>Malampa</v>
          </cell>
          <cell r="J258" t="str">
            <v>0085006001</v>
          </cell>
          <cell r="K258" t="str">
            <v>MBOSSUNG PRIMARY SCHOOL</v>
          </cell>
          <cell r="L258" t="str">
            <v>PS</v>
          </cell>
          <cell r="M258" t="str">
            <v>No</v>
          </cell>
          <cell r="N258" t="str">
            <v>Yes</v>
          </cell>
          <cell r="O258" t="str">
            <v>Yes</v>
          </cell>
          <cell r="P258" t="str">
            <v>Yes</v>
          </cell>
          <cell r="Q258" t="str">
            <v>Yes</v>
          </cell>
          <cell r="R258" t="str">
            <v>Yes</v>
          </cell>
          <cell r="S258" t="str">
            <v>Yes</v>
          </cell>
          <cell r="T258" t="str">
            <v>Yes</v>
          </cell>
          <cell r="U258" t="str">
            <v>Yes</v>
          </cell>
          <cell r="V258" t="str">
            <v>No</v>
          </cell>
          <cell r="W258" t="str">
            <v>No</v>
          </cell>
          <cell r="X258" t="str">
            <v>No</v>
          </cell>
          <cell r="Y258" t="str">
            <v>No</v>
          </cell>
          <cell r="Z258" t="str">
            <v>No</v>
          </cell>
          <cell r="AA258" t="str">
            <v>No</v>
          </cell>
          <cell r="AB258" t="str">
            <v>No</v>
          </cell>
          <cell r="AC258" t="str">
            <v>No</v>
          </cell>
          <cell r="AD258" t="str">
            <v xml:space="preserve">1 2 3 4 5 6 7 8 </v>
          </cell>
          <cell r="AE258" t="str">
            <v>No</v>
          </cell>
          <cell r="AF258" t="str">
            <v>Yes</v>
          </cell>
          <cell r="AG258" t="str">
            <v>Yes</v>
          </cell>
          <cell r="AH258" t="str">
            <v>Yes</v>
          </cell>
          <cell r="AI258" t="str">
            <v>No</v>
          </cell>
          <cell r="AJ258" t="str">
            <v>Yes</v>
          </cell>
          <cell r="AK258" t="str">
            <v>Yes</v>
          </cell>
          <cell r="AL258" t="str">
            <v>Yes</v>
          </cell>
          <cell r="AM258" t="str">
            <v>Yes</v>
          </cell>
          <cell r="AN258" t="str">
            <v>Yes</v>
          </cell>
          <cell r="AO258" t="str">
            <v>Yes</v>
          </cell>
          <cell r="AP258" t="str">
            <v>Yes</v>
          </cell>
          <cell r="AQ258" t="str">
            <v>Yes</v>
          </cell>
          <cell r="AR258" t="str">
            <v>Yes</v>
          </cell>
          <cell r="AS258" t="str">
            <v>Yes</v>
          </cell>
          <cell r="AT258" t="str">
            <v>Yes</v>
          </cell>
          <cell r="AU258" t="str">
            <v>Yes</v>
          </cell>
          <cell r="AV258" t="str">
            <v>No</v>
          </cell>
          <cell r="AW258" t="str">
            <v>No</v>
          </cell>
          <cell r="AX258">
            <v>0</v>
          </cell>
          <cell r="AY258">
            <v>12</v>
          </cell>
          <cell r="AZ258">
            <v>8</v>
          </cell>
          <cell r="BA258">
            <v>13</v>
          </cell>
          <cell r="BB258">
            <v>13</v>
          </cell>
          <cell r="BC258">
            <v>20</v>
          </cell>
          <cell r="BD258">
            <v>16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82</v>
          </cell>
        </row>
        <row r="259">
          <cell r="A259" t="str">
            <v>044350</v>
          </cell>
          <cell r="B259" t="str">
            <v>Megamone Primary</v>
          </cell>
          <cell r="C259" t="str">
            <v>ENG</v>
          </cell>
          <cell r="D259" t="str">
            <v>PEB_MALAMP</v>
          </cell>
          <cell r="E259" t="str">
            <v>Malampa PEB</v>
          </cell>
          <cell r="F259" t="str">
            <v>V</v>
          </cell>
          <cell r="G259" t="str">
            <v>Government of Vanuatu</v>
          </cell>
          <cell r="H259" t="str">
            <v>Ambrym</v>
          </cell>
          <cell r="I259" t="str">
            <v>Malampa</v>
          </cell>
          <cell r="J259" t="str">
            <v>0085142001</v>
          </cell>
          <cell r="K259" t="str">
            <v>MEGAMONE PRIMARY SCHOOL</v>
          </cell>
          <cell r="L259" t="str">
            <v>PS</v>
          </cell>
          <cell r="M259" t="str">
            <v>No</v>
          </cell>
          <cell r="N259" t="str">
            <v>Yes</v>
          </cell>
          <cell r="O259" t="str">
            <v>Yes</v>
          </cell>
          <cell r="P259" t="str">
            <v>Yes</v>
          </cell>
          <cell r="Q259" t="str">
            <v>Yes</v>
          </cell>
          <cell r="R259" t="str">
            <v>Yes</v>
          </cell>
          <cell r="S259" t="str">
            <v>Yes</v>
          </cell>
          <cell r="T259" t="str">
            <v>No</v>
          </cell>
          <cell r="U259" t="str">
            <v>No</v>
          </cell>
          <cell r="V259" t="str">
            <v>No</v>
          </cell>
          <cell r="W259" t="str">
            <v>No</v>
          </cell>
          <cell r="X259" t="str">
            <v>No</v>
          </cell>
          <cell r="Y259" t="str">
            <v>No</v>
          </cell>
          <cell r="Z259" t="str">
            <v>No</v>
          </cell>
          <cell r="AA259" t="str">
            <v>No</v>
          </cell>
          <cell r="AB259" t="str">
            <v>No</v>
          </cell>
          <cell r="AC259" t="str">
            <v>No</v>
          </cell>
          <cell r="AD259" t="str">
            <v xml:space="preserve">1 2 3 4 5 6 </v>
          </cell>
          <cell r="AE259" t="str">
            <v>No</v>
          </cell>
          <cell r="AF259" t="str">
            <v>Yes</v>
          </cell>
          <cell r="AG259" t="str">
            <v>No</v>
          </cell>
          <cell r="AH259" t="str">
            <v>No</v>
          </cell>
          <cell r="AI259" t="str">
            <v>No</v>
          </cell>
          <cell r="AJ259" t="str">
            <v>Yes</v>
          </cell>
          <cell r="AK259" t="str">
            <v>Yes</v>
          </cell>
          <cell r="AL259" t="str">
            <v>Yes</v>
          </cell>
          <cell r="AM259" t="str">
            <v>Yes</v>
          </cell>
          <cell r="AN259" t="str">
            <v>Yes</v>
          </cell>
          <cell r="AO259" t="str">
            <v>Yes</v>
          </cell>
          <cell r="AP259" t="str">
            <v>No</v>
          </cell>
          <cell r="AQ259" t="str">
            <v>No</v>
          </cell>
          <cell r="AR259" t="str">
            <v>Yes</v>
          </cell>
          <cell r="AS259" t="str">
            <v>Yes</v>
          </cell>
          <cell r="AT259" t="str">
            <v>Yes</v>
          </cell>
          <cell r="AU259" t="str">
            <v>Yes</v>
          </cell>
          <cell r="AV259" t="str">
            <v>No</v>
          </cell>
          <cell r="AW259" t="str">
            <v>No</v>
          </cell>
          <cell r="AX259">
            <v>0</v>
          </cell>
          <cell r="AY259">
            <v>7</v>
          </cell>
          <cell r="AZ259">
            <v>8</v>
          </cell>
          <cell r="BA259">
            <v>6</v>
          </cell>
          <cell r="BB259">
            <v>4</v>
          </cell>
          <cell r="BC259">
            <v>11</v>
          </cell>
          <cell r="BD259">
            <v>4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40</v>
          </cell>
        </row>
        <row r="260">
          <cell r="A260" t="str">
            <v>044357</v>
          </cell>
          <cell r="B260" t="str">
            <v>Olal Primary</v>
          </cell>
          <cell r="C260" t="str">
            <v>FRE</v>
          </cell>
          <cell r="D260" t="str">
            <v>CATH</v>
          </cell>
          <cell r="E260" t="str">
            <v>Catholic Education Authority</v>
          </cell>
          <cell r="F260" t="str">
            <v>G</v>
          </cell>
          <cell r="G260" t="str">
            <v>Church (Government Assisted)</v>
          </cell>
          <cell r="H260" t="str">
            <v>Ambrym</v>
          </cell>
          <cell r="I260" t="str">
            <v>Malampa</v>
          </cell>
          <cell r="J260" t="str">
            <v>0085064001</v>
          </cell>
          <cell r="K260" t="str">
            <v>OLAL PRIMARY SCHOOL</v>
          </cell>
          <cell r="L260" t="str">
            <v>PS</v>
          </cell>
          <cell r="M260" t="str">
            <v>No</v>
          </cell>
          <cell r="N260" t="str">
            <v>Yes</v>
          </cell>
          <cell r="O260" t="str">
            <v>Yes</v>
          </cell>
          <cell r="P260" t="str">
            <v>Yes</v>
          </cell>
          <cell r="Q260" t="str">
            <v>Yes</v>
          </cell>
          <cell r="R260" t="str">
            <v>Yes</v>
          </cell>
          <cell r="S260" t="str">
            <v>Yes</v>
          </cell>
          <cell r="T260" t="str">
            <v>No</v>
          </cell>
          <cell r="U260" t="str">
            <v>No</v>
          </cell>
          <cell r="V260" t="str">
            <v>No</v>
          </cell>
          <cell r="W260" t="str">
            <v>No</v>
          </cell>
          <cell r="X260" t="str">
            <v>No</v>
          </cell>
          <cell r="Y260" t="str">
            <v>No</v>
          </cell>
          <cell r="Z260" t="str">
            <v>No</v>
          </cell>
          <cell r="AA260" t="str">
            <v>No</v>
          </cell>
          <cell r="AB260" t="str">
            <v>No</v>
          </cell>
          <cell r="AC260" t="str">
            <v>No</v>
          </cell>
          <cell r="AD260" t="str">
            <v xml:space="preserve">1 2 3 4 5 6 </v>
          </cell>
          <cell r="AE260" t="str">
            <v>No</v>
          </cell>
          <cell r="AF260" t="str">
            <v>Yes</v>
          </cell>
          <cell r="AG260" t="str">
            <v>No</v>
          </cell>
          <cell r="AH260" t="str">
            <v>No</v>
          </cell>
          <cell r="AI260" t="str">
            <v>No</v>
          </cell>
          <cell r="AJ260" t="str">
            <v>Yes</v>
          </cell>
          <cell r="AK260" t="str">
            <v>No</v>
          </cell>
          <cell r="AL260" t="str">
            <v>No</v>
          </cell>
          <cell r="AM260" t="str">
            <v>Yes</v>
          </cell>
          <cell r="AN260" t="str">
            <v>No</v>
          </cell>
          <cell r="AO260" t="str">
            <v>Yes</v>
          </cell>
          <cell r="AP260" t="str">
            <v>Yes</v>
          </cell>
          <cell r="AQ260" t="str">
            <v>No</v>
          </cell>
          <cell r="AR260" t="str">
            <v>No</v>
          </cell>
          <cell r="AS260" t="str">
            <v>Yes</v>
          </cell>
          <cell r="AT260" t="str">
            <v>Yes</v>
          </cell>
          <cell r="AU260" t="str">
            <v>Yes</v>
          </cell>
          <cell r="AV260" t="str">
            <v>Yes</v>
          </cell>
          <cell r="AW260" t="str">
            <v>No</v>
          </cell>
          <cell r="AX260">
            <v>0</v>
          </cell>
          <cell r="AY260">
            <v>21</v>
          </cell>
          <cell r="AZ260">
            <v>19</v>
          </cell>
          <cell r="BA260">
            <v>21</v>
          </cell>
          <cell r="BB260">
            <v>14</v>
          </cell>
          <cell r="BC260">
            <v>16</v>
          </cell>
          <cell r="BD260">
            <v>7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98</v>
          </cell>
        </row>
        <row r="261">
          <cell r="A261" t="str">
            <v>044359</v>
          </cell>
          <cell r="B261" t="str">
            <v>Paamal Primary</v>
          </cell>
          <cell r="C261" t="str">
            <v>FRE</v>
          </cell>
          <cell r="D261" t="str">
            <v>CATH</v>
          </cell>
          <cell r="E261" t="str">
            <v>Catholic Education Authority</v>
          </cell>
          <cell r="F261" t="str">
            <v>G</v>
          </cell>
          <cell r="G261" t="str">
            <v>Church (Government Assisted)</v>
          </cell>
          <cell r="H261" t="str">
            <v>Ambrym</v>
          </cell>
          <cell r="I261" t="str">
            <v>Malampa</v>
          </cell>
          <cell r="J261" t="str">
            <v>0085066001</v>
          </cell>
          <cell r="K261" t="str">
            <v>PAAMAL PRIMARY SCHOOL</v>
          </cell>
          <cell r="L261" t="str">
            <v>PS</v>
          </cell>
          <cell r="M261" t="str">
            <v>No</v>
          </cell>
          <cell r="N261" t="str">
            <v>Yes</v>
          </cell>
          <cell r="O261" t="str">
            <v>Yes</v>
          </cell>
          <cell r="P261" t="str">
            <v>Yes</v>
          </cell>
          <cell r="Q261" t="str">
            <v>Yes</v>
          </cell>
          <cell r="R261" t="str">
            <v>Yes</v>
          </cell>
          <cell r="S261" t="str">
            <v>Yes</v>
          </cell>
          <cell r="T261" t="str">
            <v>No</v>
          </cell>
          <cell r="U261" t="str">
            <v>No</v>
          </cell>
          <cell r="V261" t="str">
            <v>No</v>
          </cell>
          <cell r="W261" t="str">
            <v>No</v>
          </cell>
          <cell r="X261" t="str">
            <v>No</v>
          </cell>
          <cell r="Y261" t="str">
            <v>No</v>
          </cell>
          <cell r="Z261" t="str">
            <v>No</v>
          </cell>
          <cell r="AA261" t="str">
            <v>No</v>
          </cell>
          <cell r="AB261" t="str">
            <v>No</v>
          </cell>
          <cell r="AC261" t="str">
            <v>No</v>
          </cell>
          <cell r="AD261" t="str">
            <v xml:space="preserve">1 2 3 4 5 6 </v>
          </cell>
          <cell r="AE261" t="str">
            <v>No</v>
          </cell>
          <cell r="AF261" t="str">
            <v>Yes</v>
          </cell>
          <cell r="AG261" t="str">
            <v>No</v>
          </cell>
          <cell r="AH261" t="str">
            <v>No</v>
          </cell>
          <cell r="AI261" t="str">
            <v>No</v>
          </cell>
          <cell r="AJ261" t="str">
            <v>Yes</v>
          </cell>
          <cell r="AK261" t="str">
            <v>Yes</v>
          </cell>
          <cell r="AL261" t="str">
            <v>Yes</v>
          </cell>
          <cell r="AM261" t="str">
            <v>Yes</v>
          </cell>
          <cell r="AN261" t="str">
            <v>Yes</v>
          </cell>
          <cell r="AO261" t="str">
            <v>Yes</v>
          </cell>
          <cell r="AP261" t="str">
            <v>Yes</v>
          </cell>
          <cell r="AQ261" t="str">
            <v>Yes</v>
          </cell>
          <cell r="AR261" t="str">
            <v>Yes</v>
          </cell>
          <cell r="AS261" t="str">
            <v>Yes</v>
          </cell>
          <cell r="AT261" t="str">
            <v>Yes</v>
          </cell>
          <cell r="AU261" t="str">
            <v>Yes</v>
          </cell>
          <cell r="AV261" t="str">
            <v>No</v>
          </cell>
          <cell r="AW261" t="str">
            <v>No</v>
          </cell>
          <cell r="AX261">
            <v>0</v>
          </cell>
          <cell r="AY261">
            <v>3</v>
          </cell>
          <cell r="AZ261">
            <v>4</v>
          </cell>
          <cell r="BA261">
            <v>4</v>
          </cell>
          <cell r="BB261">
            <v>4</v>
          </cell>
          <cell r="BC261">
            <v>2</v>
          </cell>
          <cell r="BD261">
            <v>3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20</v>
          </cell>
        </row>
        <row r="262">
          <cell r="A262" t="str">
            <v>044362</v>
          </cell>
          <cell r="B262" t="str">
            <v>Port Vato French Primary</v>
          </cell>
          <cell r="C262" t="str">
            <v>FRE</v>
          </cell>
          <cell r="D262" t="str">
            <v>PEB_MALAMP</v>
          </cell>
          <cell r="E262" t="str">
            <v>Malampa PEB</v>
          </cell>
          <cell r="F262" t="str">
            <v>V</v>
          </cell>
          <cell r="G262" t="str">
            <v>Government of Vanuatu</v>
          </cell>
          <cell r="H262" t="str">
            <v>Ambrym</v>
          </cell>
          <cell r="I262" t="str">
            <v>Malampa</v>
          </cell>
          <cell r="J262" t="str">
            <v>0085011001</v>
          </cell>
          <cell r="K262" t="str">
            <v>PORT VATO PRIMARY SCHOOL</v>
          </cell>
          <cell r="L262" t="str">
            <v>PS</v>
          </cell>
          <cell r="M262" t="str">
            <v>No</v>
          </cell>
          <cell r="N262" t="str">
            <v>Yes</v>
          </cell>
          <cell r="O262" t="str">
            <v>Yes</v>
          </cell>
          <cell r="P262" t="str">
            <v>Yes</v>
          </cell>
          <cell r="Q262" t="str">
            <v>Yes</v>
          </cell>
          <cell r="R262" t="str">
            <v>Yes</v>
          </cell>
          <cell r="S262" t="str">
            <v>Yes</v>
          </cell>
          <cell r="T262" t="str">
            <v>No</v>
          </cell>
          <cell r="U262" t="str">
            <v>No</v>
          </cell>
          <cell r="V262" t="str">
            <v>No</v>
          </cell>
          <cell r="W262" t="str">
            <v>No</v>
          </cell>
          <cell r="X262" t="str">
            <v>No</v>
          </cell>
          <cell r="Y262" t="str">
            <v>No</v>
          </cell>
          <cell r="Z262" t="str">
            <v>No</v>
          </cell>
          <cell r="AA262" t="str">
            <v>No</v>
          </cell>
          <cell r="AB262" t="str">
            <v>No</v>
          </cell>
          <cell r="AC262" t="str">
            <v>No</v>
          </cell>
          <cell r="AD262" t="str">
            <v xml:space="preserve">1 2 3 4 5 6 </v>
          </cell>
          <cell r="AE262" t="str">
            <v>No</v>
          </cell>
          <cell r="AF262" t="str">
            <v>Yes</v>
          </cell>
          <cell r="AG262" t="str">
            <v>No</v>
          </cell>
          <cell r="AH262" t="str">
            <v>No</v>
          </cell>
          <cell r="AI262" t="str">
            <v>No</v>
          </cell>
          <cell r="AJ262" t="str">
            <v>Yes</v>
          </cell>
          <cell r="AK262" t="str">
            <v>Yes</v>
          </cell>
          <cell r="AL262" t="str">
            <v>Yes</v>
          </cell>
          <cell r="AM262" t="str">
            <v>Yes</v>
          </cell>
          <cell r="AN262" t="str">
            <v>Yes</v>
          </cell>
          <cell r="AO262" t="str">
            <v>Yes</v>
          </cell>
          <cell r="AP262" t="str">
            <v>Yes</v>
          </cell>
          <cell r="AQ262" t="str">
            <v>Yes</v>
          </cell>
          <cell r="AR262" t="str">
            <v>Yes</v>
          </cell>
          <cell r="AS262" t="str">
            <v>Yes</v>
          </cell>
          <cell r="AT262" t="str">
            <v>Yes</v>
          </cell>
          <cell r="AU262" t="str">
            <v>Yes</v>
          </cell>
          <cell r="AV262" t="str">
            <v>No</v>
          </cell>
          <cell r="AW262" t="str">
            <v>No</v>
          </cell>
          <cell r="AX262">
            <v>0</v>
          </cell>
          <cell r="AY262">
            <v>5</v>
          </cell>
          <cell r="AZ262">
            <v>2</v>
          </cell>
          <cell r="BA262">
            <v>8</v>
          </cell>
          <cell r="BB262">
            <v>7</v>
          </cell>
          <cell r="BC262">
            <v>5</v>
          </cell>
          <cell r="BD262">
            <v>11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38</v>
          </cell>
        </row>
        <row r="263">
          <cell r="A263" t="str">
            <v>044364</v>
          </cell>
          <cell r="B263" t="str">
            <v>Ranon Primary</v>
          </cell>
          <cell r="C263" t="str">
            <v>ENG</v>
          </cell>
          <cell r="D263" t="str">
            <v>PEB_MALAMP</v>
          </cell>
          <cell r="E263" t="str">
            <v>Malampa PEB</v>
          </cell>
          <cell r="F263" t="str">
            <v>V</v>
          </cell>
          <cell r="G263" t="str">
            <v>Government of Vanuatu</v>
          </cell>
          <cell r="H263" t="str">
            <v>Ambrym</v>
          </cell>
          <cell r="I263" t="str">
            <v>Malampa</v>
          </cell>
          <cell r="J263" t="str">
            <v>0085050001</v>
          </cell>
          <cell r="K263" t="str">
            <v>RANON PRIMARY SCHOOL</v>
          </cell>
          <cell r="L263" t="str">
            <v>PS</v>
          </cell>
          <cell r="M263" t="str">
            <v>No</v>
          </cell>
          <cell r="N263" t="str">
            <v>Yes</v>
          </cell>
          <cell r="O263" t="str">
            <v>Yes</v>
          </cell>
          <cell r="P263" t="str">
            <v>Yes</v>
          </cell>
          <cell r="Q263" t="str">
            <v>Yes</v>
          </cell>
          <cell r="R263" t="str">
            <v>Yes</v>
          </cell>
          <cell r="S263" t="str">
            <v>Yes</v>
          </cell>
          <cell r="T263" t="str">
            <v>No</v>
          </cell>
          <cell r="U263" t="str">
            <v>No</v>
          </cell>
          <cell r="V263" t="str">
            <v>No</v>
          </cell>
          <cell r="W263" t="str">
            <v>No</v>
          </cell>
          <cell r="X263" t="str">
            <v>No</v>
          </cell>
          <cell r="Y263" t="str">
            <v>No</v>
          </cell>
          <cell r="Z263" t="str">
            <v>No</v>
          </cell>
          <cell r="AA263" t="str">
            <v>No</v>
          </cell>
          <cell r="AB263" t="str">
            <v>No</v>
          </cell>
          <cell r="AC263" t="str">
            <v>No</v>
          </cell>
          <cell r="AD263" t="str">
            <v xml:space="preserve">1 2 3 4 5 6 </v>
          </cell>
          <cell r="AE263" t="str">
            <v>No</v>
          </cell>
          <cell r="AF263" t="str">
            <v>Yes</v>
          </cell>
          <cell r="AG263" t="str">
            <v>No</v>
          </cell>
          <cell r="AH263" t="str">
            <v>No</v>
          </cell>
          <cell r="AI263" t="str">
            <v>No</v>
          </cell>
          <cell r="AJ263" t="str">
            <v>Yes</v>
          </cell>
          <cell r="AK263" t="str">
            <v>Yes</v>
          </cell>
          <cell r="AL263" t="str">
            <v>Yes</v>
          </cell>
          <cell r="AM263" t="str">
            <v>Yes</v>
          </cell>
          <cell r="AN263" t="str">
            <v>Yes</v>
          </cell>
          <cell r="AO263" t="str">
            <v>Yes</v>
          </cell>
          <cell r="AP263" t="str">
            <v>Yes</v>
          </cell>
          <cell r="AQ263" t="str">
            <v>Yes</v>
          </cell>
          <cell r="AR263" t="str">
            <v>Yes</v>
          </cell>
          <cell r="AS263" t="str">
            <v>Yes</v>
          </cell>
          <cell r="AT263" t="str">
            <v>Yes</v>
          </cell>
          <cell r="AU263" t="str">
            <v>Yes</v>
          </cell>
          <cell r="AV263" t="str">
            <v>No</v>
          </cell>
          <cell r="AW263" t="str">
            <v>No</v>
          </cell>
          <cell r="AX263">
            <v>0</v>
          </cell>
          <cell r="AY263">
            <v>15</v>
          </cell>
          <cell r="AZ263">
            <v>13</v>
          </cell>
          <cell r="BA263">
            <v>10</v>
          </cell>
          <cell r="BB263">
            <v>18</v>
          </cell>
          <cell r="BC263">
            <v>11</v>
          </cell>
          <cell r="BD263">
            <v>11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78</v>
          </cell>
        </row>
        <row r="264">
          <cell r="A264" t="str">
            <v>044369</v>
          </cell>
          <cell r="B264" t="str">
            <v>Senai Primary</v>
          </cell>
          <cell r="C264" t="str">
            <v>ENG</v>
          </cell>
          <cell r="D264" t="str">
            <v>PEB_MALAMP</v>
          </cell>
          <cell r="E264" t="str">
            <v>Malampa PEB</v>
          </cell>
          <cell r="F264" t="str">
            <v>V</v>
          </cell>
          <cell r="G264" t="str">
            <v>Government of Vanuatu</v>
          </cell>
          <cell r="H264" t="str">
            <v>Ambrym</v>
          </cell>
          <cell r="I264" t="str">
            <v>Malampa</v>
          </cell>
          <cell r="J264" t="str">
            <v>0085051001</v>
          </cell>
          <cell r="K264" t="str">
            <v>SENAI PRIMARY SCHOOL</v>
          </cell>
          <cell r="L264" t="str">
            <v>PS</v>
          </cell>
          <cell r="M264" t="str">
            <v>No</v>
          </cell>
          <cell r="N264" t="str">
            <v>Yes</v>
          </cell>
          <cell r="O264" t="str">
            <v>Yes</v>
          </cell>
          <cell r="P264" t="str">
            <v>Yes</v>
          </cell>
          <cell r="Q264" t="str">
            <v>Yes</v>
          </cell>
          <cell r="R264" t="str">
            <v>Yes</v>
          </cell>
          <cell r="S264" t="str">
            <v>Yes</v>
          </cell>
          <cell r="T264" t="str">
            <v>No</v>
          </cell>
          <cell r="U264" t="str">
            <v>No</v>
          </cell>
          <cell r="V264" t="str">
            <v>No</v>
          </cell>
          <cell r="W264" t="str">
            <v>No</v>
          </cell>
          <cell r="X264" t="str">
            <v>No</v>
          </cell>
          <cell r="Y264" t="str">
            <v>No</v>
          </cell>
          <cell r="Z264" t="str">
            <v>No</v>
          </cell>
          <cell r="AA264" t="str">
            <v>No</v>
          </cell>
          <cell r="AB264" t="str">
            <v>No</v>
          </cell>
          <cell r="AC264" t="str">
            <v>No</v>
          </cell>
          <cell r="AD264" t="str">
            <v xml:space="preserve">1 2 3 4 5 6 </v>
          </cell>
          <cell r="AE264" t="str">
            <v>No</v>
          </cell>
          <cell r="AF264" t="str">
            <v>Yes</v>
          </cell>
          <cell r="AG264" t="str">
            <v>No</v>
          </cell>
          <cell r="AH264" t="str">
            <v>No</v>
          </cell>
          <cell r="AI264" t="str">
            <v>No</v>
          </cell>
          <cell r="AJ264" t="str">
            <v>Yes</v>
          </cell>
          <cell r="AK264" t="str">
            <v>Yes</v>
          </cell>
          <cell r="AL264" t="str">
            <v>Yes</v>
          </cell>
          <cell r="AM264" t="str">
            <v>Yes</v>
          </cell>
          <cell r="AN264" t="str">
            <v>Yes</v>
          </cell>
          <cell r="AO264" t="str">
            <v>Yes</v>
          </cell>
          <cell r="AP264" t="str">
            <v>Yes</v>
          </cell>
          <cell r="AQ264" t="str">
            <v>Yes</v>
          </cell>
          <cell r="AR264" t="str">
            <v>Yes</v>
          </cell>
          <cell r="AS264" t="str">
            <v>Yes</v>
          </cell>
          <cell r="AT264" t="str">
            <v>Yes</v>
          </cell>
          <cell r="AU264" t="str">
            <v>Yes</v>
          </cell>
          <cell r="AV264" t="str">
            <v>No</v>
          </cell>
          <cell r="AW264" t="str">
            <v>No</v>
          </cell>
          <cell r="AX264">
            <v>0</v>
          </cell>
          <cell r="AY264">
            <v>18</v>
          </cell>
          <cell r="AZ264">
            <v>18</v>
          </cell>
          <cell r="BA264">
            <v>10</v>
          </cell>
          <cell r="BB264">
            <v>11</v>
          </cell>
          <cell r="BC264">
            <v>15</v>
          </cell>
          <cell r="BD264">
            <v>18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90</v>
          </cell>
        </row>
        <row r="265">
          <cell r="A265" t="str">
            <v>044370</v>
          </cell>
          <cell r="B265" t="str">
            <v>Sessivi Primary</v>
          </cell>
          <cell r="C265" t="str">
            <v>FRE</v>
          </cell>
          <cell r="D265" t="str">
            <v>CATH</v>
          </cell>
          <cell r="E265" t="str">
            <v>Catholic Education Authority</v>
          </cell>
          <cell r="F265" t="str">
            <v>G</v>
          </cell>
          <cell r="G265" t="str">
            <v>Church (Government Assisted)</v>
          </cell>
          <cell r="H265" t="str">
            <v>Ambrym</v>
          </cell>
          <cell r="I265" t="str">
            <v>Malampa</v>
          </cell>
          <cell r="J265" t="str">
            <v>0085065001</v>
          </cell>
          <cell r="K265" t="str">
            <v>SESSIVI PRIMARY SCHOOL</v>
          </cell>
          <cell r="L265" t="str">
            <v>PS</v>
          </cell>
          <cell r="M265" t="str">
            <v>No</v>
          </cell>
          <cell r="N265" t="str">
            <v>Yes</v>
          </cell>
          <cell r="O265" t="str">
            <v>Yes</v>
          </cell>
          <cell r="P265" t="str">
            <v>Yes</v>
          </cell>
          <cell r="Q265" t="str">
            <v>Yes</v>
          </cell>
          <cell r="R265" t="str">
            <v>Yes</v>
          </cell>
          <cell r="S265" t="str">
            <v>Yes</v>
          </cell>
          <cell r="T265" t="str">
            <v>No</v>
          </cell>
          <cell r="U265" t="str">
            <v>No</v>
          </cell>
          <cell r="V265" t="str">
            <v>No</v>
          </cell>
          <cell r="W265" t="str">
            <v>No</v>
          </cell>
          <cell r="X265" t="str">
            <v>No</v>
          </cell>
          <cell r="Y265" t="str">
            <v>No</v>
          </cell>
          <cell r="Z265" t="str">
            <v>No</v>
          </cell>
          <cell r="AA265" t="str">
            <v>No</v>
          </cell>
          <cell r="AB265" t="str">
            <v>No</v>
          </cell>
          <cell r="AC265" t="str">
            <v>No</v>
          </cell>
          <cell r="AD265" t="str">
            <v xml:space="preserve">1 2 3 4 5 6 </v>
          </cell>
          <cell r="AE265" t="str">
            <v>No</v>
          </cell>
          <cell r="AF265" t="str">
            <v>Yes</v>
          </cell>
          <cell r="AG265" t="str">
            <v>No</v>
          </cell>
          <cell r="AH265" t="str">
            <v>No</v>
          </cell>
          <cell r="AI265" t="str">
            <v>No</v>
          </cell>
          <cell r="AJ265" t="str">
            <v>Yes</v>
          </cell>
          <cell r="AK265" t="str">
            <v>Yes</v>
          </cell>
          <cell r="AL265" t="str">
            <v>Yes</v>
          </cell>
          <cell r="AM265" t="str">
            <v>Yes</v>
          </cell>
          <cell r="AN265" t="str">
            <v>Yes</v>
          </cell>
          <cell r="AO265" t="str">
            <v>Yes</v>
          </cell>
          <cell r="AP265" t="str">
            <v>Yes</v>
          </cell>
          <cell r="AQ265" t="str">
            <v>No</v>
          </cell>
          <cell r="AR265" t="str">
            <v>Yes</v>
          </cell>
          <cell r="AS265" t="str">
            <v>Yes</v>
          </cell>
          <cell r="AT265" t="str">
            <v>Yes</v>
          </cell>
          <cell r="AU265" t="str">
            <v>Yes</v>
          </cell>
          <cell r="AV265" t="str">
            <v>No</v>
          </cell>
          <cell r="AW265" t="str">
            <v>No</v>
          </cell>
          <cell r="AX265">
            <v>0</v>
          </cell>
          <cell r="AY265">
            <v>20</v>
          </cell>
          <cell r="AZ265">
            <v>22</v>
          </cell>
          <cell r="BA265">
            <v>22</v>
          </cell>
          <cell r="BB265">
            <v>27</v>
          </cell>
          <cell r="BC265">
            <v>19</v>
          </cell>
          <cell r="BD265">
            <v>21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131</v>
          </cell>
        </row>
        <row r="266">
          <cell r="A266" t="str">
            <v>044376</v>
          </cell>
          <cell r="B266" t="str">
            <v>Tobol Primary</v>
          </cell>
          <cell r="C266" t="str">
            <v>FRE</v>
          </cell>
          <cell r="D266" t="str">
            <v>CATH</v>
          </cell>
          <cell r="E266" t="str">
            <v>Catholic Education Authority</v>
          </cell>
          <cell r="F266" t="str">
            <v>G</v>
          </cell>
          <cell r="G266" t="str">
            <v>Church (Government Assisted)</v>
          </cell>
          <cell r="H266" t="str">
            <v>Ambrym</v>
          </cell>
          <cell r="I266" t="str">
            <v>Malampa</v>
          </cell>
          <cell r="J266" t="str">
            <v>0085068001</v>
          </cell>
          <cell r="K266" t="str">
            <v>TOBOL PRIMARY SCHOOL</v>
          </cell>
          <cell r="L266" t="str">
            <v>PS</v>
          </cell>
          <cell r="M266" t="str">
            <v>No</v>
          </cell>
          <cell r="N266" t="str">
            <v>Yes</v>
          </cell>
          <cell r="O266" t="str">
            <v>Yes</v>
          </cell>
          <cell r="P266" t="str">
            <v>Yes</v>
          </cell>
          <cell r="Q266" t="str">
            <v>Yes</v>
          </cell>
          <cell r="R266" t="str">
            <v>Yes</v>
          </cell>
          <cell r="S266" t="str">
            <v>Yes</v>
          </cell>
          <cell r="T266" t="str">
            <v>No</v>
          </cell>
          <cell r="U266" t="str">
            <v>No</v>
          </cell>
          <cell r="V266" t="str">
            <v>No</v>
          </cell>
          <cell r="W266" t="str">
            <v>No</v>
          </cell>
          <cell r="X266" t="str">
            <v>No</v>
          </cell>
          <cell r="Y266" t="str">
            <v>No</v>
          </cell>
          <cell r="Z266" t="str">
            <v>No</v>
          </cell>
          <cell r="AA266" t="str">
            <v>No</v>
          </cell>
          <cell r="AB266" t="str">
            <v>No</v>
          </cell>
          <cell r="AC266" t="str">
            <v>No</v>
          </cell>
          <cell r="AD266" t="str">
            <v xml:space="preserve">1 2 3 4 5 6 </v>
          </cell>
          <cell r="AE266" t="str">
            <v>No</v>
          </cell>
          <cell r="AF266" t="str">
            <v>Yes</v>
          </cell>
          <cell r="AG266" t="str">
            <v>No</v>
          </cell>
          <cell r="AH266" t="str">
            <v>No</v>
          </cell>
          <cell r="AI266" t="str">
            <v>No</v>
          </cell>
          <cell r="AJ266" t="str">
            <v>Yes</v>
          </cell>
          <cell r="AK266" t="str">
            <v>Yes</v>
          </cell>
          <cell r="AL266" t="str">
            <v>Yes</v>
          </cell>
          <cell r="AM266" t="str">
            <v>Yes</v>
          </cell>
          <cell r="AN266" t="str">
            <v>Yes</v>
          </cell>
          <cell r="AO266" t="str">
            <v>Yes</v>
          </cell>
          <cell r="AP266" t="str">
            <v>Yes</v>
          </cell>
          <cell r="AQ266" t="str">
            <v>Yes</v>
          </cell>
          <cell r="AR266" t="str">
            <v>Yes</v>
          </cell>
          <cell r="AS266" t="str">
            <v>Yes</v>
          </cell>
          <cell r="AT266" t="str">
            <v>Yes</v>
          </cell>
          <cell r="AU266" t="str">
            <v>Yes</v>
          </cell>
          <cell r="AV266" t="str">
            <v>No</v>
          </cell>
          <cell r="AW266" t="str">
            <v>No</v>
          </cell>
          <cell r="AX266">
            <v>0</v>
          </cell>
          <cell r="AY266">
            <v>18</v>
          </cell>
          <cell r="AZ266">
            <v>21</v>
          </cell>
          <cell r="BA266">
            <v>20</v>
          </cell>
          <cell r="BB266">
            <v>22</v>
          </cell>
          <cell r="BC266">
            <v>17</v>
          </cell>
          <cell r="BD266">
            <v>15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113</v>
          </cell>
        </row>
        <row r="267">
          <cell r="A267" t="str">
            <v>044391</v>
          </cell>
          <cell r="B267" t="str">
            <v>Wuro Primary</v>
          </cell>
          <cell r="C267" t="str">
            <v>ENG</v>
          </cell>
          <cell r="D267" t="str">
            <v>PEB_MALAMP</v>
          </cell>
          <cell r="E267" t="str">
            <v>Malampa PEB</v>
          </cell>
          <cell r="F267" t="str">
            <v>V</v>
          </cell>
          <cell r="G267" t="str">
            <v>Government of Vanuatu</v>
          </cell>
          <cell r="H267" t="str">
            <v>Ambrym</v>
          </cell>
          <cell r="I267" t="str">
            <v>Malampa</v>
          </cell>
          <cell r="J267" t="str">
            <v>0085073001</v>
          </cell>
          <cell r="K267" t="str">
            <v>WURO PRIMARY SCHOOL</v>
          </cell>
          <cell r="L267" t="str">
            <v>PS</v>
          </cell>
          <cell r="M267" t="str">
            <v>No</v>
          </cell>
          <cell r="N267" t="str">
            <v>Yes</v>
          </cell>
          <cell r="O267" t="str">
            <v>Yes</v>
          </cell>
          <cell r="P267" t="str">
            <v>Yes</v>
          </cell>
          <cell r="Q267" t="str">
            <v>Yes</v>
          </cell>
          <cell r="R267" t="str">
            <v>Yes</v>
          </cell>
          <cell r="S267" t="str">
            <v>Yes</v>
          </cell>
          <cell r="T267" t="str">
            <v>Yes</v>
          </cell>
          <cell r="U267" t="str">
            <v>Yes</v>
          </cell>
          <cell r="V267" t="str">
            <v>No</v>
          </cell>
          <cell r="W267" t="str">
            <v>No</v>
          </cell>
          <cell r="X267" t="str">
            <v>No</v>
          </cell>
          <cell r="Y267" t="str">
            <v>No</v>
          </cell>
          <cell r="Z267" t="str">
            <v>No</v>
          </cell>
          <cell r="AA267" t="str">
            <v>No</v>
          </cell>
          <cell r="AB267" t="str">
            <v>No</v>
          </cell>
          <cell r="AC267" t="str">
            <v>No</v>
          </cell>
          <cell r="AD267" t="str">
            <v xml:space="preserve">1 2 3 4 5 6 7 8 </v>
          </cell>
          <cell r="AE267" t="str">
            <v>No</v>
          </cell>
          <cell r="AF267" t="str">
            <v>Yes</v>
          </cell>
          <cell r="AG267" t="str">
            <v>Yes</v>
          </cell>
          <cell r="AH267" t="str">
            <v>Yes</v>
          </cell>
          <cell r="AI267" t="str">
            <v>No</v>
          </cell>
          <cell r="AJ267" t="str">
            <v>Yes</v>
          </cell>
          <cell r="AK267" t="str">
            <v>Yes</v>
          </cell>
          <cell r="AL267" t="str">
            <v>Yes</v>
          </cell>
          <cell r="AM267" t="str">
            <v>Yes</v>
          </cell>
          <cell r="AN267" t="str">
            <v>Yes</v>
          </cell>
          <cell r="AO267" t="str">
            <v>Yes</v>
          </cell>
          <cell r="AP267" t="str">
            <v>Yes</v>
          </cell>
          <cell r="AQ267" t="str">
            <v>Yes</v>
          </cell>
          <cell r="AR267" t="str">
            <v>Yes</v>
          </cell>
          <cell r="AS267" t="str">
            <v>Yes</v>
          </cell>
          <cell r="AT267" t="str">
            <v>Yes</v>
          </cell>
          <cell r="AU267" t="str">
            <v>Yes</v>
          </cell>
          <cell r="AV267" t="str">
            <v>No</v>
          </cell>
          <cell r="AW267" t="str">
            <v>No</v>
          </cell>
          <cell r="AX267">
            <v>0</v>
          </cell>
          <cell r="AY267">
            <v>9</v>
          </cell>
          <cell r="AZ267">
            <v>14</v>
          </cell>
          <cell r="BA267">
            <v>14</v>
          </cell>
          <cell r="BB267">
            <v>11</v>
          </cell>
          <cell r="BC267">
            <v>12</v>
          </cell>
          <cell r="BD267">
            <v>7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67</v>
          </cell>
        </row>
        <row r="268">
          <cell r="A268" t="str">
            <v>044414</v>
          </cell>
          <cell r="B268" t="str">
            <v>Vutekai Primary</v>
          </cell>
          <cell r="C268" t="str">
            <v>FRE</v>
          </cell>
          <cell r="D268" t="str">
            <v>PEB_MALAMP</v>
          </cell>
          <cell r="E268" t="str">
            <v>Malampa PEB</v>
          </cell>
          <cell r="F268" t="str">
            <v>V</v>
          </cell>
          <cell r="G268" t="str">
            <v>Government of Vanuatu</v>
          </cell>
          <cell r="H268" t="str">
            <v>Paama</v>
          </cell>
          <cell r="I268" t="str">
            <v>Malampa</v>
          </cell>
          <cell r="J268" t="str">
            <v>0085019001</v>
          </cell>
          <cell r="K268" t="str">
            <v>VUTEKAI PRIMARY SCHOOL</v>
          </cell>
          <cell r="L268" t="str">
            <v>PS</v>
          </cell>
          <cell r="M268" t="str">
            <v>No</v>
          </cell>
          <cell r="N268" t="str">
            <v>Yes</v>
          </cell>
          <cell r="O268" t="str">
            <v>Yes</v>
          </cell>
          <cell r="P268" t="str">
            <v>Yes</v>
          </cell>
          <cell r="Q268" t="str">
            <v>Yes</v>
          </cell>
          <cell r="R268" t="str">
            <v>Yes</v>
          </cell>
          <cell r="S268" t="str">
            <v>Yes</v>
          </cell>
          <cell r="T268" t="str">
            <v>No</v>
          </cell>
          <cell r="U268" t="str">
            <v>No</v>
          </cell>
          <cell r="V268" t="str">
            <v>No</v>
          </cell>
          <cell r="W268" t="str">
            <v>No</v>
          </cell>
          <cell r="X268" t="str">
            <v>No</v>
          </cell>
          <cell r="Y268" t="str">
            <v>No</v>
          </cell>
          <cell r="Z268" t="str">
            <v>No</v>
          </cell>
          <cell r="AA268" t="str">
            <v>No</v>
          </cell>
          <cell r="AB268" t="str">
            <v>No</v>
          </cell>
          <cell r="AC268" t="str">
            <v>No</v>
          </cell>
          <cell r="AD268" t="str">
            <v xml:space="preserve">1 2 3 4 5 6 </v>
          </cell>
          <cell r="AE268" t="str">
            <v>No</v>
          </cell>
          <cell r="AF268" t="str">
            <v>Yes</v>
          </cell>
          <cell r="AG268" t="str">
            <v>No</v>
          </cell>
          <cell r="AH268" t="str">
            <v>No</v>
          </cell>
          <cell r="AI268" t="str">
            <v>No</v>
          </cell>
          <cell r="AJ268" t="str">
            <v>Yes</v>
          </cell>
          <cell r="AK268" t="str">
            <v>Yes</v>
          </cell>
          <cell r="AL268" t="str">
            <v>Yes</v>
          </cell>
          <cell r="AM268" t="str">
            <v>Yes</v>
          </cell>
          <cell r="AN268" t="str">
            <v>Yes</v>
          </cell>
          <cell r="AO268" t="str">
            <v>Yes</v>
          </cell>
          <cell r="AP268" t="str">
            <v>Yes</v>
          </cell>
          <cell r="AQ268" t="str">
            <v>Yes</v>
          </cell>
          <cell r="AR268" t="str">
            <v>Yes</v>
          </cell>
          <cell r="AS268" t="str">
            <v>Yes</v>
          </cell>
          <cell r="AT268" t="str">
            <v>Yes</v>
          </cell>
          <cell r="AU268" t="str">
            <v>Yes</v>
          </cell>
          <cell r="AV268" t="str">
            <v>No</v>
          </cell>
          <cell r="AW268" t="str">
            <v>No</v>
          </cell>
          <cell r="AX268">
            <v>0</v>
          </cell>
          <cell r="AY268">
            <v>5</v>
          </cell>
          <cell r="AZ268">
            <v>7</v>
          </cell>
          <cell r="BA268">
            <v>6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18</v>
          </cell>
        </row>
        <row r="269">
          <cell r="A269" t="str">
            <v>044433</v>
          </cell>
          <cell r="B269" t="str">
            <v>Lehili Primary</v>
          </cell>
          <cell r="C269" t="str">
            <v>FRE</v>
          </cell>
          <cell r="D269" t="str">
            <v>PEB_MALAMP</v>
          </cell>
          <cell r="E269" t="str">
            <v>Malampa PEB</v>
          </cell>
          <cell r="F269" t="str">
            <v>V</v>
          </cell>
          <cell r="G269" t="str">
            <v>Government of Vanuatu</v>
          </cell>
          <cell r="H269" t="str">
            <v>Paama</v>
          </cell>
          <cell r="I269" t="str">
            <v>Malampa</v>
          </cell>
          <cell r="J269" t="str">
            <v>0085025001</v>
          </cell>
          <cell r="K269" t="str">
            <v>LEHILI PRIMARY SCHOOL</v>
          </cell>
          <cell r="L269" t="str">
            <v>PS</v>
          </cell>
          <cell r="M269" t="str">
            <v>No</v>
          </cell>
          <cell r="N269" t="str">
            <v>Yes</v>
          </cell>
          <cell r="O269" t="str">
            <v>Yes</v>
          </cell>
          <cell r="P269" t="str">
            <v>Yes</v>
          </cell>
          <cell r="Q269" t="str">
            <v>Yes</v>
          </cell>
          <cell r="R269" t="str">
            <v>Yes</v>
          </cell>
          <cell r="S269" t="str">
            <v>Yes</v>
          </cell>
          <cell r="T269" t="str">
            <v>No</v>
          </cell>
          <cell r="U269" t="str">
            <v>No</v>
          </cell>
          <cell r="V269" t="str">
            <v>No</v>
          </cell>
          <cell r="W269" t="str">
            <v>No</v>
          </cell>
          <cell r="X269" t="str">
            <v>No</v>
          </cell>
          <cell r="Y269" t="str">
            <v>No</v>
          </cell>
          <cell r="Z269" t="str">
            <v>No</v>
          </cell>
          <cell r="AA269" t="str">
            <v>No</v>
          </cell>
          <cell r="AB269" t="str">
            <v>No</v>
          </cell>
          <cell r="AC269" t="str">
            <v>No</v>
          </cell>
          <cell r="AD269" t="str">
            <v xml:space="preserve">1 2 3 4 5 6 </v>
          </cell>
          <cell r="AE269" t="str">
            <v>No</v>
          </cell>
          <cell r="AF269" t="str">
            <v>Yes</v>
          </cell>
          <cell r="AG269" t="str">
            <v>No</v>
          </cell>
          <cell r="AH269" t="str">
            <v>No</v>
          </cell>
          <cell r="AI269" t="str">
            <v>No</v>
          </cell>
          <cell r="AJ269" t="str">
            <v>Yes</v>
          </cell>
          <cell r="AK269" t="str">
            <v>Yes</v>
          </cell>
          <cell r="AL269" t="str">
            <v>Yes</v>
          </cell>
          <cell r="AM269" t="str">
            <v>Yes</v>
          </cell>
          <cell r="AN269" t="str">
            <v>Yes</v>
          </cell>
          <cell r="AO269" t="str">
            <v>Yes</v>
          </cell>
          <cell r="AP269" t="str">
            <v>Yes</v>
          </cell>
          <cell r="AQ269" t="str">
            <v>Yes</v>
          </cell>
          <cell r="AR269" t="str">
            <v>Yes</v>
          </cell>
          <cell r="AS269" t="str">
            <v>Yes</v>
          </cell>
          <cell r="AT269" t="str">
            <v>Yes</v>
          </cell>
          <cell r="AU269" t="str">
            <v>Yes</v>
          </cell>
          <cell r="AV269" t="str">
            <v>No</v>
          </cell>
          <cell r="AW269" t="str">
            <v>No</v>
          </cell>
          <cell r="AX269">
            <v>0</v>
          </cell>
          <cell r="AY269">
            <v>2</v>
          </cell>
          <cell r="AZ269">
            <v>4</v>
          </cell>
          <cell r="BA269">
            <v>3</v>
          </cell>
          <cell r="BB269">
            <v>10</v>
          </cell>
          <cell r="BC269">
            <v>6</v>
          </cell>
          <cell r="BD269">
            <v>10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35</v>
          </cell>
        </row>
        <row r="270">
          <cell r="A270" t="str">
            <v>044439</v>
          </cell>
          <cell r="B270" t="str">
            <v>Liro Primary</v>
          </cell>
          <cell r="C270" t="str">
            <v>ENG</v>
          </cell>
          <cell r="D270" t="str">
            <v>PCV</v>
          </cell>
          <cell r="E270" t="str">
            <v>Presbyterian Church of Vanuatu</v>
          </cell>
          <cell r="F270" t="str">
            <v>G</v>
          </cell>
          <cell r="G270" t="str">
            <v>Church (Government Assisted)</v>
          </cell>
          <cell r="H270" t="str">
            <v>Paama</v>
          </cell>
          <cell r="I270" t="str">
            <v>Malampa</v>
          </cell>
          <cell r="J270" t="str">
            <v>0085032001</v>
          </cell>
          <cell r="K270" t="str">
            <v>LIRO PRIMARY SCHOOL</v>
          </cell>
          <cell r="L270" t="str">
            <v>PS</v>
          </cell>
          <cell r="M270" t="str">
            <v>No</v>
          </cell>
          <cell r="N270" t="str">
            <v>Yes</v>
          </cell>
          <cell r="O270" t="str">
            <v>Yes</v>
          </cell>
          <cell r="P270" t="str">
            <v>Yes</v>
          </cell>
          <cell r="Q270" t="str">
            <v>Yes</v>
          </cell>
          <cell r="R270" t="str">
            <v>Yes</v>
          </cell>
          <cell r="S270" t="str">
            <v>Yes</v>
          </cell>
          <cell r="T270" t="str">
            <v>No</v>
          </cell>
          <cell r="U270" t="str">
            <v>No</v>
          </cell>
          <cell r="V270" t="str">
            <v>No</v>
          </cell>
          <cell r="W270" t="str">
            <v>No</v>
          </cell>
          <cell r="X270" t="str">
            <v>No</v>
          </cell>
          <cell r="Y270" t="str">
            <v>No</v>
          </cell>
          <cell r="Z270" t="str">
            <v>No</v>
          </cell>
          <cell r="AA270" t="str">
            <v>No</v>
          </cell>
          <cell r="AB270" t="str">
            <v>No</v>
          </cell>
          <cell r="AC270" t="str">
            <v>No</v>
          </cell>
          <cell r="AD270" t="str">
            <v xml:space="preserve">1 2 3 4 5 6 </v>
          </cell>
          <cell r="AE270" t="str">
            <v>No</v>
          </cell>
          <cell r="AF270" t="str">
            <v>Yes</v>
          </cell>
          <cell r="AG270" t="str">
            <v>No</v>
          </cell>
          <cell r="AH270" t="str">
            <v>No</v>
          </cell>
          <cell r="AI270" t="str">
            <v>No</v>
          </cell>
          <cell r="AJ270" t="str">
            <v>Yes</v>
          </cell>
          <cell r="AK270" t="str">
            <v>Yes</v>
          </cell>
          <cell r="AL270" t="str">
            <v>Yes</v>
          </cell>
          <cell r="AM270" t="str">
            <v>Yes</v>
          </cell>
          <cell r="AN270" t="str">
            <v>Yes</v>
          </cell>
          <cell r="AO270" t="str">
            <v>Yes</v>
          </cell>
          <cell r="AP270" t="str">
            <v>Yes</v>
          </cell>
          <cell r="AQ270" t="str">
            <v>Yes</v>
          </cell>
          <cell r="AR270" t="str">
            <v>Yes</v>
          </cell>
          <cell r="AS270" t="str">
            <v>Yes</v>
          </cell>
          <cell r="AT270" t="str">
            <v>Yes</v>
          </cell>
          <cell r="AU270" t="str">
            <v>Yes</v>
          </cell>
          <cell r="AV270" t="str">
            <v>No</v>
          </cell>
          <cell r="AW270" t="str">
            <v>No</v>
          </cell>
          <cell r="AX270">
            <v>0</v>
          </cell>
          <cell r="AY270">
            <v>16</v>
          </cell>
          <cell r="AZ270">
            <v>5</v>
          </cell>
          <cell r="BA270">
            <v>16</v>
          </cell>
          <cell r="BB270">
            <v>17</v>
          </cell>
          <cell r="BC270">
            <v>12</v>
          </cell>
          <cell r="BD270">
            <v>8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74</v>
          </cell>
        </row>
        <row r="271">
          <cell r="A271" t="str">
            <v>044442</v>
          </cell>
          <cell r="B271" t="str">
            <v>Luvil Primary</v>
          </cell>
          <cell r="C271" t="str">
            <v>ENG</v>
          </cell>
          <cell r="D271" t="str">
            <v>PEB_MALAMP</v>
          </cell>
          <cell r="E271" t="str">
            <v>Malampa PEB</v>
          </cell>
          <cell r="F271" t="str">
            <v>V</v>
          </cell>
          <cell r="G271" t="str">
            <v>Government of Vanuatu</v>
          </cell>
          <cell r="H271" t="str">
            <v>Paama</v>
          </cell>
          <cell r="I271" t="str">
            <v>Malampa</v>
          </cell>
          <cell r="J271" t="str">
            <v>0085034001</v>
          </cell>
          <cell r="K271" t="str">
            <v>LUVIL PRIMARY SCHOOL</v>
          </cell>
          <cell r="L271" t="str">
            <v>PS</v>
          </cell>
          <cell r="M271" t="str">
            <v>No</v>
          </cell>
          <cell r="N271" t="str">
            <v>Yes</v>
          </cell>
          <cell r="O271" t="str">
            <v>Yes</v>
          </cell>
          <cell r="P271" t="str">
            <v>Yes</v>
          </cell>
          <cell r="Q271" t="str">
            <v>Yes</v>
          </cell>
          <cell r="R271" t="str">
            <v>Yes</v>
          </cell>
          <cell r="S271" t="str">
            <v>Yes</v>
          </cell>
          <cell r="T271" t="str">
            <v>No</v>
          </cell>
          <cell r="U271" t="str">
            <v>No</v>
          </cell>
          <cell r="V271" t="str">
            <v>No</v>
          </cell>
          <cell r="W271" t="str">
            <v>No</v>
          </cell>
          <cell r="X271" t="str">
            <v>No</v>
          </cell>
          <cell r="Y271" t="str">
            <v>No</v>
          </cell>
          <cell r="Z271" t="str">
            <v>No</v>
          </cell>
          <cell r="AA271" t="str">
            <v>No</v>
          </cell>
          <cell r="AB271" t="str">
            <v>No</v>
          </cell>
          <cell r="AC271" t="str">
            <v>No</v>
          </cell>
          <cell r="AD271" t="str">
            <v xml:space="preserve">1 2 3 4 5 6 </v>
          </cell>
          <cell r="AE271" t="str">
            <v>No</v>
          </cell>
          <cell r="AF271" t="str">
            <v>Yes</v>
          </cell>
          <cell r="AG271" t="str">
            <v>No</v>
          </cell>
          <cell r="AH271" t="str">
            <v>No</v>
          </cell>
          <cell r="AI271" t="str">
            <v>No</v>
          </cell>
          <cell r="AJ271" t="str">
            <v>Yes</v>
          </cell>
          <cell r="AK271" t="str">
            <v>Yes</v>
          </cell>
          <cell r="AL271" t="str">
            <v>Yes</v>
          </cell>
          <cell r="AM271" t="str">
            <v>Yes</v>
          </cell>
          <cell r="AN271" t="str">
            <v>Yes</v>
          </cell>
          <cell r="AO271" t="str">
            <v>Yes</v>
          </cell>
          <cell r="AP271" t="str">
            <v>Yes</v>
          </cell>
          <cell r="AQ271" t="str">
            <v>Yes</v>
          </cell>
          <cell r="AR271" t="str">
            <v>Yes</v>
          </cell>
          <cell r="AS271" t="str">
            <v>Yes</v>
          </cell>
          <cell r="AT271" t="str">
            <v>Yes</v>
          </cell>
          <cell r="AU271" t="str">
            <v>Yes</v>
          </cell>
          <cell r="AV271" t="str">
            <v>No</v>
          </cell>
          <cell r="AW271" t="str">
            <v>No</v>
          </cell>
          <cell r="AX271">
            <v>0</v>
          </cell>
          <cell r="AY271">
            <v>6</v>
          </cell>
          <cell r="AZ271">
            <v>8</v>
          </cell>
          <cell r="BA271">
            <v>13</v>
          </cell>
          <cell r="BB271">
            <v>5</v>
          </cell>
          <cell r="BC271">
            <v>5</v>
          </cell>
          <cell r="BD271">
            <v>7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44</v>
          </cell>
        </row>
        <row r="272">
          <cell r="A272" t="str">
            <v>044468</v>
          </cell>
          <cell r="B272" t="str">
            <v>Selusa Primary</v>
          </cell>
          <cell r="C272" t="str">
            <v>ENG</v>
          </cell>
          <cell r="D272" t="str">
            <v>PEB_MALAMP</v>
          </cell>
          <cell r="E272" t="str">
            <v>Malampa PEB</v>
          </cell>
          <cell r="F272" t="str">
            <v>V</v>
          </cell>
          <cell r="G272" t="str">
            <v>Government of Vanuatu</v>
          </cell>
          <cell r="H272" t="str">
            <v>Paama</v>
          </cell>
          <cell r="I272" t="str">
            <v>Malampa</v>
          </cell>
          <cell r="J272" t="str">
            <v>0085134001</v>
          </cell>
          <cell r="K272" t="str">
            <v>SELUSA PRIMARY SCHOOL</v>
          </cell>
          <cell r="L272" t="str">
            <v>PS</v>
          </cell>
          <cell r="M272" t="str">
            <v>No</v>
          </cell>
          <cell r="N272" t="str">
            <v>Yes</v>
          </cell>
          <cell r="O272" t="str">
            <v>Yes</v>
          </cell>
          <cell r="P272" t="str">
            <v>Yes</v>
          </cell>
          <cell r="Q272" t="str">
            <v>Yes</v>
          </cell>
          <cell r="R272" t="str">
            <v>Yes</v>
          </cell>
          <cell r="S272" t="str">
            <v>Yes</v>
          </cell>
          <cell r="T272" t="str">
            <v>No</v>
          </cell>
          <cell r="U272" t="str">
            <v>No</v>
          </cell>
          <cell r="V272" t="str">
            <v>No</v>
          </cell>
          <cell r="W272" t="str">
            <v>No</v>
          </cell>
          <cell r="X272" t="str">
            <v>No</v>
          </cell>
          <cell r="Y272" t="str">
            <v>No</v>
          </cell>
          <cell r="Z272" t="str">
            <v>No</v>
          </cell>
          <cell r="AA272" t="str">
            <v>No</v>
          </cell>
          <cell r="AB272" t="str">
            <v>No</v>
          </cell>
          <cell r="AC272" t="str">
            <v>No</v>
          </cell>
          <cell r="AD272" t="str">
            <v xml:space="preserve">1 2 3 4 5 6 </v>
          </cell>
          <cell r="AE272" t="str">
            <v>No</v>
          </cell>
          <cell r="AF272" t="str">
            <v>Yes</v>
          </cell>
          <cell r="AG272" t="str">
            <v>No</v>
          </cell>
          <cell r="AH272" t="str">
            <v>No</v>
          </cell>
          <cell r="AI272" t="str">
            <v>No</v>
          </cell>
          <cell r="AJ272" t="str">
            <v>Yes</v>
          </cell>
          <cell r="AK272" t="str">
            <v>Yes</v>
          </cell>
          <cell r="AL272" t="str">
            <v>Yes</v>
          </cell>
          <cell r="AM272" t="str">
            <v>Yes</v>
          </cell>
          <cell r="AN272" t="str">
            <v>Yes</v>
          </cell>
          <cell r="AO272" t="str">
            <v>Yes</v>
          </cell>
          <cell r="AP272" t="str">
            <v>Yes</v>
          </cell>
          <cell r="AQ272" t="str">
            <v>No</v>
          </cell>
          <cell r="AR272" t="str">
            <v>Yes</v>
          </cell>
          <cell r="AS272" t="str">
            <v>Yes</v>
          </cell>
          <cell r="AT272" t="str">
            <v>Yes</v>
          </cell>
          <cell r="AU272" t="str">
            <v>Yes</v>
          </cell>
          <cell r="AV272" t="str">
            <v>No</v>
          </cell>
          <cell r="AW272" t="str">
            <v>No</v>
          </cell>
          <cell r="AX272">
            <v>0</v>
          </cell>
          <cell r="AY272">
            <v>6</v>
          </cell>
          <cell r="AZ272">
            <v>2</v>
          </cell>
          <cell r="BA272">
            <v>4</v>
          </cell>
          <cell r="BB272">
            <v>5</v>
          </cell>
          <cell r="BC272">
            <v>2</v>
          </cell>
          <cell r="BD272">
            <v>8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27</v>
          </cell>
        </row>
        <row r="273">
          <cell r="A273" t="str">
            <v>044482</v>
          </cell>
          <cell r="B273" t="str">
            <v>Vauleli Primary</v>
          </cell>
          <cell r="C273" t="str">
            <v>ENG</v>
          </cell>
          <cell r="D273" t="str">
            <v>PEB_MALAMP</v>
          </cell>
          <cell r="E273" t="str">
            <v>Malampa PEB</v>
          </cell>
          <cell r="F273" t="str">
            <v>V</v>
          </cell>
          <cell r="G273" t="str">
            <v>Government of Vanuatu</v>
          </cell>
          <cell r="H273" t="str">
            <v>Paama</v>
          </cell>
          <cell r="I273" t="str">
            <v>Malampa</v>
          </cell>
          <cell r="J273" t="str">
            <v>0085075001</v>
          </cell>
          <cell r="K273" t="str">
            <v>VAULELI PRIMARY SCHOOL</v>
          </cell>
          <cell r="L273" t="str">
            <v>PS</v>
          </cell>
          <cell r="M273" t="str">
            <v>No</v>
          </cell>
          <cell r="N273" t="str">
            <v>Yes</v>
          </cell>
          <cell r="O273" t="str">
            <v>Yes</v>
          </cell>
          <cell r="P273" t="str">
            <v>Yes</v>
          </cell>
          <cell r="Q273" t="str">
            <v>Yes</v>
          </cell>
          <cell r="R273" t="str">
            <v>Yes</v>
          </cell>
          <cell r="S273" t="str">
            <v>Yes</v>
          </cell>
          <cell r="T273" t="str">
            <v>No</v>
          </cell>
          <cell r="U273" t="str">
            <v>No</v>
          </cell>
          <cell r="V273" t="str">
            <v>No</v>
          </cell>
          <cell r="W273" t="str">
            <v>No</v>
          </cell>
          <cell r="X273" t="str">
            <v>No</v>
          </cell>
          <cell r="Y273" t="str">
            <v>No</v>
          </cell>
          <cell r="Z273" t="str">
            <v>No</v>
          </cell>
          <cell r="AA273" t="str">
            <v>No</v>
          </cell>
          <cell r="AB273" t="str">
            <v>No</v>
          </cell>
          <cell r="AC273" t="str">
            <v>No</v>
          </cell>
          <cell r="AD273" t="str">
            <v xml:space="preserve">1 2 3 4 5 6 </v>
          </cell>
          <cell r="AE273" t="str">
            <v>No</v>
          </cell>
          <cell r="AF273" t="str">
            <v>Yes</v>
          </cell>
          <cell r="AG273" t="str">
            <v>No</v>
          </cell>
          <cell r="AH273" t="str">
            <v>No</v>
          </cell>
          <cell r="AI273" t="str">
            <v>No</v>
          </cell>
          <cell r="AJ273" t="str">
            <v>Yes</v>
          </cell>
          <cell r="AK273" t="str">
            <v>Yes</v>
          </cell>
          <cell r="AL273" t="str">
            <v>Yes</v>
          </cell>
          <cell r="AM273" t="str">
            <v>Yes</v>
          </cell>
          <cell r="AN273" t="str">
            <v>Yes</v>
          </cell>
          <cell r="AO273" t="str">
            <v>Yes</v>
          </cell>
          <cell r="AP273" t="str">
            <v>Yes</v>
          </cell>
          <cell r="AQ273" t="str">
            <v>Yes</v>
          </cell>
          <cell r="AR273" t="str">
            <v>Yes</v>
          </cell>
          <cell r="AS273" t="str">
            <v>Yes</v>
          </cell>
          <cell r="AT273" t="str">
            <v>Yes</v>
          </cell>
          <cell r="AU273" t="str">
            <v>Yes</v>
          </cell>
          <cell r="AV273" t="str">
            <v>No</v>
          </cell>
          <cell r="AW273" t="str">
            <v>No</v>
          </cell>
          <cell r="AX273">
            <v>0</v>
          </cell>
          <cell r="AY273">
            <v>5</v>
          </cell>
          <cell r="AZ273">
            <v>6</v>
          </cell>
          <cell r="BA273">
            <v>4</v>
          </cell>
          <cell r="BB273">
            <v>3</v>
          </cell>
          <cell r="BC273">
            <v>7</v>
          </cell>
          <cell r="BD273">
            <v>5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30</v>
          </cell>
        </row>
        <row r="274">
          <cell r="A274" t="str">
            <v>044497</v>
          </cell>
          <cell r="B274" t="str">
            <v>Lerawo Primary</v>
          </cell>
          <cell r="C274" t="str">
            <v>ENG</v>
          </cell>
          <cell r="D274" t="str">
            <v>PEB_MALAMP</v>
          </cell>
          <cell r="E274" t="str">
            <v>Malampa PEB</v>
          </cell>
          <cell r="F274" t="str">
            <v>V</v>
          </cell>
          <cell r="G274" t="str">
            <v>Government of Vanuatu</v>
          </cell>
          <cell r="H274" t="str">
            <v>Malekula</v>
          </cell>
          <cell r="I274" t="str">
            <v>Malampa</v>
          </cell>
          <cell r="J274" t="str">
            <v>0098410001</v>
          </cell>
          <cell r="K274" t="str">
            <v>LERAWO PRIMARY SCHOOL</v>
          </cell>
          <cell r="L274" t="str">
            <v>PS</v>
          </cell>
          <cell r="M274" t="str">
            <v>No</v>
          </cell>
          <cell r="N274" t="str">
            <v>Yes</v>
          </cell>
          <cell r="O274" t="str">
            <v>Yes</v>
          </cell>
          <cell r="P274" t="str">
            <v>Yes</v>
          </cell>
          <cell r="Q274" t="str">
            <v>Yes</v>
          </cell>
          <cell r="R274" t="str">
            <v>Yes</v>
          </cell>
          <cell r="S274" t="str">
            <v>Yes</v>
          </cell>
          <cell r="T274" t="str">
            <v>No</v>
          </cell>
          <cell r="U274" t="str">
            <v>No</v>
          </cell>
          <cell r="V274" t="str">
            <v>No</v>
          </cell>
          <cell r="W274" t="str">
            <v>No</v>
          </cell>
          <cell r="X274" t="str">
            <v>No</v>
          </cell>
          <cell r="Y274" t="str">
            <v>No</v>
          </cell>
          <cell r="Z274" t="str">
            <v>No</v>
          </cell>
          <cell r="AA274" t="str">
            <v>No</v>
          </cell>
          <cell r="AB274" t="str">
            <v>No</v>
          </cell>
          <cell r="AC274" t="str">
            <v>No</v>
          </cell>
          <cell r="AD274" t="str">
            <v xml:space="preserve">1 2 3 4 5 6 </v>
          </cell>
          <cell r="AE274" t="str">
            <v>No</v>
          </cell>
          <cell r="AF274" t="str">
            <v>Yes</v>
          </cell>
          <cell r="AG274" t="str">
            <v>No</v>
          </cell>
          <cell r="AH274" t="str">
            <v>No</v>
          </cell>
          <cell r="AI274" t="str">
            <v>No</v>
          </cell>
          <cell r="AJ274" t="str">
            <v>Yes</v>
          </cell>
          <cell r="AK274" t="str">
            <v>Yes</v>
          </cell>
          <cell r="AL274" t="str">
            <v>Yes</v>
          </cell>
          <cell r="AM274" t="str">
            <v>Yes</v>
          </cell>
          <cell r="AN274" t="str">
            <v>Yes</v>
          </cell>
          <cell r="AO274" t="str">
            <v>Yes</v>
          </cell>
          <cell r="AP274" t="str">
            <v>No</v>
          </cell>
          <cell r="AQ274" t="str">
            <v>Yes</v>
          </cell>
          <cell r="AR274" t="str">
            <v>Yes</v>
          </cell>
          <cell r="AS274" t="str">
            <v>Yes</v>
          </cell>
          <cell r="AT274" t="str">
            <v>Yes</v>
          </cell>
          <cell r="AU274" t="str">
            <v>Yes</v>
          </cell>
          <cell r="AV274" t="str">
            <v>No</v>
          </cell>
          <cell r="AW274" t="str">
            <v>No</v>
          </cell>
          <cell r="AX274">
            <v>0</v>
          </cell>
          <cell r="AY274">
            <v>12</v>
          </cell>
          <cell r="AZ274">
            <v>5</v>
          </cell>
          <cell r="BA274">
            <v>10</v>
          </cell>
          <cell r="BB274">
            <v>6</v>
          </cell>
          <cell r="BC274">
            <v>6</v>
          </cell>
          <cell r="BD274">
            <v>10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49</v>
          </cell>
        </row>
        <row r="275">
          <cell r="A275" t="str">
            <v>050201</v>
          </cell>
          <cell r="B275" t="str">
            <v>Anabrou Primary</v>
          </cell>
          <cell r="C275" t="str">
            <v>FRE</v>
          </cell>
          <cell r="D275" t="str">
            <v>CATH</v>
          </cell>
          <cell r="E275" t="str">
            <v>Catholic Education Authority</v>
          </cell>
          <cell r="F275" t="str">
            <v>G</v>
          </cell>
          <cell r="G275" t="str">
            <v>Church (Government Assisted)</v>
          </cell>
          <cell r="H275" t="str">
            <v>Efate</v>
          </cell>
          <cell r="I275" t="str">
            <v>Shefa</v>
          </cell>
          <cell r="J275" t="str">
            <v>0084752001</v>
          </cell>
          <cell r="K275" t="str">
            <v>ECOLE PUBLIQUE ANABROU</v>
          </cell>
          <cell r="L275" t="str">
            <v>PS</v>
          </cell>
          <cell r="M275" t="str">
            <v>No</v>
          </cell>
          <cell r="N275" t="str">
            <v>Yes</v>
          </cell>
          <cell r="O275" t="str">
            <v>Yes</v>
          </cell>
          <cell r="P275" t="str">
            <v>Yes</v>
          </cell>
          <cell r="Q275" t="str">
            <v>Yes</v>
          </cell>
          <cell r="R275" t="str">
            <v>Yes</v>
          </cell>
          <cell r="S275" t="str">
            <v>Yes</v>
          </cell>
          <cell r="T275" t="str">
            <v>Yes</v>
          </cell>
          <cell r="U275" t="str">
            <v>Yes</v>
          </cell>
          <cell r="V275" t="str">
            <v>No</v>
          </cell>
          <cell r="W275" t="str">
            <v>No</v>
          </cell>
          <cell r="X275" t="str">
            <v>No</v>
          </cell>
          <cell r="Y275" t="str">
            <v>No</v>
          </cell>
          <cell r="Z275" t="str">
            <v>No</v>
          </cell>
          <cell r="AA275" t="str">
            <v>No</v>
          </cell>
          <cell r="AB275" t="str">
            <v>No</v>
          </cell>
          <cell r="AC275" t="str">
            <v>No</v>
          </cell>
          <cell r="AD275" t="str">
            <v xml:space="preserve">1 2 3 4 5 6 7 8 </v>
          </cell>
          <cell r="AE275" t="str">
            <v>No</v>
          </cell>
          <cell r="AF275" t="str">
            <v>Yes</v>
          </cell>
          <cell r="AG275" t="str">
            <v>Yes</v>
          </cell>
          <cell r="AH275" t="str">
            <v>Yes</v>
          </cell>
          <cell r="AI275" t="str">
            <v>No</v>
          </cell>
          <cell r="AJ275" t="str">
            <v>Yes</v>
          </cell>
          <cell r="AK275" t="str">
            <v>Yes</v>
          </cell>
          <cell r="AL275" t="str">
            <v>Yes</v>
          </cell>
          <cell r="AM275" t="str">
            <v>Yes</v>
          </cell>
          <cell r="AN275" t="str">
            <v>Yes</v>
          </cell>
          <cell r="AO275" t="str">
            <v>Yes</v>
          </cell>
          <cell r="AP275" t="str">
            <v>Yes</v>
          </cell>
          <cell r="AQ275" t="str">
            <v>Yes</v>
          </cell>
          <cell r="AR275" t="str">
            <v>Yes</v>
          </cell>
          <cell r="AS275" t="str">
            <v>Yes</v>
          </cell>
          <cell r="AT275" t="str">
            <v>Yes</v>
          </cell>
          <cell r="AU275" t="str">
            <v>Yes</v>
          </cell>
          <cell r="AV275" t="str">
            <v>No</v>
          </cell>
          <cell r="AW275" t="str">
            <v>No</v>
          </cell>
          <cell r="AX275">
            <v>0</v>
          </cell>
          <cell r="AY275">
            <v>82</v>
          </cell>
          <cell r="AZ275">
            <v>82</v>
          </cell>
          <cell r="BA275">
            <v>74</v>
          </cell>
          <cell r="BB275">
            <v>86</v>
          </cell>
          <cell r="BC275">
            <v>74</v>
          </cell>
          <cell r="BD275">
            <v>77</v>
          </cell>
          <cell r="BE275">
            <v>83</v>
          </cell>
          <cell r="BF275">
            <v>81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475</v>
          </cell>
        </row>
        <row r="276">
          <cell r="A276" t="str">
            <v>050202</v>
          </cell>
          <cell r="B276" t="str">
            <v>Central Primary</v>
          </cell>
          <cell r="C276" t="str">
            <v>ENG</v>
          </cell>
          <cell r="D276" t="str">
            <v>PEB_SHEFA</v>
          </cell>
          <cell r="E276" t="str">
            <v>Shefa PEB</v>
          </cell>
          <cell r="F276" t="str">
            <v>V</v>
          </cell>
          <cell r="G276" t="str">
            <v>Government of Vanuatu</v>
          </cell>
          <cell r="H276" t="str">
            <v>Efate</v>
          </cell>
          <cell r="I276" t="str">
            <v>Shefa</v>
          </cell>
          <cell r="J276" t="str">
            <v>0084753001</v>
          </cell>
          <cell r="K276" t="str">
            <v>CENTRAL PRIMARY SCHOOL</v>
          </cell>
          <cell r="L276" t="str">
            <v>PS</v>
          </cell>
          <cell r="M276" t="str">
            <v>No</v>
          </cell>
          <cell r="N276" t="str">
            <v>Yes</v>
          </cell>
          <cell r="O276" t="str">
            <v>Yes</v>
          </cell>
          <cell r="P276" t="str">
            <v>Yes</v>
          </cell>
          <cell r="Q276" t="str">
            <v>Yes</v>
          </cell>
          <cell r="R276" t="str">
            <v>Yes</v>
          </cell>
          <cell r="S276" t="str">
            <v>Yes</v>
          </cell>
          <cell r="T276" t="str">
            <v>No</v>
          </cell>
          <cell r="U276" t="str">
            <v>No</v>
          </cell>
          <cell r="V276" t="str">
            <v>No</v>
          </cell>
          <cell r="W276" t="str">
            <v>No</v>
          </cell>
          <cell r="X276" t="str">
            <v>No</v>
          </cell>
          <cell r="Y276" t="str">
            <v>No</v>
          </cell>
          <cell r="Z276" t="str">
            <v>No</v>
          </cell>
          <cell r="AA276" t="str">
            <v>No</v>
          </cell>
          <cell r="AB276" t="str">
            <v>No</v>
          </cell>
          <cell r="AC276" t="str">
            <v>No</v>
          </cell>
          <cell r="AD276" t="str">
            <v xml:space="preserve">1 2 3 4 5 6 </v>
          </cell>
          <cell r="AE276" t="str">
            <v>No</v>
          </cell>
          <cell r="AF276" t="str">
            <v>Yes</v>
          </cell>
          <cell r="AG276" t="str">
            <v>No</v>
          </cell>
          <cell r="AH276" t="str">
            <v>No</v>
          </cell>
          <cell r="AI276" t="str">
            <v>No</v>
          </cell>
          <cell r="AJ276" t="str">
            <v>Yes</v>
          </cell>
          <cell r="AK276" t="str">
            <v>Yes</v>
          </cell>
          <cell r="AL276" t="str">
            <v>Yes</v>
          </cell>
          <cell r="AM276" t="str">
            <v>Yes</v>
          </cell>
          <cell r="AN276" t="str">
            <v>Yes</v>
          </cell>
          <cell r="AO276" t="str">
            <v>Yes</v>
          </cell>
          <cell r="AP276" t="str">
            <v>Yes</v>
          </cell>
          <cell r="AQ276" t="str">
            <v>Yes</v>
          </cell>
          <cell r="AR276" t="str">
            <v>Yes</v>
          </cell>
          <cell r="AS276" t="str">
            <v>Yes</v>
          </cell>
          <cell r="AT276" t="str">
            <v>Yes</v>
          </cell>
          <cell r="AU276" t="str">
            <v>Yes</v>
          </cell>
          <cell r="AV276" t="str">
            <v>No</v>
          </cell>
          <cell r="AW276" t="str">
            <v>No</v>
          </cell>
          <cell r="AX276">
            <v>0</v>
          </cell>
          <cell r="AY276">
            <v>71</v>
          </cell>
          <cell r="AZ276">
            <v>75</v>
          </cell>
          <cell r="BA276">
            <v>76</v>
          </cell>
          <cell r="BB276">
            <v>77</v>
          </cell>
          <cell r="BC276">
            <v>75</v>
          </cell>
          <cell r="BD276">
            <v>75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449</v>
          </cell>
        </row>
        <row r="277">
          <cell r="A277" t="str">
            <v>050203</v>
          </cell>
          <cell r="B277" t="str">
            <v>Centre Ville Primary</v>
          </cell>
          <cell r="C277" t="str">
            <v>FRE</v>
          </cell>
          <cell r="D277" t="str">
            <v>PEB_SHEFA</v>
          </cell>
          <cell r="E277" t="str">
            <v>Shefa PEB</v>
          </cell>
          <cell r="F277" t="str">
            <v>V</v>
          </cell>
          <cell r="G277" t="str">
            <v>Government of Vanuatu</v>
          </cell>
          <cell r="H277" t="str">
            <v>Efate</v>
          </cell>
          <cell r="I277" t="str">
            <v>Shefa</v>
          </cell>
          <cell r="J277" t="str">
            <v>0084811001</v>
          </cell>
          <cell r="K277" t="str">
            <v>ECOLE PUBLIQUE CENTRE VILLE</v>
          </cell>
          <cell r="L277" t="str">
            <v>PS</v>
          </cell>
          <cell r="M277" t="str">
            <v>No</v>
          </cell>
          <cell r="N277" t="str">
            <v>Yes</v>
          </cell>
          <cell r="O277" t="str">
            <v>Yes</v>
          </cell>
          <cell r="P277" t="str">
            <v>Yes</v>
          </cell>
          <cell r="Q277" t="str">
            <v>Yes</v>
          </cell>
          <cell r="R277" t="str">
            <v>Yes</v>
          </cell>
          <cell r="S277" t="str">
            <v>Yes</v>
          </cell>
          <cell r="T277" t="str">
            <v>No</v>
          </cell>
          <cell r="U277" t="str">
            <v>No</v>
          </cell>
          <cell r="V277" t="str">
            <v>No</v>
          </cell>
          <cell r="W277" t="str">
            <v>No</v>
          </cell>
          <cell r="X277" t="str">
            <v>No</v>
          </cell>
          <cell r="Y277" t="str">
            <v>No</v>
          </cell>
          <cell r="Z277" t="str">
            <v>No</v>
          </cell>
          <cell r="AA277" t="str">
            <v>No</v>
          </cell>
          <cell r="AB277" t="str">
            <v>No</v>
          </cell>
          <cell r="AC277" t="str">
            <v>No</v>
          </cell>
          <cell r="AD277" t="str">
            <v xml:space="preserve">1 2 3 4 5 6 </v>
          </cell>
          <cell r="AE277" t="str">
            <v>No</v>
          </cell>
          <cell r="AF277" t="str">
            <v>Yes</v>
          </cell>
          <cell r="AG277" t="str">
            <v>No</v>
          </cell>
          <cell r="AH277" t="str">
            <v>No</v>
          </cell>
          <cell r="AI277" t="str">
            <v>No</v>
          </cell>
          <cell r="AJ277" t="str">
            <v>Yes</v>
          </cell>
          <cell r="AK277" t="str">
            <v>Yes</v>
          </cell>
          <cell r="AL277" t="str">
            <v>Yes</v>
          </cell>
          <cell r="AM277" t="str">
            <v>Yes</v>
          </cell>
          <cell r="AN277" t="str">
            <v>Yes</v>
          </cell>
          <cell r="AO277" t="str">
            <v>Yes</v>
          </cell>
          <cell r="AP277" t="str">
            <v>Yes</v>
          </cell>
          <cell r="AQ277" t="str">
            <v>Yes</v>
          </cell>
          <cell r="AR277" t="str">
            <v>Yes</v>
          </cell>
          <cell r="AS277" t="str">
            <v>Yes</v>
          </cell>
          <cell r="AT277" t="str">
            <v>Yes</v>
          </cell>
          <cell r="AU277" t="str">
            <v>Yes</v>
          </cell>
          <cell r="AV277" t="str">
            <v>No</v>
          </cell>
          <cell r="AW277" t="str">
            <v>No</v>
          </cell>
          <cell r="AX277">
            <v>0</v>
          </cell>
          <cell r="AY277">
            <v>67</v>
          </cell>
          <cell r="AZ277">
            <v>60</v>
          </cell>
          <cell r="BA277">
            <v>72</v>
          </cell>
          <cell r="BB277">
            <v>69</v>
          </cell>
          <cell r="BC277">
            <v>73</v>
          </cell>
          <cell r="BD277">
            <v>82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423</v>
          </cell>
        </row>
        <row r="278">
          <cell r="A278" t="str">
            <v>050206</v>
          </cell>
          <cell r="B278" t="str">
            <v>Freswota English Primary</v>
          </cell>
          <cell r="C278" t="str">
            <v>ENG</v>
          </cell>
          <cell r="D278" t="str">
            <v>PEB_SHEFA</v>
          </cell>
          <cell r="E278" t="str">
            <v>Shefa PEB</v>
          </cell>
          <cell r="F278" t="str">
            <v>V</v>
          </cell>
          <cell r="G278" t="str">
            <v>Government of Vanuatu</v>
          </cell>
          <cell r="H278" t="str">
            <v>Efate</v>
          </cell>
          <cell r="I278" t="str">
            <v>Shefa</v>
          </cell>
          <cell r="J278" t="str">
            <v>0084754001</v>
          </cell>
          <cell r="K278" t="str">
            <v>FRESH WOTA PRIMARY SCHOOL</v>
          </cell>
          <cell r="L278" t="str">
            <v>PS</v>
          </cell>
          <cell r="M278" t="str">
            <v>No</v>
          </cell>
          <cell r="N278" t="str">
            <v>Yes</v>
          </cell>
          <cell r="O278" t="str">
            <v>Yes</v>
          </cell>
          <cell r="P278" t="str">
            <v>Yes</v>
          </cell>
          <cell r="Q278" t="str">
            <v>Yes</v>
          </cell>
          <cell r="R278" t="str">
            <v>Yes</v>
          </cell>
          <cell r="S278" t="str">
            <v>Yes</v>
          </cell>
          <cell r="T278" t="str">
            <v>Yes</v>
          </cell>
          <cell r="U278" t="str">
            <v>Yes</v>
          </cell>
          <cell r="V278" t="str">
            <v>No</v>
          </cell>
          <cell r="W278" t="str">
            <v>No</v>
          </cell>
          <cell r="X278" t="str">
            <v>No</v>
          </cell>
          <cell r="Y278" t="str">
            <v>No</v>
          </cell>
          <cell r="Z278" t="str">
            <v>No</v>
          </cell>
          <cell r="AA278" t="str">
            <v>No</v>
          </cell>
          <cell r="AB278" t="str">
            <v>No</v>
          </cell>
          <cell r="AC278" t="str">
            <v>No</v>
          </cell>
          <cell r="AD278" t="str">
            <v xml:space="preserve">1 2 3 4 5 6 7 8 </v>
          </cell>
          <cell r="AE278" t="str">
            <v>No</v>
          </cell>
          <cell r="AF278" t="str">
            <v>Yes</v>
          </cell>
          <cell r="AG278" t="str">
            <v>Yes</v>
          </cell>
          <cell r="AH278" t="str">
            <v>Yes</v>
          </cell>
          <cell r="AI278" t="str">
            <v>No</v>
          </cell>
          <cell r="AJ278" t="str">
            <v>Yes</v>
          </cell>
          <cell r="AK278" t="str">
            <v>Yes</v>
          </cell>
          <cell r="AL278" t="str">
            <v>Yes</v>
          </cell>
          <cell r="AM278" t="str">
            <v>Yes</v>
          </cell>
          <cell r="AN278" t="str">
            <v>Yes</v>
          </cell>
          <cell r="AO278" t="str">
            <v>Yes</v>
          </cell>
          <cell r="AP278" t="str">
            <v>Yes</v>
          </cell>
          <cell r="AQ278" t="str">
            <v>Yes</v>
          </cell>
          <cell r="AR278" t="str">
            <v>Yes</v>
          </cell>
          <cell r="AS278" t="str">
            <v>Yes</v>
          </cell>
          <cell r="AT278" t="str">
            <v>Yes</v>
          </cell>
          <cell r="AU278" t="str">
            <v>Yes</v>
          </cell>
          <cell r="AV278" t="str">
            <v>No</v>
          </cell>
          <cell r="AW278" t="str">
            <v>No</v>
          </cell>
          <cell r="AX278">
            <v>0</v>
          </cell>
          <cell r="AY278">
            <v>94</v>
          </cell>
          <cell r="AZ278">
            <v>94</v>
          </cell>
          <cell r="BA278">
            <v>103</v>
          </cell>
          <cell r="BB278">
            <v>118</v>
          </cell>
          <cell r="BC278">
            <v>158</v>
          </cell>
          <cell r="BD278">
            <v>103</v>
          </cell>
          <cell r="BE278">
            <v>140</v>
          </cell>
          <cell r="BF278">
            <v>156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670</v>
          </cell>
        </row>
        <row r="279">
          <cell r="A279" t="str">
            <v>050207</v>
          </cell>
          <cell r="B279" t="str">
            <v>Freswota French Primary</v>
          </cell>
          <cell r="C279" t="str">
            <v>FRE</v>
          </cell>
          <cell r="D279" t="str">
            <v>PEB_SHEFA</v>
          </cell>
          <cell r="E279" t="str">
            <v>Shefa PEB</v>
          </cell>
          <cell r="F279" t="str">
            <v>V</v>
          </cell>
          <cell r="G279" t="str">
            <v>Government of Vanuatu</v>
          </cell>
          <cell r="H279" t="str">
            <v>Efate</v>
          </cell>
          <cell r="I279" t="str">
            <v>Shefa</v>
          </cell>
          <cell r="J279" t="str">
            <v>0084754001</v>
          </cell>
          <cell r="K279" t="str">
            <v>FRESH WOTA PRIMARY SCHOOL</v>
          </cell>
          <cell r="L279" t="str">
            <v>PS</v>
          </cell>
          <cell r="M279" t="str">
            <v>No</v>
          </cell>
          <cell r="N279" t="str">
            <v>Yes</v>
          </cell>
          <cell r="O279" t="str">
            <v>Yes</v>
          </cell>
          <cell r="P279" t="str">
            <v>Yes</v>
          </cell>
          <cell r="Q279" t="str">
            <v>Yes</v>
          </cell>
          <cell r="R279" t="str">
            <v>Yes</v>
          </cell>
          <cell r="S279" t="str">
            <v>Yes</v>
          </cell>
          <cell r="T279" t="str">
            <v>Yes</v>
          </cell>
          <cell r="U279" t="str">
            <v>Yes</v>
          </cell>
          <cell r="V279" t="str">
            <v>No</v>
          </cell>
          <cell r="W279" t="str">
            <v>No</v>
          </cell>
          <cell r="X279" t="str">
            <v>No</v>
          </cell>
          <cell r="Y279" t="str">
            <v>No</v>
          </cell>
          <cell r="Z279" t="str">
            <v>No</v>
          </cell>
          <cell r="AA279" t="str">
            <v>No</v>
          </cell>
          <cell r="AB279" t="str">
            <v>No</v>
          </cell>
          <cell r="AC279" t="str">
            <v>No</v>
          </cell>
          <cell r="AD279" t="str">
            <v xml:space="preserve">1 2 3 4 5 6 7 8 </v>
          </cell>
          <cell r="AE279" t="str">
            <v>No</v>
          </cell>
          <cell r="AF279" t="str">
            <v>Yes</v>
          </cell>
          <cell r="AG279" t="str">
            <v>Yes</v>
          </cell>
          <cell r="AH279" t="str">
            <v>Yes</v>
          </cell>
          <cell r="AI279" t="str">
            <v>No</v>
          </cell>
          <cell r="AJ279" t="str">
            <v>Yes</v>
          </cell>
          <cell r="AK279" t="str">
            <v>Yes</v>
          </cell>
          <cell r="AL279" t="str">
            <v>Yes</v>
          </cell>
          <cell r="AM279" t="str">
            <v>Yes</v>
          </cell>
          <cell r="AN279" t="str">
            <v>Yes</v>
          </cell>
          <cell r="AO279" t="str">
            <v>Yes</v>
          </cell>
          <cell r="AP279" t="str">
            <v>Yes</v>
          </cell>
          <cell r="AQ279" t="str">
            <v>Yes</v>
          </cell>
          <cell r="AR279" t="str">
            <v>Yes</v>
          </cell>
          <cell r="AS279" t="str">
            <v>Yes</v>
          </cell>
          <cell r="AT279" t="str">
            <v>Yes</v>
          </cell>
          <cell r="AU279" t="str">
            <v>Yes</v>
          </cell>
          <cell r="AV279" t="str">
            <v>No</v>
          </cell>
          <cell r="AW279" t="str">
            <v>No</v>
          </cell>
          <cell r="AX279">
            <v>0</v>
          </cell>
          <cell r="AY279">
            <v>32</v>
          </cell>
          <cell r="AZ279">
            <v>39</v>
          </cell>
          <cell r="BA279">
            <v>47</v>
          </cell>
          <cell r="BB279">
            <v>51</v>
          </cell>
          <cell r="BC279">
            <v>41</v>
          </cell>
          <cell r="BD279">
            <v>58</v>
          </cell>
          <cell r="BE279">
            <v>50</v>
          </cell>
          <cell r="BF279">
            <v>55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268</v>
          </cell>
        </row>
        <row r="280">
          <cell r="A280" t="str">
            <v>050209</v>
          </cell>
          <cell r="B280" t="str">
            <v>Freedom Primary</v>
          </cell>
          <cell r="C280" t="str">
            <v>ENG</v>
          </cell>
          <cell r="D280" t="str">
            <v>NTCU</v>
          </cell>
          <cell r="E280" t="str">
            <v>Freedom Education Authority</v>
          </cell>
          <cell r="F280" t="str">
            <v>G</v>
          </cell>
          <cell r="G280" t="str">
            <v>Church (Government Assisted)</v>
          </cell>
          <cell r="H280" t="str">
            <v>Efate</v>
          </cell>
          <cell r="I280" t="str">
            <v>Shefa</v>
          </cell>
          <cell r="J280" t="str">
            <v>0087895001</v>
          </cell>
          <cell r="K280" t="str">
            <v>NTM PRIMARY SCHOOL</v>
          </cell>
          <cell r="L280" t="str">
            <v>PS</v>
          </cell>
          <cell r="M280" t="str">
            <v>No</v>
          </cell>
          <cell r="N280" t="str">
            <v>Yes</v>
          </cell>
          <cell r="O280" t="str">
            <v>Yes</v>
          </cell>
          <cell r="P280" t="str">
            <v>Yes</v>
          </cell>
          <cell r="Q280" t="str">
            <v>Yes</v>
          </cell>
          <cell r="R280" t="str">
            <v>Yes</v>
          </cell>
          <cell r="S280" t="str">
            <v>Yes</v>
          </cell>
          <cell r="T280" t="str">
            <v>No</v>
          </cell>
          <cell r="U280" t="str">
            <v>No</v>
          </cell>
          <cell r="V280" t="str">
            <v>No</v>
          </cell>
          <cell r="W280" t="str">
            <v>No</v>
          </cell>
          <cell r="X280" t="str">
            <v>No</v>
          </cell>
          <cell r="Y280" t="str">
            <v>No</v>
          </cell>
          <cell r="Z280" t="str">
            <v>No</v>
          </cell>
          <cell r="AA280" t="str">
            <v>No</v>
          </cell>
          <cell r="AB280" t="str">
            <v>No</v>
          </cell>
          <cell r="AC280" t="str">
            <v>No</v>
          </cell>
          <cell r="AD280" t="str">
            <v xml:space="preserve">1 2 3 4 5 6 </v>
          </cell>
          <cell r="AE280" t="str">
            <v>No</v>
          </cell>
          <cell r="AF280" t="str">
            <v>Yes</v>
          </cell>
          <cell r="AG280" t="str">
            <v>No</v>
          </cell>
          <cell r="AH280" t="str">
            <v>No</v>
          </cell>
          <cell r="AI280" t="str">
            <v>No</v>
          </cell>
          <cell r="AJ280" t="str">
            <v>No</v>
          </cell>
          <cell r="AK280" t="str">
            <v>No</v>
          </cell>
          <cell r="AL280" t="str">
            <v>No</v>
          </cell>
          <cell r="AM280" t="str">
            <v>No</v>
          </cell>
          <cell r="AN280" t="str">
            <v>No</v>
          </cell>
          <cell r="AO280" t="str">
            <v>No</v>
          </cell>
          <cell r="AP280" t="str">
            <v>No</v>
          </cell>
          <cell r="AQ280" t="str">
            <v>No</v>
          </cell>
          <cell r="AR280" t="str">
            <v>Yes</v>
          </cell>
          <cell r="AS280" t="str">
            <v>Yes</v>
          </cell>
          <cell r="AT280" t="str">
            <v>Yes</v>
          </cell>
          <cell r="AU280" t="str">
            <v>No</v>
          </cell>
          <cell r="AV280" t="str">
            <v>No</v>
          </cell>
          <cell r="AW280" t="str">
            <v>No</v>
          </cell>
          <cell r="AX280">
            <v>0</v>
          </cell>
          <cell r="AY280">
            <v>65</v>
          </cell>
          <cell r="AZ280">
            <v>25</v>
          </cell>
          <cell r="BA280">
            <v>21</v>
          </cell>
          <cell r="BB280">
            <v>29</v>
          </cell>
          <cell r="BC280">
            <v>25</v>
          </cell>
          <cell r="BD280">
            <v>24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189</v>
          </cell>
        </row>
        <row r="281">
          <cell r="A281" t="str">
            <v>050214</v>
          </cell>
          <cell r="B281" t="str">
            <v>Ste Jeanne d'Arc Port Vila Primary</v>
          </cell>
          <cell r="C281" t="str">
            <v>FRE</v>
          </cell>
          <cell r="D281" t="str">
            <v>CATH</v>
          </cell>
          <cell r="E281" t="str">
            <v>Catholic Education Authority</v>
          </cell>
          <cell r="F281" t="str">
            <v>G</v>
          </cell>
          <cell r="G281" t="str">
            <v>Church (Government Assisted)</v>
          </cell>
          <cell r="H281" t="str">
            <v>Efate</v>
          </cell>
          <cell r="I281" t="str">
            <v>Shefa</v>
          </cell>
          <cell r="J281" t="str">
            <v>0084830001</v>
          </cell>
          <cell r="K281" t="str">
            <v>ST JEANNE D'ARC PRIMARY SCHOOL</v>
          </cell>
          <cell r="L281" t="str">
            <v>PS</v>
          </cell>
          <cell r="M281" t="str">
            <v>No</v>
          </cell>
          <cell r="N281" t="str">
            <v>Yes</v>
          </cell>
          <cell r="O281" t="str">
            <v>Yes</v>
          </cell>
          <cell r="P281" t="str">
            <v>Yes</v>
          </cell>
          <cell r="Q281" t="str">
            <v>Yes</v>
          </cell>
          <cell r="R281" t="str">
            <v>Yes</v>
          </cell>
          <cell r="S281" t="str">
            <v>Yes</v>
          </cell>
          <cell r="T281" t="str">
            <v>No</v>
          </cell>
          <cell r="U281" t="str">
            <v>No</v>
          </cell>
          <cell r="V281" t="str">
            <v>No</v>
          </cell>
          <cell r="W281" t="str">
            <v>No</v>
          </cell>
          <cell r="X281" t="str">
            <v>No</v>
          </cell>
          <cell r="Y281" t="str">
            <v>No</v>
          </cell>
          <cell r="Z281" t="str">
            <v>No</v>
          </cell>
          <cell r="AA281" t="str">
            <v>No</v>
          </cell>
          <cell r="AB281" t="str">
            <v>No</v>
          </cell>
          <cell r="AC281" t="str">
            <v>No</v>
          </cell>
          <cell r="AD281" t="str">
            <v xml:space="preserve">1 2 3 4 5 6 </v>
          </cell>
          <cell r="AE281" t="str">
            <v>No</v>
          </cell>
          <cell r="AF281" t="str">
            <v>Yes</v>
          </cell>
          <cell r="AG281" t="str">
            <v>No</v>
          </cell>
          <cell r="AH281" t="str">
            <v>No</v>
          </cell>
          <cell r="AI281" t="str">
            <v>No</v>
          </cell>
          <cell r="AJ281" t="str">
            <v>Yes</v>
          </cell>
          <cell r="AK281" t="str">
            <v>Yes</v>
          </cell>
          <cell r="AL281" t="str">
            <v>Yes</v>
          </cell>
          <cell r="AM281" t="str">
            <v>Yes</v>
          </cell>
          <cell r="AN281" t="str">
            <v>Yes</v>
          </cell>
          <cell r="AO281" t="str">
            <v>Yes</v>
          </cell>
          <cell r="AP281" t="str">
            <v>Yes</v>
          </cell>
          <cell r="AQ281" t="str">
            <v>No</v>
          </cell>
          <cell r="AR281" t="str">
            <v>Yes</v>
          </cell>
          <cell r="AS281" t="str">
            <v>Yes</v>
          </cell>
          <cell r="AT281" t="str">
            <v>Yes</v>
          </cell>
          <cell r="AU281" t="str">
            <v>Yes</v>
          </cell>
          <cell r="AV281" t="str">
            <v>No</v>
          </cell>
          <cell r="AW281" t="str">
            <v>No</v>
          </cell>
          <cell r="AX281">
            <v>0</v>
          </cell>
          <cell r="AY281">
            <v>121</v>
          </cell>
          <cell r="AZ281">
            <v>150</v>
          </cell>
          <cell r="BA281">
            <v>140</v>
          </cell>
          <cell r="BB281">
            <v>143</v>
          </cell>
          <cell r="BC281">
            <v>138</v>
          </cell>
          <cell r="BD281">
            <v>132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824</v>
          </cell>
        </row>
        <row r="282">
          <cell r="A282" t="str">
            <v>050216</v>
          </cell>
          <cell r="B282" t="str">
            <v>Vila  No 2 SDA Primary</v>
          </cell>
          <cell r="C282" t="str">
            <v>ENG</v>
          </cell>
          <cell r="D282" t="str">
            <v>SDA</v>
          </cell>
          <cell r="E282" t="str">
            <v>Seven Day Adventist</v>
          </cell>
          <cell r="F282" t="str">
            <v>G</v>
          </cell>
          <cell r="G282" t="str">
            <v>Church (Government Assisted)</v>
          </cell>
          <cell r="H282" t="str">
            <v>Efate</v>
          </cell>
          <cell r="I282" t="str">
            <v>Shefa</v>
          </cell>
          <cell r="J282" t="str">
            <v>0084828001</v>
          </cell>
          <cell r="K282" t="str">
            <v>VILA NO.2 SDA PRIMARY SCHOOL</v>
          </cell>
          <cell r="L282" t="str">
            <v>PS</v>
          </cell>
          <cell r="M282" t="str">
            <v>No</v>
          </cell>
          <cell r="N282" t="str">
            <v>Yes</v>
          </cell>
          <cell r="O282" t="str">
            <v>Yes</v>
          </cell>
          <cell r="P282" t="str">
            <v>Yes</v>
          </cell>
          <cell r="Q282" t="str">
            <v>Yes</v>
          </cell>
          <cell r="R282" t="str">
            <v>Yes</v>
          </cell>
          <cell r="S282" t="str">
            <v>Yes</v>
          </cell>
          <cell r="T282" t="str">
            <v>No</v>
          </cell>
          <cell r="U282" t="str">
            <v>No</v>
          </cell>
          <cell r="V282" t="str">
            <v>No</v>
          </cell>
          <cell r="W282" t="str">
            <v>No</v>
          </cell>
          <cell r="X282" t="str">
            <v>No</v>
          </cell>
          <cell r="Y282" t="str">
            <v>No</v>
          </cell>
          <cell r="Z282" t="str">
            <v>No</v>
          </cell>
          <cell r="AA282" t="str">
            <v>No</v>
          </cell>
          <cell r="AB282" t="str">
            <v>No</v>
          </cell>
          <cell r="AC282" t="str">
            <v>No</v>
          </cell>
          <cell r="AD282" t="str">
            <v xml:space="preserve">1 2 3 4 5 6 </v>
          </cell>
          <cell r="AE282" t="str">
            <v>No</v>
          </cell>
          <cell r="AF282" t="str">
            <v>Yes</v>
          </cell>
          <cell r="AG282" t="str">
            <v>No</v>
          </cell>
          <cell r="AH282" t="str">
            <v>No</v>
          </cell>
          <cell r="AI282" t="str">
            <v>No</v>
          </cell>
          <cell r="AJ282" t="str">
            <v>No</v>
          </cell>
          <cell r="AK282" t="str">
            <v>Yes</v>
          </cell>
          <cell r="AL282" t="str">
            <v>Yes</v>
          </cell>
          <cell r="AM282" t="str">
            <v>Yes</v>
          </cell>
          <cell r="AN282" t="str">
            <v>Yes</v>
          </cell>
          <cell r="AO282" t="str">
            <v>Yes</v>
          </cell>
          <cell r="AP282" t="str">
            <v>No</v>
          </cell>
          <cell r="AQ282" t="str">
            <v>Yes</v>
          </cell>
          <cell r="AR282" t="str">
            <v>Yes</v>
          </cell>
          <cell r="AS282" t="str">
            <v>Yes</v>
          </cell>
          <cell r="AT282" t="str">
            <v>Yes</v>
          </cell>
          <cell r="AU282" t="str">
            <v>Yes</v>
          </cell>
          <cell r="AV282" t="str">
            <v>No</v>
          </cell>
          <cell r="AW282" t="str">
            <v>No</v>
          </cell>
          <cell r="AX282">
            <v>0</v>
          </cell>
          <cell r="AY282">
            <v>48</v>
          </cell>
          <cell r="AZ282">
            <v>54</v>
          </cell>
          <cell r="BA282">
            <v>53</v>
          </cell>
          <cell r="BB282">
            <v>48</v>
          </cell>
          <cell r="BC282">
            <v>70</v>
          </cell>
          <cell r="BD282">
            <v>51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324</v>
          </cell>
        </row>
        <row r="283">
          <cell r="A283" t="str">
            <v>050217</v>
          </cell>
          <cell r="B283" t="str">
            <v>Vila East Primary</v>
          </cell>
          <cell r="C283" t="str">
            <v>ENG</v>
          </cell>
          <cell r="D283" t="str">
            <v>PEB_SHEFA</v>
          </cell>
          <cell r="E283" t="str">
            <v>Shefa PEB</v>
          </cell>
          <cell r="F283" t="str">
            <v>V</v>
          </cell>
          <cell r="G283" t="str">
            <v>Government of Vanuatu</v>
          </cell>
          <cell r="H283" t="str">
            <v>Efate</v>
          </cell>
          <cell r="I283" t="str">
            <v>Shefa</v>
          </cell>
          <cell r="J283" t="str">
            <v>0084755001</v>
          </cell>
          <cell r="K283" t="str">
            <v>VILA EAST PRIMARY SCHOOL</v>
          </cell>
          <cell r="L283" t="str">
            <v>PS</v>
          </cell>
          <cell r="M283" t="str">
            <v>No</v>
          </cell>
          <cell r="N283" t="str">
            <v>Yes</v>
          </cell>
          <cell r="O283" t="str">
            <v>Yes</v>
          </cell>
          <cell r="P283" t="str">
            <v>Yes</v>
          </cell>
          <cell r="Q283" t="str">
            <v>Yes</v>
          </cell>
          <cell r="R283" t="str">
            <v>Yes</v>
          </cell>
          <cell r="S283" t="str">
            <v>Yes</v>
          </cell>
          <cell r="T283" t="str">
            <v>Yes</v>
          </cell>
          <cell r="U283" t="str">
            <v>Yes</v>
          </cell>
          <cell r="V283" t="str">
            <v>No</v>
          </cell>
          <cell r="W283" t="str">
            <v>No</v>
          </cell>
          <cell r="X283" t="str">
            <v>No</v>
          </cell>
          <cell r="Y283" t="str">
            <v>No</v>
          </cell>
          <cell r="Z283" t="str">
            <v>No</v>
          </cell>
          <cell r="AA283" t="str">
            <v>No</v>
          </cell>
          <cell r="AB283" t="str">
            <v>No</v>
          </cell>
          <cell r="AC283" t="str">
            <v>No</v>
          </cell>
          <cell r="AD283" t="str">
            <v xml:space="preserve">1 2 3 4 5 6 7 8 </v>
          </cell>
          <cell r="AE283" t="str">
            <v>No</v>
          </cell>
          <cell r="AF283" t="str">
            <v>Yes</v>
          </cell>
          <cell r="AG283" t="str">
            <v>Yes</v>
          </cell>
          <cell r="AH283" t="str">
            <v>Yes</v>
          </cell>
          <cell r="AI283" t="str">
            <v>No</v>
          </cell>
          <cell r="AJ283" t="str">
            <v>Yes</v>
          </cell>
          <cell r="AK283" t="str">
            <v>Yes</v>
          </cell>
          <cell r="AL283" t="str">
            <v>Yes</v>
          </cell>
          <cell r="AM283" t="str">
            <v>Yes</v>
          </cell>
          <cell r="AN283" t="str">
            <v>Yes</v>
          </cell>
          <cell r="AO283" t="str">
            <v>Yes</v>
          </cell>
          <cell r="AP283" t="str">
            <v>Yes</v>
          </cell>
          <cell r="AQ283" t="str">
            <v>Yes</v>
          </cell>
          <cell r="AR283" t="str">
            <v>Yes</v>
          </cell>
          <cell r="AS283" t="str">
            <v>Yes</v>
          </cell>
          <cell r="AT283" t="str">
            <v>Yes</v>
          </cell>
          <cell r="AU283" t="str">
            <v>Yes</v>
          </cell>
          <cell r="AV283" t="str">
            <v>No</v>
          </cell>
          <cell r="AW283" t="str">
            <v>No</v>
          </cell>
          <cell r="AX283">
            <v>0</v>
          </cell>
          <cell r="AY283">
            <v>66</v>
          </cell>
          <cell r="AZ283">
            <v>85</v>
          </cell>
          <cell r="BA283">
            <v>89</v>
          </cell>
          <cell r="BB283">
            <v>94</v>
          </cell>
          <cell r="BC283">
            <v>93</v>
          </cell>
          <cell r="BD283">
            <v>93</v>
          </cell>
          <cell r="BE283">
            <v>96</v>
          </cell>
          <cell r="BF283">
            <v>116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520</v>
          </cell>
        </row>
        <row r="284">
          <cell r="A284" t="str">
            <v>050218</v>
          </cell>
          <cell r="B284" t="str">
            <v>Vila North Primary</v>
          </cell>
          <cell r="C284" t="str">
            <v>ENG</v>
          </cell>
          <cell r="D284" t="str">
            <v>PEB_SHEFA</v>
          </cell>
          <cell r="E284" t="str">
            <v>Shefa PEB</v>
          </cell>
          <cell r="F284" t="str">
            <v>V</v>
          </cell>
          <cell r="G284" t="str">
            <v>Government of Vanuatu</v>
          </cell>
          <cell r="H284" t="str">
            <v>Efate</v>
          </cell>
          <cell r="I284" t="str">
            <v>Shefa</v>
          </cell>
          <cell r="J284" t="str">
            <v>0084756001</v>
          </cell>
          <cell r="K284" t="str">
            <v>VILA NORTH SCHOOL</v>
          </cell>
          <cell r="L284" t="str">
            <v>PS</v>
          </cell>
          <cell r="M284" t="str">
            <v>No</v>
          </cell>
          <cell r="N284" t="str">
            <v>Yes</v>
          </cell>
          <cell r="O284" t="str">
            <v>Yes</v>
          </cell>
          <cell r="P284" t="str">
            <v>Yes</v>
          </cell>
          <cell r="Q284" t="str">
            <v>Yes</v>
          </cell>
          <cell r="R284" t="str">
            <v>Yes</v>
          </cell>
          <cell r="S284" t="str">
            <v>Yes</v>
          </cell>
          <cell r="T284" t="str">
            <v>No</v>
          </cell>
          <cell r="U284" t="str">
            <v>No</v>
          </cell>
          <cell r="V284" t="str">
            <v>No</v>
          </cell>
          <cell r="W284" t="str">
            <v>No</v>
          </cell>
          <cell r="X284" t="str">
            <v>No</v>
          </cell>
          <cell r="Y284" t="str">
            <v>No</v>
          </cell>
          <cell r="Z284" t="str">
            <v>No</v>
          </cell>
          <cell r="AA284" t="str">
            <v>No</v>
          </cell>
          <cell r="AB284" t="str">
            <v>No</v>
          </cell>
          <cell r="AC284" t="str">
            <v>No</v>
          </cell>
          <cell r="AD284" t="str">
            <v xml:space="preserve">1 2 3 4 5 6 </v>
          </cell>
          <cell r="AE284" t="str">
            <v>No</v>
          </cell>
          <cell r="AF284" t="str">
            <v>Yes</v>
          </cell>
          <cell r="AG284" t="str">
            <v>No</v>
          </cell>
          <cell r="AH284" t="str">
            <v>No</v>
          </cell>
          <cell r="AI284" t="str">
            <v>No</v>
          </cell>
          <cell r="AJ284" t="str">
            <v>Yes</v>
          </cell>
          <cell r="AK284" t="str">
            <v>Yes</v>
          </cell>
          <cell r="AL284" t="str">
            <v>Yes</v>
          </cell>
          <cell r="AM284" t="str">
            <v>Yes</v>
          </cell>
          <cell r="AN284" t="str">
            <v>Yes</v>
          </cell>
          <cell r="AO284" t="str">
            <v>Yes</v>
          </cell>
          <cell r="AP284" t="str">
            <v>No</v>
          </cell>
          <cell r="AQ284" t="str">
            <v>No</v>
          </cell>
          <cell r="AR284" t="str">
            <v>Yes</v>
          </cell>
          <cell r="AS284" t="str">
            <v>Yes</v>
          </cell>
          <cell r="AT284" t="str">
            <v>Yes</v>
          </cell>
          <cell r="AU284" t="str">
            <v>Yes</v>
          </cell>
          <cell r="AV284" t="str">
            <v>No</v>
          </cell>
          <cell r="AW284" t="str">
            <v>No</v>
          </cell>
          <cell r="AX284">
            <v>0</v>
          </cell>
          <cell r="AY284">
            <v>75</v>
          </cell>
          <cell r="AZ284">
            <v>91</v>
          </cell>
          <cell r="BA284">
            <v>98</v>
          </cell>
          <cell r="BB284">
            <v>96</v>
          </cell>
          <cell r="BC284">
            <v>123</v>
          </cell>
          <cell r="BD284">
            <v>102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585</v>
          </cell>
        </row>
        <row r="285">
          <cell r="A285" t="str">
            <v>050219</v>
          </cell>
          <cell r="B285" t="str">
            <v>Olwie SDA Primary</v>
          </cell>
          <cell r="C285" t="str">
            <v>ENG</v>
          </cell>
          <cell r="D285" t="str">
            <v>SDA</v>
          </cell>
          <cell r="E285" t="str">
            <v>Seven Day Adventist</v>
          </cell>
          <cell r="F285" t="str">
            <v>G</v>
          </cell>
          <cell r="G285" t="str">
            <v>Church (Government Assisted)</v>
          </cell>
          <cell r="H285" t="str">
            <v>Efate</v>
          </cell>
          <cell r="I285" t="str">
            <v>Shefa</v>
          </cell>
          <cell r="J285" t="str">
            <v>0084827001</v>
          </cell>
          <cell r="K285" t="str">
            <v>OLWIE SDA PRIMARY SCHOOL</v>
          </cell>
          <cell r="L285" t="str">
            <v>PS</v>
          </cell>
          <cell r="M285" t="str">
            <v>No</v>
          </cell>
          <cell r="N285" t="str">
            <v>Yes</v>
          </cell>
          <cell r="O285" t="str">
            <v>Yes</v>
          </cell>
          <cell r="P285" t="str">
            <v>Yes</v>
          </cell>
          <cell r="Q285" t="str">
            <v>Yes</v>
          </cell>
          <cell r="R285" t="str">
            <v>Yes</v>
          </cell>
          <cell r="S285" t="str">
            <v>Yes</v>
          </cell>
          <cell r="T285" t="str">
            <v>No</v>
          </cell>
          <cell r="U285" t="str">
            <v>No</v>
          </cell>
          <cell r="V285" t="str">
            <v>No</v>
          </cell>
          <cell r="W285" t="str">
            <v>No</v>
          </cell>
          <cell r="X285" t="str">
            <v>No</v>
          </cell>
          <cell r="Y285" t="str">
            <v>No</v>
          </cell>
          <cell r="Z285" t="str">
            <v>No</v>
          </cell>
          <cell r="AA285" t="str">
            <v>No</v>
          </cell>
          <cell r="AB285" t="str">
            <v>No</v>
          </cell>
          <cell r="AC285" t="str">
            <v>No</v>
          </cell>
          <cell r="AD285" t="str">
            <v xml:space="preserve">1 2 3 4 5 6 </v>
          </cell>
          <cell r="AE285" t="str">
            <v>No</v>
          </cell>
          <cell r="AF285" t="str">
            <v>Yes</v>
          </cell>
          <cell r="AG285" t="str">
            <v>No</v>
          </cell>
          <cell r="AH285" t="str">
            <v>No</v>
          </cell>
          <cell r="AI285" t="str">
            <v>No</v>
          </cell>
          <cell r="AJ285" t="str">
            <v>No</v>
          </cell>
          <cell r="AK285" t="str">
            <v>Yes</v>
          </cell>
          <cell r="AL285" t="str">
            <v>Yes</v>
          </cell>
          <cell r="AM285" t="str">
            <v>Yes</v>
          </cell>
          <cell r="AN285" t="str">
            <v>Yes</v>
          </cell>
          <cell r="AO285" t="str">
            <v>Yes</v>
          </cell>
          <cell r="AP285" t="str">
            <v>Yes</v>
          </cell>
          <cell r="AQ285" t="str">
            <v>No</v>
          </cell>
          <cell r="AR285" t="str">
            <v>Yes</v>
          </cell>
          <cell r="AS285" t="str">
            <v>Yes</v>
          </cell>
          <cell r="AT285" t="str">
            <v>Yes</v>
          </cell>
          <cell r="AU285" t="str">
            <v>Yes</v>
          </cell>
          <cell r="AV285" t="str">
            <v>No</v>
          </cell>
          <cell r="AW285" t="str">
            <v>No</v>
          </cell>
          <cell r="AX285">
            <v>0</v>
          </cell>
          <cell r="AY285">
            <v>35</v>
          </cell>
          <cell r="AZ285">
            <v>33</v>
          </cell>
          <cell r="BA285">
            <v>25</v>
          </cell>
          <cell r="BB285">
            <v>30</v>
          </cell>
          <cell r="BC285">
            <v>35</v>
          </cell>
          <cell r="BD285">
            <v>29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187</v>
          </cell>
        </row>
        <row r="286">
          <cell r="A286" t="str">
            <v>050221</v>
          </cell>
          <cell r="B286" t="str">
            <v>Kawenu Primary</v>
          </cell>
          <cell r="C286" t="str">
            <v>ENG</v>
          </cell>
          <cell r="D286" t="str">
            <v>PEB_SHEFA</v>
          </cell>
          <cell r="E286" t="str">
            <v>Shefa PEB</v>
          </cell>
          <cell r="F286" t="str">
            <v>V</v>
          </cell>
          <cell r="G286" t="str">
            <v>Government of Vanuatu</v>
          </cell>
          <cell r="H286" t="str">
            <v>Efate</v>
          </cell>
          <cell r="I286" t="str">
            <v>Shefa</v>
          </cell>
          <cell r="J286" t="str">
            <v>0084814001</v>
          </cell>
          <cell r="K286" t="str">
            <v>KAWENU PRIMARY SCHOOL</v>
          </cell>
          <cell r="L286" t="str">
            <v>PS</v>
          </cell>
          <cell r="M286" t="str">
            <v>No</v>
          </cell>
          <cell r="N286" t="str">
            <v>Yes</v>
          </cell>
          <cell r="O286" t="str">
            <v>Yes</v>
          </cell>
          <cell r="P286" t="str">
            <v>Yes</v>
          </cell>
          <cell r="Q286" t="str">
            <v>Yes</v>
          </cell>
          <cell r="R286" t="str">
            <v>Yes</v>
          </cell>
          <cell r="S286" t="str">
            <v>Yes</v>
          </cell>
          <cell r="T286" t="str">
            <v>Yes</v>
          </cell>
          <cell r="U286" t="str">
            <v>Yes</v>
          </cell>
          <cell r="V286" t="str">
            <v>No</v>
          </cell>
          <cell r="W286" t="str">
            <v>No</v>
          </cell>
          <cell r="X286" t="str">
            <v>No</v>
          </cell>
          <cell r="Y286" t="str">
            <v>No</v>
          </cell>
          <cell r="Z286" t="str">
            <v>No</v>
          </cell>
          <cell r="AA286" t="str">
            <v>No</v>
          </cell>
          <cell r="AB286" t="str">
            <v>No</v>
          </cell>
          <cell r="AC286" t="str">
            <v>No</v>
          </cell>
          <cell r="AD286" t="str">
            <v xml:space="preserve">1 2 3 4 5 6 7 8 </v>
          </cell>
          <cell r="AE286" t="str">
            <v>No</v>
          </cell>
          <cell r="AF286" t="str">
            <v>Yes</v>
          </cell>
          <cell r="AG286" t="str">
            <v>Yes</v>
          </cell>
          <cell r="AH286" t="str">
            <v>Yes</v>
          </cell>
          <cell r="AI286" t="str">
            <v>No</v>
          </cell>
          <cell r="AJ286" t="str">
            <v>Yes</v>
          </cell>
          <cell r="AK286" t="str">
            <v>Yes</v>
          </cell>
          <cell r="AL286" t="str">
            <v>Yes</v>
          </cell>
          <cell r="AM286" t="str">
            <v>Yes</v>
          </cell>
          <cell r="AN286" t="str">
            <v>Yes</v>
          </cell>
          <cell r="AO286" t="str">
            <v>Yes</v>
          </cell>
          <cell r="AP286" t="str">
            <v>Yes</v>
          </cell>
          <cell r="AQ286" t="str">
            <v>Yes</v>
          </cell>
          <cell r="AR286" t="str">
            <v>Yes</v>
          </cell>
          <cell r="AS286" t="str">
            <v>Yes</v>
          </cell>
          <cell r="AT286" t="str">
            <v>Yes</v>
          </cell>
          <cell r="AU286" t="str">
            <v>Yes</v>
          </cell>
          <cell r="AV286" t="str">
            <v>No</v>
          </cell>
          <cell r="AW286" t="str">
            <v>No</v>
          </cell>
          <cell r="AX286">
            <v>0</v>
          </cell>
          <cell r="AY286">
            <v>44</v>
          </cell>
          <cell r="AZ286">
            <v>46</v>
          </cell>
          <cell r="BA286">
            <v>47</v>
          </cell>
          <cell r="BB286">
            <v>43</v>
          </cell>
          <cell r="BC286">
            <v>46</v>
          </cell>
          <cell r="BD286">
            <v>47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273</v>
          </cell>
        </row>
        <row r="287">
          <cell r="A287" t="str">
            <v>054601</v>
          </cell>
          <cell r="B287" t="str">
            <v>Akama Primary</v>
          </cell>
          <cell r="C287" t="str">
            <v>ENG</v>
          </cell>
          <cell r="D287" t="str">
            <v>PEB_SHEFA</v>
          </cell>
          <cell r="E287" t="str">
            <v>Shefa PEB</v>
          </cell>
          <cell r="F287" t="str">
            <v>V</v>
          </cell>
          <cell r="G287" t="str">
            <v>Government of Vanuatu</v>
          </cell>
          <cell r="H287" t="str">
            <v>Epi</v>
          </cell>
          <cell r="I287" t="str">
            <v>Shefa</v>
          </cell>
          <cell r="J287" t="str">
            <v>0084788001</v>
          </cell>
          <cell r="K287" t="str">
            <v>AKAMA PRIMARY SCHOOL</v>
          </cell>
          <cell r="L287" t="str">
            <v>PS</v>
          </cell>
          <cell r="M287" t="str">
            <v>No</v>
          </cell>
          <cell r="N287" t="str">
            <v>Yes</v>
          </cell>
          <cell r="O287" t="str">
            <v>Yes</v>
          </cell>
          <cell r="P287" t="str">
            <v>Yes</v>
          </cell>
          <cell r="Q287" t="str">
            <v>Yes</v>
          </cell>
          <cell r="R287" t="str">
            <v>Yes</v>
          </cell>
          <cell r="S287" t="str">
            <v>Yes</v>
          </cell>
          <cell r="T287" t="str">
            <v>Yes</v>
          </cell>
          <cell r="U287" t="str">
            <v>Yes</v>
          </cell>
          <cell r="V287" t="str">
            <v>No</v>
          </cell>
          <cell r="W287" t="str">
            <v>No</v>
          </cell>
          <cell r="X287" t="str">
            <v>No</v>
          </cell>
          <cell r="Y287" t="str">
            <v>No</v>
          </cell>
          <cell r="Z287" t="str">
            <v>No</v>
          </cell>
          <cell r="AA287" t="str">
            <v>No</v>
          </cell>
          <cell r="AB287" t="str">
            <v>No</v>
          </cell>
          <cell r="AC287" t="str">
            <v>No</v>
          </cell>
          <cell r="AD287" t="str">
            <v xml:space="preserve">1 2 3 4 5 6 7 8 </v>
          </cell>
          <cell r="AE287" t="str">
            <v>No</v>
          </cell>
          <cell r="AF287" t="str">
            <v>Yes</v>
          </cell>
          <cell r="AG287" t="str">
            <v>Yes</v>
          </cell>
          <cell r="AH287" t="str">
            <v>Yes</v>
          </cell>
          <cell r="AI287" t="str">
            <v>No</v>
          </cell>
          <cell r="AJ287" t="str">
            <v>Yes</v>
          </cell>
          <cell r="AK287" t="str">
            <v>Yes</v>
          </cell>
          <cell r="AL287" t="str">
            <v>Yes</v>
          </cell>
          <cell r="AM287" t="str">
            <v>Yes</v>
          </cell>
          <cell r="AN287" t="str">
            <v>Yes</v>
          </cell>
          <cell r="AO287" t="str">
            <v>Yes</v>
          </cell>
          <cell r="AP287" t="str">
            <v>Yes</v>
          </cell>
          <cell r="AQ287" t="str">
            <v>Yes</v>
          </cell>
          <cell r="AR287" t="str">
            <v>Yes</v>
          </cell>
          <cell r="AS287" t="str">
            <v>Yes</v>
          </cell>
          <cell r="AT287" t="str">
            <v>Yes</v>
          </cell>
          <cell r="AU287" t="str">
            <v>Yes</v>
          </cell>
          <cell r="AV287" t="str">
            <v>No</v>
          </cell>
          <cell r="AW287" t="str">
            <v>No</v>
          </cell>
          <cell r="AX287">
            <v>0</v>
          </cell>
          <cell r="AY287">
            <v>20</v>
          </cell>
          <cell r="AZ287">
            <v>17</v>
          </cell>
          <cell r="BA287">
            <v>28</v>
          </cell>
          <cell r="BB287">
            <v>26</v>
          </cell>
          <cell r="BC287">
            <v>33</v>
          </cell>
          <cell r="BD287">
            <v>27</v>
          </cell>
          <cell r="BE287">
            <v>72</v>
          </cell>
          <cell r="BF287">
            <v>48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151</v>
          </cell>
        </row>
        <row r="288">
          <cell r="A288" t="str">
            <v>054603</v>
          </cell>
          <cell r="B288" t="str">
            <v>Nalema (Amarana) Primary</v>
          </cell>
          <cell r="C288" t="str">
            <v>ENG</v>
          </cell>
          <cell r="D288" t="str">
            <v>PEB_SHEFA</v>
          </cell>
          <cell r="E288" t="str">
            <v>Shefa PEB</v>
          </cell>
          <cell r="F288" t="str">
            <v>V</v>
          </cell>
          <cell r="G288" t="str">
            <v>Government of Vanuatu</v>
          </cell>
          <cell r="H288" t="str">
            <v>Epi</v>
          </cell>
          <cell r="I288" t="str">
            <v>Shefa</v>
          </cell>
          <cell r="J288" t="str">
            <v>0084759001</v>
          </cell>
          <cell r="K288" t="str">
            <v>NALEMA PRIMARY SCHOOL</v>
          </cell>
          <cell r="L288" t="str">
            <v>PS</v>
          </cell>
          <cell r="M288" t="str">
            <v>No</v>
          </cell>
          <cell r="N288" t="str">
            <v>Yes</v>
          </cell>
          <cell r="O288" t="str">
            <v>Yes</v>
          </cell>
          <cell r="P288" t="str">
            <v>Yes</v>
          </cell>
          <cell r="Q288" t="str">
            <v>Yes</v>
          </cell>
          <cell r="R288" t="str">
            <v>Yes</v>
          </cell>
          <cell r="S288" t="str">
            <v>Yes</v>
          </cell>
          <cell r="T288" t="str">
            <v>No</v>
          </cell>
          <cell r="U288" t="str">
            <v>No</v>
          </cell>
          <cell r="V288" t="str">
            <v>No</v>
          </cell>
          <cell r="W288" t="str">
            <v>No</v>
          </cell>
          <cell r="X288" t="str">
            <v>No</v>
          </cell>
          <cell r="Y288" t="str">
            <v>No</v>
          </cell>
          <cell r="Z288" t="str">
            <v>No</v>
          </cell>
          <cell r="AA288" t="str">
            <v>No</v>
          </cell>
          <cell r="AB288" t="str">
            <v>No</v>
          </cell>
          <cell r="AC288" t="str">
            <v>No</v>
          </cell>
          <cell r="AD288" t="str">
            <v xml:space="preserve">1 2 3 4 5 6 </v>
          </cell>
          <cell r="AE288" t="str">
            <v>No</v>
          </cell>
          <cell r="AF288" t="str">
            <v>Yes</v>
          </cell>
          <cell r="AG288" t="str">
            <v>No</v>
          </cell>
          <cell r="AH288" t="str">
            <v>No</v>
          </cell>
          <cell r="AI288" t="str">
            <v>No</v>
          </cell>
          <cell r="AJ288" t="str">
            <v>Yes</v>
          </cell>
          <cell r="AK288" t="str">
            <v>Yes</v>
          </cell>
          <cell r="AL288" t="str">
            <v>Yes</v>
          </cell>
          <cell r="AM288" t="str">
            <v>Yes</v>
          </cell>
          <cell r="AN288" t="str">
            <v>Yes</v>
          </cell>
          <cell r="AO288" t="str">
            <v>Yes</v>
          </cell>
          <cell r="AP288" t="str">
            <v>No</v>
          </cell>
          <cell r="AQ288" t="str">
            <v>Yes</v>
          </cell>
          <cell r="AR288" t="str">
            <v>Yes</v>
          </cell>
          <cell r="AS288" t="str">
            <v>Yes</v>
          </cell>
          <cell r="AT288" t="str">
            <v>Yes</v>
          </cell>
          <cell r="AU288" t="str">
            <v>Yes</v>
          </cell>
          <cell r="AV288" t="str">
            <v>No</v>
          </cell>
          <cell r="AW288" t="str">
            <v>No</v>
          </cell>
          <cell r="AX288">
            <v>0</v>
          </cell>
          <cell r="AY288">
            <v>7</v>
          </cell>
          <cell r="AZ288">
            <v>5</v>
          </cell>
          <cell r="BA288">
            <v>5</v>
          </cell>
          <cell r="BB288">
            <v>4</v>
          </cell>
          <cell r="BC288">
            <v>5</v>
          </cell>
          <cell r="BD288">
            <v>4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30</v>
          </cell>
        </row>
        <row r="289">
          <cell r="A289" t="str">
            <v>054607</v>
          </cell>
          <cell r="B289" t="str">
            <v>Bonkovio Primary</v>
          </cell>
          <cell r="C289" t="str">
            <v>FRE</v>
          </cell>
          <cell r="D289" t="str">
            <v>PEB_SHEFA</v>
          </cell>
          <cell r="E289" t="str">
            <v>Shefa PEB</v>
          </cell>
          <cell r="F289" t="str">
            <v>V</v>
          </cell>
          <cell r="G289" t="str">
            <v>Government of Vanuatu</v>
          </cell>
          <cell r="H289" t="str">
            <v>Epi</v>
          </cell>
          <cell r="I289" t="str">
            <v>Shefa</v>
          </cell>
          <cell r="J289" t="str">
            <v>0084761001</v>
          </cell>
          <cell r="K289" t="str">
            <v>ECOLE PUBLIQUE BONKOVIO</v>
          </cell>
          <cell r="L289" t="str">
            <v>PS</v>
          </cell>
          <cell r="M289" t="str">
            <v>No</v>
          </cell>
          <cell r="N289" t="str">
            <v>Yes</v>
          </cell>
          <cell r="O289" t="str">
            <v>Yes</v>
          </cell>
          <cell r="P289" t="str">
            <v>Yes</v>
          </cell>
          <cell r="Q289" t="str">
            <v>Yes</v>
          </cell>
          <cell r="R289" t="str">
            <v>Yes</v>
          </cell>
          <cell r="S289" t="str">
            <v>Yes</v>
          </cell>
          <cell r="T289" t="str">
            <v>Yes</v>
          </cell>
          <cell r="U289" t="str">
            <v>Yes</v>
          </cell>
          <cell r="V289" t="str">
            <v>No</v>
          </cell>
          <cell r="W289" t="str">
            <v>No</v>
          </cell>
          <cell r="X289" t="str">
            <v>No</v>
          </cell>
          <cell r="Y289" t="str">
            <v>No</v>
          </cell>
          <cell r="Z289" t="str">
            <v>No</v>
          </cell>
          <cell r="AA289" t="str">
            <v>No</v>
          </cell>
          <cell r="AB289" t="str">
            <v>No</v>
          </cell>
          <cell r="AC289" t="str">
            <v>No</v>
          </cell>
          <cell r="AD289" t="str">
            <v xml:space="preserve">1 2 3 4 5 6 7 8 </v>
          </cell>
          <cell r="AE289" t="str">
            <v>No</v>
          </cell>
          <cell r="AF289" t="str">
            <v>Yes</v>
          </cell>
          <cell r="AG289" t="str">
            <v>Yes</v>
          </cell>
          <cell r="AH289" t="str">
            <v>Yes</v>
          </cell>
          <cell r="AI289" t="str">
            <v>No</v>
          </cell>
          <cell r="AJ289" t="str">
            <v>Yes</v>
          </cell>
          <cell r="AK289" t="str">
            <v>Yes</v>
          </cell>
          <cell r="AL289" t="str">
            <v>Yes</v>
          </cell>
          <cell r="AM289" t="str">
            <v>Yes</v>
          </cell>
          <cell r="AN289" t="str">
            <v>Yes</v>
          </cell>
          <cell r="AO289" t="str">
            <v>Yes</v>
          </cell>
          <cell r="AP289" t="str">
            <v>No</v>
          </cell>
          <cell r="AQ289" t="str">
            <v>No</v>
          </cell>
          <cell r="AR289" t="str">
            <v>Yes</v>
          </cell>
          <cell r="AS289" t="str">
            <v>Yes</v>
          </cell>
          <cell r="AT289" t="str">
            <v>Yes</v>
          </cell>
          <cell r="AU289" t="str">
            <v>Yes</v>
          </cell>
          <cell r="AV289" t="str">
            <v>No</v>
          </cell>
          <cell r="AW289" t="str">
            <v>No</v>
          </cell>
          <cell r="AX289">
            <v>0</v>
          </cell>
          <cell r="AY289">
            <v>3</v>
          </cell>
          <cell r="AZ289">
            <v>19</v>
          </cell>
          <cell r="BA289">
            <v>17</v>
          </cell>
          <cell r="BB289">
            <v>18</v>
          </cell>
          <cell r="BC289">
            <v>15</v>
          </cell>
          <cell r="BD289">
            <v>18</v>
          </cell>
          <cell r="BE289">
            <v>26</v>
          </cell>
          <cell r="BF289">
            <v>22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90</v>
          </cell>
        </row>
        <row r="290">
          <cell r="A290" t="str">
            <v>054608</v>
          </cell>
          <cell r="B290" t="str">
            <v>Burumba Primary</v>
          </cell>
          <cell r="C290" t="str">
            <v>FRE</v>
          </cell>
          <cell r="D290" t="str">
            <v>PEB_SHEFA</v>
          </cell>
          <cell r="E290" t="str">
            <v>Shefa PEB</v>
          </cell>
          <cell r="F290" t="str">
            <v>V</v>
          </cell>
          <cell r="G290" t="str">
            <v>Government of Vanuatu</v>
          </cell>
          <cell r="H290" t="str">
            <v>Epi</v>
          </cell>
          <cell r="I290" t="str">
            <v>Shefa</v>
          </cell>
          <cell r="J290" t="str">
            <v>0084762001</v>
          </cell>
          <cell r="K290" t="str">
            <v>ECOLE PUBLIQUE BURUMBA</v>
          </cell>
          <cell r="L290" t="str">
            <v>PS</v>
          </cell>
          <cell r="M290" t="str">
            <v>No</v>
          </cell>
          <cell r="N290" t="str">
            <v>Yes</v>
          </cell>
          <cell r="O290" t="str">
            <v>Yes</v>
          </cell>
          <cell r="P290" t="str">
            <v>Yes</v>
          </cell>
          <cell r="Q290" t="str">
            <v>Yes</v>
          </cell>
          <cell r="R290" t="str">
            <v>Yes</v>
          </cell>
          <cell r="S290" t="str">
            <v>Yes</v>
          </cell>
          <cell r="T290" t="str">
            <v>No</v>
          </cell>
          <cell r="U290" t="str">
            <v>No</v>
          </cell>
          <cell r="V290" t="str">
            <v>No</v>
          </cell>
          <cell r="W290" t="str">
            <v>No</v>
          </cell>
          <cell r="X290" t="str">
            <v>No</v>
          </cell>
          <cell r="Y290" t="str">
            <v>No</v>
          </cell>
          <cell r="Z290" t="str">
            <v>No</v>
          </cell>
          <cell r="AA290" t="str">
            <v>No</v>
          </cell>
          <cell r="AB290" t="str">
            <v>No</v>
          </cell>
          <cell r="AC290" t="str">
            <v>No</v>
          </cell>
          <cell r="AD290" t="str">
            <v xml:space="preserve">1 2 3 4 5 6 </v>
          </cell>
          <cell r="AE290" t="str">
            <v>No</v>
          </cell>
          <cell r="AF290" t="str">
            <v>Yes</v>
          </cell>
          <cell r="AG290" t="str">
            <v>No</v>
          </cell>
          <cell r="AH290" t="str">
            <v>No</v>
          </cell>
          <cell r="AI290" t="str">
            <v>No</v>
          </cell>
          <cell r="AJ290" t="str">
            <v>Yes</v>
          </cell>
          <cell r="AK290" t="str">
            <v>Yes</v>
          </cell>
          <cell r="AL290" t="str">
            <v>Yes</v>
          </cell>
          <cell r="AM290" t="str">
            <v>Yes</v>
          </cell>
          <cell r="AN290" t="str">
            <v>Yes</v>
          </cell>
          <cell r="AO290" t="str">
            <v>Yes</v>
          </cell>
          <cell r="AP290" t="str">
            <v>Yes</v>
          </cell>
          <cell r="AQ290" t="str">
            <v>Yes</v>
          </cell>
          <cell r="AR290" t="str">
            <v>Yes</v>
          </cell>
          <cell r="AS290" t="str">
            <v>Yes</v>
          </cell>
          <cell r="AT290" t="str">
            <v>Yes</v>
          </cell>
          <cell r="AU290" t="str">
            <v>Yes</v>
          </cell>
          <cell r="AV290" t="str">
            <v>No</v>
          </cell>
          <cell r="AW290" t="str">
            <v>No</v>
          </cell>
          <cell r="AX290">
            <v>0</v>
          </cell>
          <cell r="AY290">
            <v>16</v>
          </cell>
          <cell r="AZ290">
            <v>12</v>
          </cell>
          <cell r="BA290">
            <v>21</v>
          </cell>
          <cell r="BB290">
            <v>14</v>
          </cell>
          <cell r="BC290">
            <v>14</v>
          </cell>
          <cell r="BD290">
            <v>12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89</v>
          </cell>
        </row>
        <row r="291">
          <cell r="A291" t="str">
            <v>054627</v>
          </cell>
          <cell r="B291" t="str">
            <v>Lamenu Primary</v>
          </cell>
          <cell r="C291" t="str">
            <v>ENG</v>
          </cell>
          <cell r="D291" t="str">
            <v>PEB_SHEFA</v>
          </cell>
          <cell r="E291" t="str">
            <v>Shefa PEB</v>
          </cell>
          <cell r="F291" t="str">
            <v>V</v>
          </cell>
          <cell r="G291" t="str">
            <v>Government of Vanuatu</v>
          </cell>
          <cell r="H291" t="str">
            <v>Epi</v>
          </cell>
          <cell r="I291" t="str">
            <v>Shefa</v>
          </cell>
          <cell r="J291" t="str">
            <v>0084763001</v>
          </cell>
          <cell r="K291" t="str">
            <v>LAMENU PRIMARY SCHOOL</v>
          </cell>
          <cell r="L291" t="str">
            <v>PS</v>
          </cell>
          <cell r="M291" t="str">
            <v>No</v>
          </cell>
          <cell r="N291" t="str">
            <v>Yes</v>
          </cell>
          <cell r="O291" t="str">
            <v>Yes</v>
          </cell>
          <cell r="P291" t="str">
            <v>Yes</v>
          </cell>
          <cell r="Q291" t="str">
            <v>Yes</v>
          </cell>
          <cell r="R291" t="str">
            <v>Yes</v>
          </cell>
          <cell r="S291" t="str">
            <v>Yes</v>
          </cell>
          <cell r="T291" t="str">
            <v>No</v>
          </cell>
          <cell r="U291" t="str">
            <v>No</v>
          </cell>
          <cell r="V291" t="str">
            <v>No</v>
          </cell>
          <cell r="W291" t="str">
            <v>No</v>
          </cell>
          <cell r="X291" t="str">
            <v>No</v>
          </cell>
          <cell r="Y291" t="str">
            <v>No</v>
          </cell>
          <cell r="Z291" t="str">
            <v>No</v>
          </cell>
          <cell r="AA291" t="str">
            <v>No</v>
          </cell>
          <cell r="AB291" t="str">
            <v>No</v>
          </cell>
          <cell r="AC291" t="str">
            <v>No</v>
          </cell>
          <cell r="AD291" t="str">
            <v xml:space="preserve">1 2 3 4 5 6 </v>
          </cell>
          <cell r="AE291" t="str">
            <v>No</v>
          </cell>
          <cell r="AF291" t="str">
            <v>Yes</v>
          </cell>
          <cell r="AG291" t="str">
            <v>No</v>
          </cell>
          <cell r="AH291" t="str">
            <v>No</v>
          </cell>
          <cell r="AI291" t="str">
            <v>No</v>
          </cell>
          <cell r="AJ291" t="str">
            <v>Yes</v>
          </cell>
          <cell r="AK291" t="str">
            <v>Yes</v>
          </cell>
          <cell r="AL291" t="str">
            <v>Yes</v>
          </cell>
          <cell r="AM291" t="str">
            <v>Yes</v>
          </cell>
          <cell r="AN291" t="str">
            <v>Yes</v>
          </cell>
          <cell r="AO291" t="str">
            <v>Yes</v>
          </cell>
          <cell r="AP291" t="str">
            <v>No</v>
          </cell>
          <cell r="AQ291" t="str">
            <v>Yes</v>
          </cell>
          <cell r="AR291" t="str">
            <v>Yes</v>
          </cell>
          <cell r="AS291" t="str">
            <v>Yes</v>
          </cell>
          <cell r="AT291" t="str">
            <v>Yes</v>
          </cell>
          <cell r="AU291" t="str">
            <v>Yes</v>
          </cell>
          <cell r="AV291" t="str">
            <v>No</v>
          </cell>
          <cell r="AW291" t="str">
            <v>No</v>
          </cell>
          <cell r="AX291">
            <v>0</v>
          </cell>
          <cell r="AY291">
            <v>14</v>
          </cell>
          <cell r="AZ291">
            <v>18</v>
          </cell>
          <cell r="BA291">
            <v>16</v>
          </cell>
          <cell r="BB291">
            <v>13</v>
          </cell>
          <cell r="BC291">
            <v>19</v>
          </cell>
          <cell r="BD291">
            <v>17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97</v>
          </cell>
        </row>
        <row r="292">
          <cell r="A292" t="str">
            <v>054629</v>
          </cell>
          <cell r="B292" t="str">
            <v>Lokopue Primary</v>
          </cell>
          <cell r="C292" t="str">
            <v>FRE</v>
          </cell>
          <cell r="D292" t="str">
            <v>PEB_SHEFA</v>
          </cell>
          <cell r="E292" t="str">
            <v>Shefa PEB</v>
          </cell>
          <cell r="F292" t="str">
            <v>V</v>
          </cell>
          <cell r="G292" t="str">
            <v>Government of Vanuatu</v>
          </cell>
          <cell r="H292" t="str">
            <v>Epi</v>
          </cell>
          <cell r="I292" t="str">
            <v>Shefa</v>
          </cell>
          <cell r="J292" t="str">
            <v>0084764001</v>
          </cell>
          <cell r="K292" t="str">
            <v>ECOLE PUBLIQUE LOKOPUE</v>
          </cell>
          <cell r="L292" t="str">
            <v>PS</v>
          </cell>
          <cell r="M292" t="str">
            <v>No</v>
          </cell>
          <cell r="N292" t="str">
            <v>Yes</v>
          </cell>
          <cell r="O292" t="str">
            <v>Yes</v>
          </cell>
          <cell r="P292" t="str">
            <v>Yes</v>
          </cell>
          <cell r="Q292" t="str">
            <v>Yes</v>
          </cell>
          <cell r="R292" t="str">
            <v>Yes</v>
          </cell>
          <cell r="S292" t="str">
            <v>Yes</v>
          </cell>
          <cell r="T292" t="str">
            <v>No</v>
          </cell>
          <cell r="U292" t="str">
            <v>No</v>
          </cell>
          <cell r="V292" t="str">
            <v>No</v>
          </cell>
          <cell r="W292" t="str">
            <v>No</v>
          </cell>
          <cell r="X292" t="str">
            <v>No</v>
          </cell>
          <cell r="Y292" t="str">
            <v>No</v>
          </cell>
          <cell r="Z292" t="str">
            <v>No</v>
          </cell>
          <cell r="AA292" t="str">
            <v>No</v>
          </cell>
          <cell r="AB292" t="str">
            <v>No</v>
          </cell>
          <cell r="AC292" t="str">
            <v>No</v>
          </cell>
          <cell r="AD292" t="str">
            <v xml:space="preserve">1 2 3 4 5 6 </v>
          </cell>
          <cell r="AE292" t="str">
            <v>No</v>
          </cell>
          <cell r="AF292" t="str">
            <v>Yes</v>
          </cell>
          <cell r="AG292" t="str">
            <v>No</v>
          </cell>
          <cell r="AH292" t="str">
            <v>No</v>
          </cell>
          <cell r="AI292" t="str">
            <v>No</v>
          </cell>
          <cell r="AJ292" t="str">
            <v>Yes</v>
          </cell>
          <cell r="AK292" t="str">
            <v>Yes</v>
          </cell>
          <cell r="AL292" t="str">
            <v>Yes</v>
          </cell>
          <cell r="AM292" t="str">
            <v>Yes</v>
          </cell>
          <cell r="AN292" t="str">
            <v>Yes</v>
          </cell>
          <cell r="AO292" t="str">
            <v>Yes</v>
          </cell>
          <cell r="AP292" t="str">
            <v>No</v>
          </cell>
          <cell r="AQ292" t="str">
            <v>No</v>
          </cell>
          <cell r="AR292" t="str">
            <v>Yes</v>
          </cell>
          <cell r="AS292" t="str">
            <v>Yes</v>
          </cell>
          <cell r="AT292" t="str">
            <v>Yes</v>
          </cell>
          <cell r="AU292" t="str">
            <v>Yes</v>
          </cell>
          <cell r="AV292" t="str">
            <v>No</v>
          </cell>
          <cell r="AW292" t="str">
            <v>No</v>
          </cell>
          <cell r="AX292">
            <v>0</v>
          </cell>
          <cell r="AY292">
            <v>6</v>
          </cell>
          <cell r="AZ292">
            <v>5</v>
          </cell>
          <cell r="BA292">
            <v>17</v>
          </cell>
          <cell r="BB292">
            <v>7</v>
          </cell>
          <cell r="BC292">
            <v>8</v>
          </cell>
          <cell r="BD292">
            <v>7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50</v>
          </cell>
        </row>
        <row r="293">
          <cell r="A293" t="str">
            <v>054630</v>
          </cell>
          <cell r="B293" t="str">
            <v>Mabfilau Primary</v>
          </cell>
          <cell r="C293" t="str">
            <v>ENG</v>
          </cell>
          <cell r="D293" t="str">
            <v>PEB_SHEFA</v>
          </cell>
          <cell r="E293" t="str">
            <v>Shefa PEB</v>
          </cell>
          <cell r="F293" t="str">
            <v>V</v>
          </cell>
          <cell r="G293" t="str">
            <v>Government of Vanuatu</v>
          </cell>
          <cell r="H293" t="str">
            <v>Epi</v>
          </cell>
          <cell r="I293" t="str">
            <v>Shefa</v>
          </cell>
          <cell r="J293" t="str">
            <v>0084789001</v>
          </cell>
          <cell r="K293" t="str">
            <v>MAFILAU PRIMARY SCHOOL</v>
          </cell>
          <cell r="L293" t="str">
            <v>PS</v>
          </cell>
          <cell r="M293" t="str">
            <v>No</v>
          </cell>
          <cell r="N293" t="str">
            <v>Yes</v>
          </cell>
          <cell r="O293" t="str">
            <v>Yes</v>
          </cell>
          <cell r="P293" t="str">
            <v>Yes</v>
          </cell>
          <cell r="Q293" t="str">
            <v>Yes</v>
          </cell>
          <cell r="R293" t="str">
            <v>Yes</v>
          </cell>
          <cell r="S293" t="str">
            <v>Yes</v>
          </cell>
          <cell r="T293" t="str">
            <v>No</v>
          </cell>
          <cell r="U293" t="str">
            <v>No</v>
          </cell>
          <cell r="V293" t="str">
            <v>No</v>
          </cell>
          <cell r="W293" t="str">
            <v>No</v>
          </cell>
          <cell r="X293" t="str">
            <v>No</v>
          </cell>
          <cell r="Y293" t="str">
            <v>No</v>
          </cell>
          <cell r="Z293" t="str">
            <v>No</v>
          </cell>
          <cell r="AA293" t="str">
            <v>No</v>
          </cell>
          <cell r="AB293" t="str">
            <v>No</v>
          </cell>
          <cell r="AC293" t="str">
            <v>No</v>
          </cell>
          <cell r="AD293" t="str">
            <v xml:space="preserve">1 2 3 4 5 6 </v>
          </cell>
          <cell r="AE293" t="str">
            <v>No</v>
          </cell>
          <cell r="AF293" t="str">
            <v>Yes</v>
          </cell>
          <cell r="AG293" t="str">
            <v>No</v>
          </cell>
          <cell r="AH293" t="str">
            <v>No</v>
          </cell>
          <cell r="AI293" t="str">
            <v>No</v>
          </cell>
          <cell r="AJ293" t="str">
            <v>Yes</v>
          </cell>
          <cell r="AK293" t="str">
            <v>Yes</v>
          </cell>
          <cell r="AL293" t="str">
            <v>Yes</v>
          </cell>
          <cell r="AM293" t="str">
            <v>Yes</v>
          </cell>
          <cell r="AN293" t="str">
            <v>Yes</v>
          </cell>
          <cell r="AO293" t="str">
            <v>Yes</v>
          </cell>
          <cell r="AP293" t="str">
            <v>No</v>
          </cell>
          <cell r="AQ293" t="str">
            <v>Yes</v>
          </cell>
          <cell r="AR293" t="str">
            <v>Yes</v>
          </cell>
          <cell r="AS293" t="str">
            <v>Yes</v>
          </cell>
          <cell r="AT293" t="str">
            <v>Yes</v>
          </cell>
          <cell r="AU293" t="str">
            <v>Yes</v>
          </cell>
          <cell r="AV293" t="str">
            <v>No</v>
          </cell>
          <cell r="AW293" t="str">
            <v>No</v>
          </cell>
          <cell r="AX293">
            <v>0</v>
          </cell>
          <cell r="AY293">
            <v>10</v>
          </cell>
          <cell r="AZ293">
            <v>9</v>
          </cell>
          <cell r="BA293">
            <v>14</v>
          </cell>
          <cell r="BB293">
            <v>17</v>
          </cell>
          <cell r="BC293">
            <v>19</v>
          </cell>
          <cell r="BD293">
            <v>20</v>
          </cell>
          <cell r="BE293">
            <v>13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89</v>
          </cell>
        </row>
        <row r="294">
          <cell r="A294" t="str">
            <v>054631</v>
          </cell>
          <cell r="B294" t="str">
            <v>Manganua Primary</v>
          </cell>
          <cell r="C294" t="str">
            <v>ENG</v>
          </cell>
          <cell r="D294" t="str">
            <v>PEB_SHEFA</v>
          </cell>
          <cell r="E294" t="str">
            <v>Shefa PEB</v>
          </cell>
          <cell r="F294" t="str">
            <v>V</v>
          </cell>
          <cell r="G294" t="str">
            <v>Government of Vanuatu</v>
          </cell>
          <cell r="H294" t="str">
            <v>Epi</v>
          </cell>
          <cell r="I294" t="str">
            <v>Shefa</v>
          </cell>
          <cell r="J294" t="str">
            <v>0084765001</v>
          </cell>
          <cell r="K294" t="str">
            <v>MAGANUA PRIMARY SCHOOL</v>
          </cell>
          <cell r="L294" t="str">
            <v>PS</v>
          </cell>
          <cell r="M294" t="str">
            <v>No</v>
          </cell>
          <cell r="N294" t="str">
            <v>Yes</v>
          </cell>
          <cell r="O294" t="str">
            <v>Yes</v>
          </cell>
          <cell r="P294" t="str">
            <v>Yes</v>
          </cell>
          <cell r="Q294" t="str">
            <v>Yes</v>
          </cell>
          <cell r="R294" t="str">
            <v>Yes</v>
          </cell>
          <cell r="S294" t="str">
            <v>Yes</v>
          </cell>
          <cell r="T294" t="str">
            <v>No</v>
          </cell>
          <cell r="U294" t="str">
            <v>No</v>
          </cell>
          <cell r="V294" t="str">
            <v>No</v>
          </cell>
          <cell r="W294" t="str">
            <v>No</v>
          </cell>
          <cell r="X294" t="str">
            <v>No</v>
          </cell>
          <cell r="Y294" t="str">
            <v>No</v>
          </cell>
          <cell r="Z294" t="str">
            <v>No</v>
          </cell>
          <cell r="AA294" t="str">
            <v>No</v>
          </cell>
          <cell r="AB294" t="str">
            <v>No</v>
          </cell>
          <cell r="AC294" t="str">
            <v>No</v>
          </cell>
          <cell r="AD294" t="str">
            <v xml:space="preserve">1 2 3 4 5 6 </v>
          </cell>
          <cell r="AE294" t="str">
            <v>No</v>
          </cell>
          <cell r="AF294" t="str">
            <v>Yes</v>
          </cell>
          <cell r="AG294" t="str">
            <v>No</v>
          </cell>
          <cell r="AH294" t="str">
            <v>No</v>
          </cell>
          <cell r="AI294" t="str">
            <v>No</v>
          </cell>
          <cell r="AJ294" t="str">
            <v>No</v>
          </cell>
          <cell r="AK294" t="str">
            <v>Yes</v>
          </cell>
          <cell r="AL294" t="str">
            <v>Yes</v>
          </cell>
          <cell r="AM294" t="str">
            <v>Yes</v>
          </cell>
          <cell r="AN294" t="str">
            <v>Yes</v>
          </cell>
          <cell r="AO294" t="str">
            <v>Yes</v>
          </cell>
          <cell r="AP294" t="str">
            <v>No</v>
          </cell>
          <cell r="AQ294" t="str">
            <v>No</v>
          </cell>
          <cell r="AR294" t="str">
            <v>Yes</v>
          </cell>
          <cell r="AS294" t="str">
            <v>Yes</v>
          </cell>
          <cell r="AT294" t="str">
            <v>Yes</v>
          </cell>
          <cell r="AU294" t="str">
            <v>Yes</v>
          </cell>
          <cell r="AV294" t="str">
            <v>No</v>
          </cell>
          <cell r="AW294" t="str">
            <v>No</v>
          </cell>
          <cell r="AX294">
            <v>0</v>
          </cell>
          <cell r="AY294">
            <v>13</v>
          </cell>
          <cell r="AZ294">
            <v>16</v>
          </cell>
          <cell r="BA294">
            <v>15</v>
          </cell>
          <cell r="BB294">
            <v>14</v>
          </cell>
          <cell r="BC294">
            <v>8</v>
          </cell>
          <cell r="BD294">
            <v>12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78</v>
          </cell>
        </row>
        <row r="295">
          <cell r="A295" t="str">
            <v>0546378</v>
          </cell>
          <cell r="B295" t="str">
            <v>Votlo Primary</v>
          </cell>
          <cell r="C295" t="str">
            <v>FRE</v>
          </cell>
          <cell r="D295" t="str">
            <v>PEB_SHEFA</v>
          </cell>
          <cell r="E295" t="str">
            <v>Shefa PEB</v>
          </cell>
          <cell r="F295" t="str">
            <v>V</v>
          </cell>
          <cell r="G295" t="str">
            <v>Government of Vanuatu</v>
          </cell>
          <cell r="H295" t="str">
            <v>Epi</v>
          </cell>
          <cell r="I295" t="str">
            <v>Shefa</v>
          </cell>
          <cell r="J295" t="str">
            <v>0098383001</v>
          </cell>
          <cell r="K295" t="str">
            <v>VOTLO PRIMARY SCHOOL</v>
          </cell>
          <cell r="L295" t="str">
            <v>PS</v>
          </cell>
          <cell r="M295" t="str">
            <v>No</v>
          </cell>
          <cell r="N295" t="str">
            <v>Yes</v>
          </cell>
          <cell r="O295" t="str">
            <v>Yes</v>
          </cell>
          <cell r="P295" t="str">
            <v>Yes</v>
          </cell>
          <cell r="Q295" t="str">
            <v>Yes</v>
          </cell>
          <cell r="R295" t="str">
            <v>Yes</v>
          </cell>
          <cell r="S295" t="str">
            <v>Yes</v>
          </cell>
          <cell r="T295" t="str">
            <v>No</v>
          </cell>
          <cell r="U295" t="str">
            <v>No</v>
          </cell>
          <cell r="V295" t="str">
            <v>No</v>
          </cell>
          <cell r="W295" t="str">
            <v>No</v>
          </cell>
          <cell r="X295" t="str">
            <v>No</v>
          </cell>
          <cell r="Y295" t="str">
            <v>No</v>
          </cell>
          <cell r="Z295" t="str">
            <v>No</v>
          </cell>
          <cell r="AA295" t="str">
            <v>No</v>
          </cell>
          <cell r="AB295" t="str">
            <v>No</v>
          </cell>
          <cell r="AC295" t="str">
            <v>No</v>
          </cell>
          <cell r="AD295" t="str">
            <v xml:space="preserve">1 2 3 4 5 6 </v>
          </cell>
          <cell r="AE295" t="str">
            <v>No</v>
          </cell>
          <cell r="AF295" t="str">
            <v>Yes</v>
          </cell>
          <cell r="AG295" t="str">
            <v>No</v>
          </cell>
          <cell r="AH295" t="str">
            <v>No</v>
          </cell>
          <cell r="AI295" t="str">
            <v>No</v>
          </cell>
          <cell r="AJ295" t="str">
            <v>Yes</v>
          </cell>
          <cell r="AK295" t="str">
            <v>Yes</v>
          </cell>
          <cell r="AL295" t="str">
            <v>Yes</v>
          </cell>
          <cell r="AM295" t="str">
            <v>Yes</v>
          </cell>
          <cell r="AN295" t="str">
            <v>Yes</v>
          </cell>
          <cell r="AO295" t="str">
            <v>Yes</v>
          </cell>
          <cell r="AP295" t="str">
            <v>No</v>
          </cell>
          <cell r="AQ295" t="str">
            <v>Yes</v>
          </cell>
          <cell r="AR295" t="str">
            <v>Yes</v>
          </cell>
          <cell r="AS295" t="str">
            <v>Yes</v>
          </cell>
          <cell r="AT295" t="str">
            <v>Yes</v>
          </cell>
          <cell r="AU295" t="str">
            <v>Yes</v>
          </cell>
          <cell r="AV295" t="str">
            <v>No</v>
          </cell>
          <cell r="AW295" t="str">
            <v>No</v>
          </cell>
          <cell r="AX295">
            <v>0</v>
          </cell>
          <cell r="AY295">
            <v>5</v>
          </cell>
          <cell r="AZ295">
            <v>5</v>
          </cell>
          <cell r="BA295">
            <v>9</v>
          </cell>
          <cell r="BB295">
            <v>11</v>
          </cell>
          <cell r="BC295">
            <v>9</v>
          </cell>
          <cell r="BD295">
            <v>5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44</v>
          </cell>
        </row>
        <row r="296">
          <cell r="A296" t="str">
            <v>054640</v>
          </cell>
          <cell r="B296" t="str">
            <v>Mobarawa (Moriu) Primary</v>
          </cell>
          <cell r="C296" t="str">
            <v>ENG</v>
          </cell>
          <cell r="D296" t="str">
            <v>PEB_SHEFA</v>
          </cell>
          <cell r="E296" t="str">
            <v>Shefa PEB</v>
          </cell>
          <cell r="F296" t="str">
            <v>V</v>
          </cell>
          <cell r="G296" t="str">
            <v>Government of Vanuatu</v>
          </cell>
          <cell r="H296" t="str">
            <v>Epi</v>
          </cell>
          <cell r="I296" t="str">
            <v>Shefa</v>
          </cell>
          <cell r="J296" t="str">
            <v>0084790001</v>
          </cell>
          <cell r="K296" t="str">
            <v>MAPARAWA PRIMARY SCHOOL</v>
          </cell>
          <cell r="L296" t="str">
            <v>PS</v>
          </cell>
          <cell r="M296" t="str">
            <v>No</v>
          </cell>
          <cell r="N296" t="str">
            <v>Yes</v>
          </cell>
          <cell r="O296" t="str">
            <v>Yes</v>
          </cell>
          <cell r="P296" t="str">
            <v>Yes</v>
          </cell>
          <cell r="Q296" t="str">
            <v>Yes</v>
          </cell>
          <cell r="R296" t="str">
            <v>Yes</v>
          </cell>
          <cell r="S296" t="str">
            <v>Yes</v>
          </cell>
          <cell r="T296" t="str">
            <v>No</v>
          </cell>
          <cell r="U296" t="str">
            <v>No</v>
          </cell>
          <cell r="V296" t="str">
            <v>No</v>
          </cell>
          <cell r="W296" t="str">
            <v>No</v>
          </cell>
          <cell r="X296" t="str">
            <v>No</v>
          </cell>
          <cell r="Y296" t="str">
            <v>No</v>
          </cell>
          <cell r="Z296" t="str">
            <v>No</v>
          </cell>
          <cell r="AA296" t="str">
            <v>No</v>
          </cell>
          <cell r="AB296" t="str">
            <v>No</v>
          </cell>
          <cell r="AC296" t="str">
            <v>No</v>
          </cell>
          <cell r="AD296" t="str">
            <v xml:space="preserve">1 2 3 4 5 6 </v>
          </cell>
          <cell r="AE296" t="str">
            <v>No</v>
          </cell>
          <cell r="AF296" t="str">
            <v>Yes</v>
          </cell>
          <cell r="AG296" t="str">
            <v>No</v>
          </cell>
          <cell r="AH296" t="str">
            <v>No</v>
          </cell>
          <cell r="AI296" t="str">
            <v>No</v>
          </cell>
          <cell r="AJ296" t="str">
            <v>No</v>
          </cell>
          <cell r="AK296" t="str">
            <v>Yes</v>
          </cell>
          <cell r="AL296" t="str">
            <v>Yes</v>
          </cell>
          <cell r="AM296" t="str">
            <v>Yes</v>
          </cell>
          <cell r="AN296" t="str">
            <v>Yes</v>
          </cell>
          <cell r="AO296" t="str">
            <v>Yes</v>
          </cell>
          <cell r="AP296" t="str">
            <v>No</v>
          </cell>
          <cell r="AQ296" t="str">
            <v>Yes</v>
          </cell>
          <cell r="AR296" t="str">
            <v>Yes</v>
          </cell>
          <cell r="AS296" t="str">
            <v>Yes</v>
          </cell>
          <cell r="AT296" t="str">
            <v>Yes</v>
          </cell>
          <cell r="AU296" t="str">
            <v>Yes</v>
          </cell>
          <cell r="AV296" t="str">
            <v>No</v>
          </cell>
          <cell r="AW296" t="str">
            <v>No</v>
          </cell>
          <cell r="AX296">
            <v>0</v>
          </cell>
          <cell r="AY296">
            <v>11</v>
          </cell>
          <cell r="AZ296">
            <v>20</v>
          </cell>
          <cell r="BA296">
            <v>17</v>
          </cell>
          <cell r="BB296">
            <v>16</v>
          </cell>
          <cell r="BC296">
            <v>8</v>
          </cell>
          <cell r="BD296">
            <v>14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86</v>
          </cell>
        </row>
        <row r="297">
          <cell r="A297" t="str">
            <v>0546409</v>
          </cell>
          <cell r="B297" t="str">
            <v>Lopeni Primary</v>
          </cell>
          <cell r="C297" t="str">
            <v>ENG</v>
          </cell>
          <cell r="D297" t="str">
            <v>PEB_SHEFA</v>
          </cell>
          <cell r="E297" t="str">
            <v>Shefa PEB</v>
          </cell>
          <cell r="F297" t="str">
            <v>V</v>
          </cell>
          <cell r="G297" t="str">
            <v>Government of Vanuatu</v>
          </cell>
          <cell r="H297" t="str">
            <v>Epi</v>
          </cell>
          <cell r="I297" t="str">
            <v>Shefa</v>
          </cell>
          <cell r="J297" t="str">
            <v>0136285003</v>
          </cell>
          <cell r="K297" t="str">
            <v>LOPENI PRIMARY SCHOOL</v>
          </cell>
          <cell r="L297" t="str">
            <v>PS</v>
          </cell>
          <cell r="M297" t="str">
            <v>No</v>
          </cell>
          <cell r="N297" t="str">
            <v>Yes</v>
          </cell>
          <cell r="O297" t="str">
            <v>Yes</v>
          </cell>
          <cell r="P297" t="str">
            <v>Yes</v>
          </cell>
          <cell r="Q297" t="str">
            <v>Yes</v>
          </cell>
          <cell r="R297" t="str">
            <v>Yes</v>
          </cell>
          <cell r="S297" t="str">
            <v>Yes</v>
          </cell>
          <cell r="T297" t="str">
            <v>No</v>
          </cell>
          <cell r="U297" t="str">
            <v>No</v>
          </cell>
          <cell r="V297" t="str">
            <v>No</v>
          </cell>
          <cell r="W297" t="str">
            <v>No</v>
          </cell>
          <cell r="X297" t="str">
            <v>No</v>
          </cell>
          <cell r="Y297" t="str">
            <v>No</v>
          </cell>
          <cell r="Z297" t="str">
            <v>No</v>
          </cell>
          <cell r="AA297" t="str">
            <v>No</v>
          </cell>
          <cell r="AB297" t="str">
            <v>No</v>
          </cell>
          <cell r="AC297" t="str">
            <v>No</v>
          </cell>
          <cell r="AD297" t="str">
            <v xml:space="preserve">1 2 3 4 5 6 </v>
          </cell>
          <cell r="AE297" t="str">
            <v>No</v>
          </cell>
          <cell r="AF297" t="str">
            <v>Yes</v>
          </cell>
          <cell r="AG297" t="str">
            <v>No</v>
          </cell>
          <cell r="AH297" t="str">
            <v>No</v>
          </cell>
          <cell r="AI297" t="str">
            <v>No</v>
          </cell>
          <cell r="AJ297" t="str">
            <v>Yes</v>
          </cell>
          <cell r="AK297" t="str">
            <v>Yes</v>
          </cell>
          <cell r="AL297" t="str">
            <v>Yes</v>
          </cell>
          <cell r="AM297" t="str">
            <v>Yes</v>
          </cell>
          <cell r="AN297" t="str">
            <v>Yes</v>
          </cell>
          <cell r="AO297" t="str">
            <v>Yes</v>
          </cell>
          <cell r="AP297" t="str">
            <v>No</v>
          </cell>
          <cell r="AQ297" t="str">
            <v>Yes</v>
          </cell>
          <cell r="AR297" t="str">
            <v>Yes</v>
          </cell>
          <cell r="AS297" t="str">
            <v>Yes</v>
          </cell>
          <cell r="AT297" t="str">
            <v>Yes</v>
          </cell>
          <cell r="AU297" t="str">
            <v>Yes</v>
          </cell>
          <cell r="AV297" t="str">
            <v>No</v>
          </cell>
          <cell r="AW297" t="str">
            <v>No</v>
          </cell>
          <cell r="AX297">
            <v>0</v>
          </cell>
          <cell r="AY297">
            <v>28</v>
          </cell>
          <cell r="AZ297">
            <v>31</v>
          </cell>
          <cell r="BA297">
            <v>27</v>
          </cell>
          <cell r="BB297">
            <v>31</v>
          </cell>
          <cell r="BC297">
            <v>25</v>
          </cell>
          <cell r="BD297">
            <v>21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163</v>
          </cell>
        </row>
        <row r="298">
          <cell r="A298" t="str">
            <v>054642</v>
          </cell>
          <cell r="B298" t="str">
            <v>Nikaura Primary</v>
          </cell>
          <cell r="C298" t="str">
            <v>ENG</v>
          </cell>
          <cell r="D298" t="str">
            <v>PEB_SHEFA</v>
          </cell>
          <cell r="E298" t="str">
            <v>Shefa PEB</v>
          </cell>
          <cell r="F298" t="str">
            <v>V</v>
          </cell>
          <cell r="G298" t="str">
            <v>Government of Vanuatu</v>
          </cell>
          <cell r="H298" t="str">
            <v>Epi</v>
          </cell>
          <cell r="I298" t="str">
            <v>Shefa</v>
          </cell>
          <cell r="J298" t="str">
            <v>0084791001</v>
          </cell>
          <cell r="K298" t="str">
            <v>NIKAURA PRIMARY SCHOOL</v>
          </cell>
          <cell r="L298" t="str">
            <v>PS</v>
          </cell>
          <cell r="M298" t="str">
            <v>No</v>
          </cell>
          <cell r="N298" t="str">
            <v>Yes</v>
          </cell>
          <cell r="O298" t="str">
            <v>Yes</v>
          </cell>
          <cell r="P298" t="str">
            <v>Yes</v>
          </cell>
          <cell r="Q298" t="str">
            <v>Yes</v>
          </cell>
          <cell r="R298" t="str">
            <v>Yes</v>
          </cell>
          <cell r="S298" t="str">
            <v>Yes</v>
          </cell>
          <cell r="T298" t="str">
            <v>Yes</v>
          </cell>
          <cell r="U298" t="str">
            <v>Yes</v>
          </cell>
          <cell r="V298" t="str">
            <v>No</v>
          </cell>
          <cell r="W298" t="str">
            <v>No</v>
          </cell>
          <cell r="X298" t="str">
            <v>No</v>
          </cell>
          <cell r="Y298" t="str">
            <v>No</v>
          </cell>
          <cell r="Z298" t="str">
            <v>No</v>
          </cell>
          <cell r="AA298" t="str">
            <v>No</v>
          </cell>
          <cell r="AB298" t="str">
            <v>No</v>
          </cell>
          <cell r="AC298" t="str">
            <v>No</v>
          </cell>
          <cell r="AD298" t="str">
            <v xml:space="preserve">1 2 3 4 5 6 7 8 </v>
          </cell>
          <cell r="AE298" t="str">
            <v>No</v>
          </cell>
          <cell r="AF298" t="str">
            <v>Yes</v>
          </cell>
          <cell r="AG298" t="str">
            <v>Yes</v>
          </cell>
          <cell r="AH298" t="str">
            <v>Yes</v>
          </cell>
          <cell r="AI298" t="str">
            <v>No</v>
          </cell>
          <cell r="AJ298" t="str">
            <v>Yes</v>
          </cell>
          <cell r="AK298" t="str">
            <v>Yes</v>
          </cell>
          <cell r="AL298" t="str">
            <v>Yes</v>
          </cell>
          <cell r="AM298" t="str">
            <v>Yes</v>
          </cell>
          <cell r="AN298" t="str">
            <v>Yes</v>
          </cell>
          <cell r="AO298" t="str">
            <v>Yes</v>
          </cell>
          <cell r="AP298" t="str">
            <v>No</v>
          </cell>
          <cell r="AQ298" t="str">
            <v>No</v>
          </cell>
          <cell r="AR298" t="str">
            <v>Yes</v>
          </cell>
          <cell r="AS298" t="str">
            <v>Yes</v>
          </cell>
          <cell r="AT298" t="str">
            <v>Yes</v>
          </cell>
          <cell r="AU298" t="str">
            <v>Yes</v>
          </cell>
          <cell r="AV298" t="str">
            <v>No</v>
          </cell>
          <cell r="AW298" t="str">
            <v>No</v>
          </cell>
          <cell r="AX298">
            <v>0</v>
          </cell>
          <cell r="AY298">
            <v>15</v>
          </cell>
          <cell r="AZ298">
            <v>14</v>
          </cell>
          <cell r="BA298">
            <v>12</v>
          </cell>
          <cell r="BB298">
            <v>24</v>
          </cell>
          <cell r="BC298">
            <v>15</v>
          </cell>
          <cell r="BD298">
            <v>20</v>
          </cell>
          <cell r="BE298">
            <v>23</v>
          </cell>
          <cell r="BF298">
            <v>21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100</v>
          </cell>
        </row>
        <row r="299">
          <cell r="A299" t="str">
            <v>054646</v>
          </cell>
          <cell r="B299" t="str">
            <v>Nulnessa Primary</v>
          </cell>
          <cell r="C299" t="str">
            <v>ENG</v>
          </cell>
          <cell r="D299" t="str">
            <v>PEB_SHEFA</v>
          </cell>
          <cell r="E299" t="str">
            <v>Shefa PEB</v>
          </cell>
          <cell r="F299" t="str">
            <v>V</v>
          </cell>
          <cell r="G299" t="str">
            <v>Government of Vanuatu</v>
          </cell>
          <cell r="H299" t="str">
            <v>Epi</v>
          </cell>
          <cell r="I299" t="str">
            <v>Shefa</v>
          </cell>
          <cell r="J299" t="str">
            <v>0084767001</v>
          </cell>
          <cell r="K299" t="str">
            <v>NULNESA PRIMARY SCHOOL</v>
          </cell>
          <cell r="L299" t="str">
            <v>PS</v>
          </cell>
          <cell r="M299" t="str">
            <v>No</v>
          </cell>
          <cell r="N299" t="str">
            <v>Yes</v>
          </cell>
          <cell r="O299" t="str">
            <v>Yes</v>
          </cell>
          <cell r="P299" t="str">
            <v>Yes</v>
          </cell>
          <cell r="Q299" t="str">
            <v>Yes</v>
          </cell>
          <cell r="R299" t="str">
            <v>Yes</v>
          </cell>
          <cell r="S299" t="str">
            <v>Yes</v>
          </cell>
          <cell r="T299" t="str">
            <v>No</v>
          </cell>
          <cell r="U299" t="str">
            <v>No</v>
          </cell>
          <cell r="V299" t="str">
            <v>No</v>
          </cell>
          <cell r="W299" t="str">
            <v>No</v>
          </cell>
          <cell r="X299" t="str">
            <v>No</v>
          </cell>
          <cell r="Y299" t="str">
            <v>No</v>
          </cell>
          <cell r="Z299" t="str">
            <v>No</v>
          </cell>
          <cell r="AA299" t="str">
            <v>No</v>
          </cell>
          <cell r="AB299" t="str">
            <v>No</v>
          </cell>
          <cell r="AC299" t="str">
            <v>No</v>
          </cell>
          <cell r="AD299" t="str">
            <v xml:space="preserve">1 2 3 4 5 6 </v>
          </cell>
          <cell r="AE299" t="str">
            <v>No</v>
          </cell>
          <cell r="AF299" t="str">
            <v>Yes</v>
          </cell>
          <cell r="AG299" t="str">
            <v>No</v>
          </cell>
          <cell r="AH299" t="str">
            <v>No</v>
          </cell>
          <cell r="AI299" t="str">
            <v>No</v>
          </cell>
          <cell r="AJ299" t="str">
            <v>No</v>
          </cell>
          <cell r="AK299" t="str">
            <v>Yes</v>
          </cell>
          <cell r="AL299" t="str">
            <v>Yes</v>
          </cell>
          <cell r="AM299" t="str">
            <v>Yes</v>
          </cell>
          <cell r="AN299" t="str">
            <v>Yes</v>
          </cell>
          <cell r="AO299" t="str">
            <v>Yes</v>
          </cell>
          <cell r="AP299" t="str">
            <v>No</v>
          </cell>
          <cell r="AQ299" t="str">
            <v>No</v>
          </cell>
          <cell r="AR299" t="str">
            <v>Yes</v>
          </cell>
          <cell r="AS299" t="str">
            <v>Yes</v>
          </cell>
          <cell r="AT299" t="str">
            <v>Yes</v>
          </cell>
          <cell r="AU299" t="str">
            <v>Yes</v>
          </cell>
          <cell r="AV299" t="str">
            <v>No</v>
          </cell>
          <cell r="AW299" t="str">
            <v>No</v>
          </cell>
          <cell r="AX299">
            <v>0</v>
          </cell>
          <cell r="AY299">
            <v>6</v>
          </cell>
          <cell r="AZ299">
            <v>8</v>
          </cell>
          <cell r="BA299">
            <v>6</v>
          </cell>
          <cell r="BB299">
            <v>14</v>
          </cell>
          <cell r="BC299">
            <v>7</v>
          </cell>
          <cell r="BD299">
            <v>5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46</v>
          </cell>
        </row>
        <row r="300">
          <cell r="A300" t="str">
            <v>054651</v>
          </cell>
          <cell r="B300" t="str">
            <v>Sara Primary</v>
          </cell>
          <cell r="C300" t="str">
            <v>ENG</v>
          </cell>
          <cell r="D300" t="str">
            <v>PEB_SHEFA</v>
          </cell>
          <cell r="E300" t="str">
            <v>Shefa PEB</v>
          </cell>
          <cell r="F300" t="str">
            <v>V</v>
          </cell>
          <cell r="G300" t="str">
            <v>Government of Vanuatu</v>
          </cell>
          <cell r="H300" t="str">
            <v>Epi</v>
          </cell>
          <cell r="I300" t="str">
            <v>Shefa</v>
          </cell>
          <cell r="J300" t="str">
            <v>0084768001</v>
          </cell>
          <cell r="K300" t="str">
            <v>SARA PRIMARY SCHOOL</v>
          </cell>
          <cell r="L300" t="str">
            <v>PS</v>
          </cell>
          <cell r="M300" t="str">
            <v>No</v>
          </cell>
          <cell r="N300" t="str">
            <v>Yes</v>
          </cell>
          <cell r="O300" t="str">
            <v>Yes</v>
          </cell>
          <cell r="P300" t="str">
            <v>Yes</v>
          </cell>
          <cell r="Q300" t="str">
            <v>Yes</v>
          </cell>
          <cell r="R300" t="str">
            <v>Yes</v>
          </cell>
          <cell r="S300" t="str">
            <v>Yes</v>
          </cell>
          <cell r="T300" t="str">
            <v>No</v>
          </cell>
          <cell r="U300" t="str">
            <v>No</v>
          </cell>
          <cell r="V300" t="str">
            <v>No</v>
          </cell>
          <cell r="W300" t="str">
            <v>No</v>
          </cell>
          <cell r="X300" t="str">
            <v>No</v>
          </cell>
          <cell r="Y300" t="str">
            <v>No</v>
          </cell>
          <cell r="Z300" t="str">
            <v>No</v>
          </cell>
          <cell r="AA300" t="str">
            <v>No</v>
          </cell>
          <cell r="AB300" t="str">
            <v>No</v>
          </cell>
          <cell r="AC300" t="str">
            <v>No</v>
          </cell>
          <cell r="AD300" t="str">
            <v xml:space="preserve">1 2 3 4 5 6 </v>
          </cell>
          <cell r="AE300" t="str">
            <v>No</v>
          </cell>
          <cell r="AF300" t="str">
            <v>Yes</v>
          </cell>
          <cell r="AG300" t="str">
            <v>No</v>
          </cell>
          <cell r="AH300" t="str">
            <v>No</v>
          </cell>
          <cell r="AI300" t="str">
            <v>No</v>
          </cell>
          <cell r="AJ300" t="str">
            <v>Yes</v>
          </cell>
          <cell r="AK300" t="str">
            <v>Yes</v>
          </cell>
          <cell r="AL300" t="str">
            <v>Yes</v>
          </cell>
          <cell r="AM300" t="str">
            <v>Yes</v>
          </cell>
          <cell r="AN300" t="str">
            <v>Yes</v>
          </cell>
          <cell r="AO300" t="str">
            <v>Yes</v>
          </cell>
          <cell r="AP300" t="str">
            <v>Yes</v>
          </cell>
          <cell r="AQ300" t="str">
            <v>No</v>
          </cell>
          <cell r="AR300" t="str">
            <v>Yes</v>
          </cell>
          <cell r="AS300" t="str">
            <v>Yes</v>
          </cell>
          <cell r="AT300" t="str">
            <v>Yes</v>
          </cell>
          <cell r="AU300" t="str">
            <v>Yes</v>
          </cell>
          <cell r="AV300" t="str">
            <v>No</v>
          </cell>
          <cell r="AW300" t="str">
            <v>No</v>
          </cell>
          <cell r="AX300">
            <v>0</v>
          </cell>
          <cell r="AY300">
            <v>21</v>
          </cell>
          <cell r="AZ300">
            <v>14</v>
          </cell>
          <cell r="BA300">
            <v>10</v>
          </cell>
          <cell r="BB300">
            <v>15</v>
          </cell>
          <cell r="BC300">
            <v>11</v>
          </cell>
          <cell r="BD300">
            <v>12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83</v>
          </cell>
        </row>
        <row r="301">
          <cell r="A301" t="str">
            <v>054653</v>
          </cell>
          <cell r="B301" t="str">
            <v>Sikembo Primary</v>
          </cell>
          <cell r="C301" t="str">
            <v>ENG</v>
          </cell>
          <cell r="D301" t="str">
            <v>PEB_SHEFA</v>
          </cell>
          <cell r="E301" t="str">
            <v>Shefa PEB</v>
          </cell>
          <cell r="F301" t="str">
            <v>V</v>
          </cell>
          <cell r="G301" t="str">
            <v>Government of Vanuatu</v>
          </cell>
          <cell r="H301" t="str">
            <v>Epi</v>
          </cell>
          <cell r="I301" t="str">
            <v>Shefa</v>
          </cell>
          <cell r="J301" t="str">
            <v>0084769001</v>
          </cell>
          <cell r="K301" t="str">
            <v>SIKEMBO PRIMARY SCHOOL</v>
          </cell>
          <cell r="L301" t="str">
            <v>PS</v>
          </cell>
          <cell r="M301" t="str">
            <v>No</v>
          </cell>
          <cell r="N301" t="str">
            <v>Yes</v>
          </cell>
          <cell r="O301" t="str">
            <v>Yes</v>
          </cell>
          <cell r="P301" t="str">
            <v>Yes</v>
          </cell>
          <cell r="Q301" t="str">
            <v>Yes</v>
          </cell>
          <cell r="R301" t="str">
            <v>Yes</v>
          </cell>
          <cell r="S301" t="str">
            <v>Yes</v>
          </cell>
          <cell r="T301" t="str">
            <v>No</v>
          </cell>
          <cell r="U301" t="str">
            <v>No</v>
          </cell>
          <cell r="V301" t="str">
            <v>No</v>
          </cell>
          <cell r="W301" t="str">
            <v>No</v>
          </cell>
          <cell r="X301" t="str">
            <v>No</v>
          </cell>
          <cell r="Y301" t="str">
            <v>No</v>
          </cell>
          <cell r="Z301" t="str">
            <v>No</v>
          </cell>
          <cell r="AA301" t="str">
            <v>No</v>
          </cell>
          <cell r="AB301" t="str">
            <v>No</v>
          </cell>
          <cell r="AC301" t="str">
            <v>No</v>
          </cell>
          <cell r="AD301" t="str">
            <v xml:space="preserve">1 2 3 4 5 6 </v>
          </cell>
          <cell r="AE301" t="str">
            <v>No</v>
          </cell>
          <cell r="AF301" t="str">
            <v>Yes</v>
          </cell>
          <cell r="AG301" t="str">
            <v>No</v>
          </cell>
          <cell r="AH301" t="str">
            <v>No</v>
          </cell>
          <cell r="AI301" t="str">
            <v>No</v>
          </cell>
          <cell r="AJ301" t="str">
            <v>No</v>
          </cell>
          <cell r="AK301" t="str">
            <v>Yes</v>
          </cell>
          <cell r="AL301" t="str">
            <v>Yes</v>
          </cell>
          <cell r="AM301" t="str">
            <v>Yes</v>
          </cell>
          <cell r="AN301" t="str">
            <v>Yes</v>
          </cell>
          <cell r="AO301" t="str">
            <v>Yes</v>
          </cell>
          <cell r="AP301" t="str">
            <v>No</v>
          </cell>
          <cell r="AQ301" t="str">
            <v>No</v>
          </cell>
          <cell r="AR301" t="str">
            <v>Yes</v>
          </cell>
          <cell r="AS301" t="str">
            <v>Yes</v>
          </cell>
          <cell r="AT301" t="str">
            <v>Yes</v>
          </cell>
          <cell r="AU301" t="str">
            <v>Yes</v>
          </cell>
          <cell r="AV301" t="str">
            <v>No</v>
          </cell>
          <cell r="AW301" t="str">
            <v>No</v>
          </cell>
          <cell r="AX301">
            <v>0</v>
          </cell>
          <cell r="AY301">
            <v>21</v>
          </cell>
          <cell r="AZ301">
            <v>19</v>
          </cell>
          <cell r="BA301">
            <v>20</v>
          </cell>
          <cell r="BB301">
            <v>15</v>
          </cell>
          <cell r="BC301">
            <v>18</v>
          </cell>
          <cell r="BD301">
            <v>16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109</v>
          </cell>
        </row>
        <row r="302">
          <cell r="A302" t="str">
            <v>054656</v>
          </cell>
          <cell r="B302" t="str">
            <v>Susana Primary</v>
          </cell>
          <cell r="C302" t="str">
            <v>ENG</v>
          </cell>
          <cell r="D302" t="str">
            <v>SDA</v>
          </cell>
          <cell r="E302" t="str">
            <v>Seven Day Adventist</v>
          </cell>
          <cell r="F302" t="str">
            <v>G</v>
          </cell>
          <cell r="G302" t="str">
            <v>Church (Government Assisted)</v>
          </cell>
          <cell r="H302" t="str">
            <v>Epi</v>
          </cell>
          <cell r="I302" t="str">
            <v>Shefa</v>
          </cell>
          <cell r="J302" t="str">
            <v>0097114001</v>
          </cell>
          <cell r="K302" t="str">
            <v>SUSANA MATE PRIMARY SCHOOL</v>
          </cell>
          <cell r="L302" t="str">
            <v>PS</v>
          </cell>
          <cell r="M302" t="str">
            <v>No</v>
          </cell>
          <cell r="N302" t="str">
            <v>Yes</v>
          </cell>
          <cell r="O302" t="str">
            <v>Yes</v>
          </cell>
          <cell r="P302" t="str">
            <v>Yes</v>
          </cell>
          <cell r="Q302" t="str">
            <v>Yes</v>
          </cell>
          <cell r="R302" t="str">
            <v>Yes</v>
          </cell>
          <cell r="S302" t="str">
            <v>Yes</v>
          </cell>
          <cell r="T302" t="str">
            <v>No</v>
          </cell>
          <cell r="U302" t="str">
            <v>No</v>
          </cell>
          <cell r="V302" t="str">
            <v>No</v>
          </cell>
          <cell r="W302" t="str">
            <v>No</v>
          </cell>
          <cell r="X302" t="str">
            <v>No</v>
          </cell>
          <cell r="Y302" t="str">
            <v>No</v>
          </cell>
          <cell r="Z302" t="str">
            <v>No</v>
          </cell>
          <cell r="AA302" t="str">
            <v>No</v>
          </cell>
          <cell r="AB302" t="str">
            <v>No</v>
          </cell>
          <cell r="AC302" t="str">
            <v>No</v>
          </cell>
          <cell r="AD302" t="str">
            <v xml:space="preserve">1 2 3 4 5 6 </v>
          </cell>
          <cell r="AE302" t="str">
            <v>No</v>
          </cell>
          <cell r="AF302" t="str">
            <v>Yes</v>
          </cell>
          <cell r="AG302" t="str">
            <v>No</v>
          </cell>
          <cell r="AH302" t="str">
            <v>No</v>
          </cell>
          <cell r="AI302" t="str">
            <v>No</v>
          </cell>
          <cell r="AJ302" t="str">
            <v>Yes</v>
          </cell>
          <cell r="AK302" t="str">
            <v>Yes</v>
          </cell>
          <cell r="AL302" t="str">
            <v>Yes</v>
          </cell>
          <cell r="AM302" t="str">
            <v>Yes</v>
          </cell>
          <cell r="AN302" t="str">
            <v>Yes</v>
          </cell>
          <cell r="AO302" t="str">
            <v>Yes</v>
          </cell>
          <cell r="AP302" t="str">
            <v>Yes</v>
          </cell>
          <cell r="AQ302" t="str">
            <v>Yes</v>
          </cell>
          <cell r="AR302" t="str">
            <v>Yes</v>
          </cell>
          <cell r="AS302" t="str">
            <v>Yes</v>
          </cell>
          <cell r="AT302" t="str">
            <v>Yes</v>
          </cell>
          <cell r="AU302" t="str">
            <v>Yes</v>
          </cell>
          <cell r="AV302" t="str">
            <v>No</v>
          </cell>
          <cell r="AW302" t="str">
            <v>No</v>
          </cell>
          <cell r="AX302">
            <v>0</v>
          </cell>
          <cell r="AY302">
            <v>11</v>
          </cell>
          <cell r="AZ302">
            <v>21</v>
          </cell>
          <cell r="BA302">
            <v>14</v>
          </cell>
          <cell r="BB302">
            <v>19</v>
          </cell>
          <cell r="BC302">
            <v>19</v>
          </cell>
          <cell r="BD302">
            <v>23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107</v>
          </cell>
        </row>
        <row r="303">
          <cell r="A303" t="str">
            <v>054663</v>
          </cell>
          <cell r="B303" t="str">
            <v>Yevali Primary</v>
          </cell>
          <cell r="C303" t="str">
            <v>ENG</v>
          </cell>
          <cell r="D303" t="str">
            <v>PEB_SHEFA</v>
          </cell>
          <cell r="E303" t="str">
            <v>Shefa PEB</v>
          </cell>
          <cell r="F303" t="str">
            <v>V</v>
          </cell>
          <cell r="G303" t="str">
            <v>Government of Vanuatu</v>
          </cell>
          <cell r="H303" t="str">
            <v>Epi</v>
          </cell>
          <cell r="I303" t="str">
            <v>Shefa</v>
          </cell>
          <cell r="J303" t="str">
            <v>0084770001</v>
          </cell>
          <cell r="K303" t="str">
            <v>YEVALI PRIMARY SCHOOL</v>
          </cell>
          <cell r="L303" t="str">
            <v>PS</v>
          </cell>
          <cell r="M303" t="str">
            <v>No</v>
          </cell>
          <cell r="N303" t="str">
            <v>Yes</v>
          </cell>
          <cell r="O303" t="str">
            <v>Yes</v>
          </cell>
          <cell r="P303" t="str">
            <v>Yes</v>
          </cell>
          <cell r="Q303" t="str">
            <v>Yes</v>
          </cell>
          <cell r="R303" t="str">
            <v>Yes</v>
          </cell>
          <cell r="S303" t="str">
            <v>Yes</v>
          </cell>
          <cell r="T303" t="str">
            <v>Yes</v>
          </cell>
          <cell r="U303" t="str">
            <v>Yes</v>
          </cell>
          <cell r="V303" t="str">
            <v>No</v>
          </cell>
          <cell r="W303" t="str">
            <v>No</v>
          </cell>
          <cell r="X303" t="str">
            <v>No</v>
          </cell>
          <cell r="Y303" t="str">
            <v>No</v>
          </cell>
          <cell r="Z303" t="str">
            <v>No</v>
          </cell>
          <cell r="AA303" t="str">
            <v>No</v>
          </cell>
          <cell r="AB303" t="str">
            <v>No</v>
          </cell>
          <cell r="AC303" t="str">
            <v>No</v>
          </cell>
          <cell r="AD303" t="str">
            <v xml:space="preserve">1 2 3 4 5 6 7 8 </v>
          </cell>
          <cell r="AE303" t="str">
            <v>No</v>
          </cell>
          <cell r="AF303" t="str">
            <v>Yes</v>
          </cell>
          <cell r="AG303" t="str">
            <v>Yes</v>
          </cell>
          <cell r="AH303" t="str">
            <v>Yes</v>
          </cell>
          <cell r="AI303" t="str">
            <v>No</v>
          </cell>
          <cell r="AJ303" t="str">
            <v>No</v>
          </cell>
          <cell r="AK303" t="str">
            <v>Yes</v>
          </cell>
          <cell r="AL303" t="str">
            <v>Yes</v>
          </cell>
          <cell r="AM303" t="str">
            <v>Yes</v>
          </cell>
          <cell r="AN303" t="str">
            <v>Yes</v>
          </cell>
          <cell r="AO303" t="str">
            <v>Yes</v>
          </cell>
          <cell r="AP303" t="str">
            <v>Yes</v>
          </cell>
          <cell r="AQ303" t="str">
            <v>Yes</v>
          </cell>
          <cell r="AR303" t="str">
            <v>Yes</v>
          </cell>
          <cell r="AS303" t="str">
            <v>Yes</v>
          </cell>
          <cell r="AT303" t="str">
            <v>Yes</v>
          </cell>
          <cell r="AU303" t="str">
            <v>Yes</v>
          </cell>
          <cell r="AV303" t="str">
            <v>No</v>
          </cell>
          <cell r="AW303" t="str">
            <v>No</v>
          </cell>
          <cell r="AX303">
            <v>0</v>
          </cell>
          <cell r="AY303">
            <v>11</v>
          </cell>
          <cell r="AZ303">
            <v>13</v>
          </cell>
          <cell r="BA303">
            <v>26</v>
          </cell>
          <cell r="BB303">
            <v>27</v>
          </cell>
          <cell r="BC303">
            <v>26</v>
          </cell>
          <cell r="BD303">
            <v>25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128</v>
          </cell>
        </row>
        <row r="304">
          <cell r="A304" t="str">
            <v>054817</v>
          </cell>
          <cell r="B304" t="str">
            <v>Ere Primary</v>
          </cell>
          <cell r="C304" t="str">
            <v>ENG</v>
          </cell>
          <cell r="D304" t="str">
            <v>PEB_SHEFA</v>
          </cell>
          <cell r="E304" t="str">
            <v>Shefa PEB</v>
          </cell>
          <cell r="F304" t="str">
            <v>V</v>
          </cell>
          <cell r="G304" t="str">
            <v>Government of Vanuatu</v>
          </cell>
          <cell r="H304" t="str">
            <v>Tongoa</v>
          </cell>
          <cell r="I304" t="str">
            <v>Shefa</v>
          </cell>
          <cell r="J304" t="str">
            <v>0084771001</v>
          </cell>
          <cell r="K304" t="str">
            <v>ERE PRIMARY SCHOOL</v>
          </cell>
          <cell r="L304" t="str">
            <v>PS</v>
          </cell>
          <cell r="M304" t="str">
            <v>No</v>
          </cell>
          <cell r="N304" t="str">
            <v>Yes</v>
          </cell>
          <cell r="O304" t="str">
            <v>Yes</v>
          </cell>
          <cell r="P304" t="str">
            <v>Yes</v>
          </cell>
          <cell r="Q304" t="str">
            <v>Yes</v>
          </cell>
          <cell r="R304" t="str">
            <v>Yes</v>
          </cell>
          <cell r="S304" t="str">
            <v>Yes</v>
          </cell>
          <cell r="T304" t="str">
            <v>No</v>
          </cell>
          <cell r="U304" t="str">
            <v>No</v>
          </cell>
          <cell r="V304" t="str">
            <v>No</v>
          </cell>
          <cell r="W304" t="str">
            <v>No</v>
          </cell>
          <cell r="X304" t="str">
            <v>No</v>
          </cell>
          <cell r="Y304" t="str">
            <v>No</v>
          </cell>
          <cell r="Z304" t="str">
            <v>No</v>
          </cell>
          <cell r="AA304" t="str">
            <v>No</v>
          </cell>
          <cell r="AB304" t="str">
            <v>No</v>
          </cell>
          <cell r="AC304" t="str">
            <v>No</v>
          </cell>
          <cell r="AD304" t="str">
            <v xml:space="preserve">1 2 3 4 5 6 </v>
          </cell>
          <cell r="AE304" t="str">
            <v>No</v>
          </cell>
          <cell r="AF304" t="str">
            <v>Yes</v>
          </cell>
          <cell r="AG304" t="str">
            <v>No</v>
          </cell>
          <cell r="AH304" t="str">
            <v>No</v>
          </cell>
          <cell r="AI304" t="str">
            <v>No</v>
          </cell>
          <cell r="AJ304" t="str">
            <v>Yes</v>
          </cell>
          <cell r="AK304" t="str">
            <v>Yes</v>
          </cell>
          <cell r="AL304" t="str">
            <v>Yes</v>
          </cell>
          <cell r="AM304" t="str">
            <v>Yes</v>
          </cell>
          <cell r="AN304" t="str">
            <v>Yes</v>
          </cell>
          <cell r="AO304" t="str">
            <v>Yes</v>
          </cell>
          <cell r="AP304" t="str">
            <v>No</v>
          </cell>
          <cell r="AQ304" t="str">
            <v>No</v>
          </cell>
          <cell r="AR304" t="str">
            <v>Yes</v>
          </cell>
          <cell r="AS304" t="str">
            <v>Yes</v>
          </cell>
          <cell r="AT304" t="str">
            <v>Yes</v>
          </cell>
          <cell r="AU304" t="str">
            <v>Yes</v>
          </cell>
          <cell r="AV304" t="str">
            <v>No</v>
          </cell>
          <cell r="AW304" t="str">
            <v>No</v>
          </cell>
          <cell r="AX304">
            <v>0</v>
          </cell>
          <cell r="AY304">
            <v>22</v>
          </cell>
          <cell r="AZ304">
            <v>13</v>
          </cell>
          <cell r="BA304">
            <v>16</v>
          </cell>
          <cell r="BB304">
            <v>25</v>
          </cell>
          <cell r="BC304">
            <v>18</v>
          </cell>
          <cell r="BD304">
            <v>20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114</v>
          </cell>
        </row>
        <row r="305">
          <cell r="A305" t="str">
            <v>054821</v>
          </cell>
          <cell r="B305" t="str">
            <v>Hiwelo Primary</v>
          </cell>
          <cell r="C305" t="str">
            <v>ENG</v>
          </cell>
          <cell r="D305" t="str">
            <v>PEB_SHEFA</v>
          </cell>
          <cell r="E305" t="str">
            <v>Shefa PEB</v>
          </cell>
          <cell r="F305" t="str">
            <v>V</v>
          </cell>
          <cell r="G305" t="str">
            <v>Government of Vanuatu</v>
          </cell>
          <cell r="H305" t="str">
            <v>Tongoa</v>
          </cell>
          <cell r="I305" t="str">
            <v>Shefa</v>
          </cell>
          <cell r="J305" t="str">
            <v>0084772001</v>
          </cell>
          <cell r="K305" t="str">
            <v>HIWELO PRIMARY SCHOOL</v>
          </cell>
          <cell r="L305" t="str">
            <v>PS</v>
          </cell>
          <cell r="M305" t="str">
            <v>No</v>
          </cell>
          <cell r="N305" t="str">
            <v>Yes</v>
          </cell>
          <cell r="O305" t="str">
            <v>Yes</v>
          </cell>
          <cell r="P305" t="str">
            <v>Yes</v>
          </cell>
          <cell r="Q305" t="str">
            <v>Yes</v>
          </cell>
          <cell r="R305" t="str">
            <v>Yes</v>
          </cell>
          <cell r="S305" t="str">
            <v>Yes</v>
          </cell>
          <cell r="T305" t="str">
            <v>No</v>
          </cell>
          <cell r="U305" t="str">
            <v>No</v>
          </cell>
          <cell r="V305" t="str">
            <v>No</v>
          </cell>
          <cell r="W305" t="str">
            <v>No</v>
          </cell>
          <cell r="X305" t="str">
            <v>No</v>
          </cell>
          <cell r="Y305" t="str">
            <v>No</v>
          </cell>
          <cell r="Z305" t="str">
            <v>No</v>
          </cell>
          <cell r="AA305" t="str">
            <v>No</v>
          </cell>
          <cell r="AB305" t="str">
            <v>No</v>
          </cell>
          <cell r="AC305" t="str">
            <v>No</v>
          </cell>
          <cell r="AD305" t="str">
            <v xml:space="preserve">1 2 3 4 5 6 </v>
          </cell>
          <cell r="AE305" t="str">
            <v>No</v>
          </cell>
          <cell r="AF305" t="str">
            <v>Yes</v>
          </cell>
          <cell r="AG305" t="str">
            <v>No</v>
          </cell>
          <cell r="AH305" t="str">
            <v>No</v>
          </cell>
          <cell r="AI305" t="str">
            <v>No</v>
          </cell>
          <cell r="AJ305" t="str">
            <v>Yes</v>
          </cell>
          <cell r="AK305" t="str">
            <v>Yes</v>
          </cell>
          <cell r="AL305" t="str">
            <v>Yes</v>
          </cell>
          <cell r="AM305" t="str">
            <v>Yes</v>
          </cell>
          <cell r="AN305" t="str">
            <v>Yes</v>
          </cell>
          <cell r="AO305" t="str">
            <v>Yes</v>
          </cell>
          <cell r="AP305" t="str">
            <v>No</v>
          </cell>
          <cell r="AQ305" t="str">
            <v>No</v>
          </cell>
          <cell r="AR305" t="str">
            <v>Yes</v>
          </cell>
          <cell r="AS305" t="str">
            <v>Yes</v>
          </cell>
          <cell r="AT305" t="str">
            <v>Yes</v>
          </cell>
          <cell r="AU305" t="str">
            <v>Yes</v>
          </cell>
          <cell r="AV305" t="str">
            <v>No</v>
          </cell>
          <cell r="AW305" t="str">
            <v>No</v>
          </cell>
          <cell r="AX305">
            <v>0</v>
          </cell>
          <cell r="AY305">
            <v>8</v>
          </cell>
          <cell r="AZ305">
            <v>0</v>
          </cell>
          <cell r="BA305">
            <v>7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15</v>
          </cell>
        </row>
        <row r="306">
          <cell r="A306" t="str">
            <v>054824</v>
          </cell>
          <cell r="B306" t="str">
            <v>Itakoma Primary</v>
          </cell>
          <cell r="C306" t="str">
            <v>FRE</v>
          </cell>
          <cell r="D306" t="str">
            <v>PEB_SHEFA</v>
          </cell>
          <cell r="E306" t="str">
            <v>Shefa PEB</v>
          </cell>
          <cell r="F306" t="str">
            <v>V</v>
          </cell>
          <cell r="G306" t="str">
            <v>Government of Vanuatu</v>
          </cell>
          <cell r="H306" t="str">
            <v>Tongoa</v>
          </cell>
          <cell r="I306" t="str">
            <v>Shefa</v>
          </cell>
          <cell r="J306" t="str">
            <v>0084773001</v>
          </cell>
          <cell r="K306" t="str">
            <v>ECOLE PUBLIQUE ITAKOMA</v>
          </cell>
          <cell r="L306" t="str">
            <v>PS</v>
          </cell>
          <cell r="M306" t="str">
            <v>No</v>
          </cell>
          <cell r="N306" t="str">
            <v>Yes</v>
          </cell>
          <cell r="O306" t="str">
            <v>Yes</v>
          </cell>
          <cell r="P306" t="str">
            <v>Yes</v>
          </cell>
          <cell r="Q306" t="str">
            <v>Yes</v>
          </cell>
          <cell r="R306" t="str">
            <v>Yes</v>
          </cell>
          <cell r="S306" t="str">
            <v>Yes</v>
          </cell>
          <cell r="T306" t="str">
            <v>Yes</v>
          </cell>
          <cell r="U306" t="str">
            <v>Yes</v>
          </cell>
          <cell r="V306" t="str">
            <v>No</v>
          </cell>
          <cell r="W306" t="str">
            <v>No</v>
          </cell>
          <cell r="X306" t="str">
            <v>No</v>
          </cell>
          <cell r="Y306" t="str">
            <v>No</v>
          </cell>
          <cell r="Z306" t="str">
            <v>No</v>
          </cell>
          <cell r="AA306" t="str">
            <v>No</v>
          </cell>
          <cell r="AB306" t="str">
            <v>No</v>
          </cell>
          <cell r="AC306" t="str">
            <v>No</v>
          </cell>
          <cell r="AD306" t="str">
            <v xml:space="preserve">1 2 3 4 5 6 7 8 </v>
          </cell>
          <cell r="AE306" t="str">
            <v>No</v>
          </cell>
          <cell r="AF306" t="str">
            <v>Yes</v>
          </cell>
          <cell r="AG306" t="str">
            <v>Yes</v>
          </cell>
          <cell r="AH306" t="str">
            <v>Yes</v>
          </cell>
          <cell r="AI306" t="str">
            <v>No</v>
          </cell>
          <cell r="AJ306" t="str">
            <v>Yes</v>
          </cell>
          <cell r="AK306" t="str">
            <v>Yes</v>
          </cell>
          <cell r="AL306" t="str">
            <v>Yes</v>
          </cell>
          <cell r="AM306" t="str">
            <v>Yes</v>
          </cell>
          <cell r="AN306" t="str">
            <v>Yes</v>
          </cell>
          <cell r="AO306" t="str">
            <v>Yes</v>
          </cell>
          <cell r="AP306" t="str">
            <v>Yes</v>
          </cell>
          <cell r="AQ306" t="str">
            <v>Yes</v>
          </cell>
          <cell r="AR306" t="str">
            <v>Yes</v>
          </cell>
          <cell r="AS306" t="str">
            <v>Yes</v>
          </cell>
          <cell r="AT306" t="str">
            <v>Yes</v>
          </cell>
          <cell r="AU306" t="str">
            <v>Yes</v>
          </cell>
          <cell r="AV306" t="str">
            <v>No</v>
          </cell>
          <cell r="AW306" t="str">
            <v>No</v>
          </cell>
          <cell r="AX306">
            <v>0</v>
          </cell>
          <cell r="AY306">
            <v>10</v>
          </cell>
          <cell r="AZ306">
            <v>9</v>
          </cell>
          <cell r="BA306">
            <v>8</v>
          </cell>
          <cell r="BB306">
            <v>7</v>
          </cell>
          <cell r="BC306">
            <v>6</v>
          </cell>
          <cell r="BD306">
            <v>7</v>
          </cell>
          <cell r="BE306">
            <v>16</v>
          </cell>
          <cell r="BF306">
            <v>7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47</v>
          </cell>
        </row>
        <row r="307">
          <cell r="A307" t="str">
            <v>054825</v>
          </cell>
          <cell r="B307" t="str">
            <v>Katundaula Primary</v>
          </cell>
          <cell r="C307" t="str">
            <v>FRE</v>
          </cell>
          <cell r="D307" t="str">
            <v>PEB_SHEFA</v>
          </cell>
          <cell r="E307" t="str">
            <v>Shefa PEB</v>
          </cell>
          <cell r="F307" t="str">
            <v>V</v>
          </cell>
          <cell r="G307" t="str">
            <v>Government of Vanuatu</v>
          </cell>
          <cell r="H307" t="str">
            <v>Tongoa</v>
          </cell>
          <cell r="I307" t="str">
            <v>Shefa</v>
          </cell>
          <cell r="J307" t="str">
            <v>0084775001</v>
          </cell>
          <cell r="K307" t="str">
            <v>ECOLE PUBLIQUE KUTUNDAULA</v>
          </cell>
          <cell r="L307" t="str">
            <v>PS</v>
          </cell>
          <cell r="M307" t="str">
            <v>No</v>
          </cell>
          <cell r="N307" t="str">
            <v>Yes</v>
          </cell>
          <cell r="O307" t="str">
            <v>Yes</v>
          </cell>
          <cell r="P307" t="str">
            <v>Yes</v>
          </cell>
          <cell r="Q307" t="str">
            <v>Yes</v>
          </cell>
          <cell r="R307" t="str">
            <v>Yes</v>
          </cell>
          <cell r="S307" t="str">
            <v>Yes</v>
          </cell>
          <cell r="T307" t="str">
            <v>No</v>
          </cell>
          <cell r="U307" t="str">
            <v>No</v>
          </cell>
          <cell r="V307" t="str">
            <v>No</v>
          </cell>
          <cell r="W307" t="str">
            <v>No</v>
          </cell>
          <cell r="X307" t="str">
            <v>No</v>
          </cell>
          <cell r="Y307" t="str">
            <v>No</v>
          </cell>
          <cell r="Z307" t="str">
            <v>No</v>
          </cell>
          <cell r="AA307" t="str">
            <v>No</v>
          </cell>
          <cell r="AB307" t="str">
            <v>No</v>
          </cell>
          <cell r="AC307" t="str">
            <v>No</v>
          </cell>
          <cell r="AD307" t="str">
            <v xml:space="preserve">1 2 3 4 5 6 </v>
          </cell>
          <cell r="AE307" t="str">
            <v>No</v>
          </cell>
          <cell r="AF307" t="str">
            <v>Yes</v>
          </cell>
          <cell r="AG307" t="str">
            <v>No</v>
          </cell>
          <cell r="AH307" t="str">
            <v>No</v>
          </cell>
          <cell r="AI307" t="str">
            <v>No</v>
          </cell>
          <cell r="AJ307" t="str">
            <v>Yes</v>
          </cell>
          <cell r="AK307" t="str">
            <v>Yes</v>
          </cell>
          <cell r="AL307" t="str">
            <v>Yes</v>
          </cell>
          <cell r="AM307" t="str">
            <v>Yes</v>
          </cell>
          <cell r="AN307" t="str">
            <v>Yes</v>
          </cell>
          <cell r="AO307" t="str">
            <v>Yes</v>
          </cell>
          <cell r="AP307" t="str">
            <v>No</v>
          </cell>
          <cell r="AQ307" t="str">
            <v>Yes</v>
          </cell>
          <cell r="AR307" t="str">
            <v>Yes</v>
          </cell>
          <cell r="AS307" t="str">
            <v>Yes</v>
          </cell>
          <cell r="AT307" t="str">
            <v>Yes</v>
          </cell>
          <cell r="AU307" t="str">
            <v>Yes</v>
          </cell>
          <cell r="AV307" t="str">
            <v>No</v>
          </cell>
          <cell r="AW307" t="str">
            <v>No</v>
          </cell>
          <cell r="AX307">
            <v>0</v>
          </cell>
          <cell r="AY307">
            <v>16</v>
          </cell>
          <cell r="AZ307">
            <v>10</v>
          </cell>
          <cell r="BA307">
            <v>8</v>
          </cell>
          <cell r="BB307">
            <v>9</v>
          </cell>
          <cell r="BC307">
            <v>6</v>
          </cell>
          <cell r="BD307">
            <v>9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58</v>
          </cell>
        </row>
        <row r="308">
          <cell r="A308" t="str">
            <v>054834</v>
          </cell>
          <cell r="B308" t="str">
            <v>Malawia Primary</v>
          </cell>
          <cell r="C308" t="str">
            <v>FRE</v>
          </cell>
          <cell r="D308" t="str">
            <v>PEB_SHEFA</v>
          </cell>
          <cell r="E308" t="str">
            <v>Shefa PEB</v>
          </cell>
          <cell r="F308" t="str">
            <v>V</v>
          </cell>
          <cell r="G308" t="str">
            <v>Government of Vanuatu</v>
          </cell>
          <cell r="H308" t="str">
            <v>Tongoa</v>
          </cell>
          <cell r="I308" t="str">
            <v>Shefa</v>
          </cell>
          <cell r="J308" t="str">
            <v>0084817001</v>
          </cell>
          <cell r="K308" t="str">
            <v>ECOLE PUBLIQUE MALAWIA</v>
          </cell>
          <cell r="L308" t="str">
            <v>PS</v>
          </cell>
          <cell r="M308" t="str">
            <v>No</v>
          </cell>
          <cell r="N308" t="str">
            <v>Yes</v>
          </cell>
          <cell r="O308" t="str">
            <v>Yes</v>
          </cell>
          <cell r="P308" t="str">
            <v>Yes</v>
          </cell>
          <cell r="Q308" t="str">
            <v>Yes</v>
          </cell>
          <cell r="R308" t="str">
            <v>Yes</v>
          </cell>
          <cell r="S308" t="str">
            <v>Yes</v>
          </cell>
          <cell r="T308" t="str">
            <v>No</v>
          </cell>
          <cell r="U308" t="str">
            <v>No</v>
          </cell>
          <cell r="V308" t="str">
            <v>No</v>
          </cell>
          <cell r="W308" t="str">
            <v>No</v>
          </cell>
          <cell r="X308" t="str">
            <v>No</v>
          </cell>
          <cell r="Y308" t="str">
            <v>No</v>
          </cell>
          <cell r="Z308" t="str">
            <v>No</v>
          </cell>
          <cell r="AA308" t="str">
            <v>No</v>
          </cell>
          <cell r="AB308" t="str">
            <v>No</v>
          </cell>
          <cell r="AC308" t="str">
            <v>No</v>
          </cell>
          <cell r="AD308" t="str">
            <v xml:space="preserve">1 2 3 4 5 6 </v>
          </cell>
          <cell r="AE308" t="str">
            <v>No</v>
          </cell>
          <cell r="AF308" t="str">
            <v>Yes</v>
          </cell>
          <cell r="AG308" t="str">
            <v>No</v>
          </cell>
          <cell r="AH308" t="str">
            <v>No</v>
          </cell>
          <cell r="AI308" t="str">
            <v>No</v>
          </cell>
          <cell r="AJ308" t="str">
            <v>No</v>
          </cell>
          <cell r="AK308" t="str">
            <v>No</v>
          </cell>
          <cell r="AL308" t="str">
            <v>No</v>
          </cell>
          <cell r="AM308" t="str">
            <v>No</v>
          </cell>
          <cell r="AN308" t="str">
            <v>No</v>
          </cell>
          <cell r="AO308" t="str">
            <v>No</v>
          </cell>
          <cell r="AP308" t="str">
            <v>No</v>
          </cell>
          <cell r="AQ308" t="str">
            <v>No</v>
          </cell>
          <cell r="AR308" t="str">
            <v>No</v>
          </cell>
          <cell r="AS308" t="str">
            <v>No</v>
          </cell>
          <cell r="AT308" t="str">
            <v>No</v>
          </cell>
          <cell r="AU308" t="str">
            <v>No</v>
          </cell>
          <cell r="AV308" t="str">
            <v>No</v>
          </cell>
          <cell r="AW308" t="str">
            <v>Yes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</row>
        <row r="309">
          <cell r="A309" t="str">
            <v>054841</v>
          </cell>
          <cell r="B309" t="str">
            <v>Naworaone Primary</v>
          </cell>
          <cell r="C309" t="str">
            <v>ENG</v>
          </cell>
          <cell r="D309" t="str">
            <v>PEB_SHEFA</v>
          </cell>
          <cell r="E309" t="str">
            <v>Shefa PEB</v>
          </cell>
          <cell r="F309" t="str">
            <v>V</v>
          </cell>
          <cell r="G309" t="str">
            <v>Government of Vanuatu</v>
          </cell>
          <cell r="H309" t="str">
            <v>Tongoa</v>
          </cell>
          <cell r="I309" t="str">
            <v>Shefa</v>
          </cell>
          <cell r="J309" t="str">
            <v>0084776001</v>
          </cell>
          <cell r="K309" t="str">
            <v>NAWORAONE PRIMARY SCHOOL</v>
          </cell>
          <cell r="L309" t="str">
            <v>PS</v>
          </cell>
          <cell r="M309" t="str">
            <v>No</v>
          </cell>
          <cell r="N309" t="str">
            <v>Yes</v>
          </cell>
          <cell r="O309" t="str">
            <v>Yes</v>
          </cell>
          <cell r="P309" t="str">
            <v>Yes</v>
          </cell>
          <cell r="Q309" t="str">
            <v>Yes</v>
          </cell>
          <cell r="R309" t="str">
            <v>Yes</v>
          </cell>
          <cell r="S309" t="str">
            <v>Yes</v>
          </cell>
          <cell r="T309" t="str">
            <v>No</v>
          </cell>
          <cell r="U309" t="str">
            <v>No</v>
          </cell>
          <cell r="V309" t="str">
            <v>No</v>
          </cell>
          <cell r="W309" t="str">
            <v>No</v>
          </cell>
          <cell r="X309" t="str">
            <v>No</v>
          </cell>
          <cell r="Y309" t="str">
            <v>No</v>
          </cell>
          <cell r="Z309" t="str">
            <v>No</v>
          </cell>
          <cell r="AA309" t="str">
            <v>No</v>
          </cell>
          <cell r="AB309" t="str">
            <v>No</v>
          </cell>
          <cell r="AC309" t="str">
            <v>No</v>
          </cell>
          <cell r="AD309" t="str">
            <v xml:space="preserve">1 2 3 4 5 6 </v>
          </cell>
          <cell r="AE309" t="str">
            <v>No</v>
          </cell>
          <cell r="AF309" t="str">
            <v>Yes</v>
          </cell>
          <cell r="AG309" t="str">
            <v>No</v>
          </cell>
          <cell r="AH309" t="str">
            <v>No</v>
          </cell>
          <cell r="AI309" t="str">
            <v>No</v>
          </cell>
          <cell r="AJ309" t="str">
            <v>Yes</v>
          </cell>
          <cell r="AK309" t="str">
            <v>Yes</v>
          </cell>
          <cell r="AL309" t="str">
            <v>Yes</v>
          </cell>
          <cell r="AM309" t="str">
            <v>Yes</v>
          </cell>
          <cell r="AN309" t="str">
            <v>Yes</v>
          </cell>
          <cell r="AO309" t="str">
            <v>Yes</v>
          </cell>
          <cell r="AP309" t="str">
            <v>No</v>
          </cell>
          <cell r="AQ309" t="str">
            <v>Yes</v>
          </cell>
          <cell r="AR309" t="str">
            <v>Yes</v>
          </cell>
          <cell r="AS309" t="str">
            <v>Yes</v>
          </cell>
          <cell r="AT309" t="str">
            <v>Yes</v>
          </cell>
          <cell r="AU309" t="str">
            <v>Yes</v>
          </cell>
          <cell r="AV309" t="str">
            <v>No</v>
          </cell>
          <cell r="AW309" t="str">
            <v>No</v>
          </cell>
          <cell r="AX309">
            <v>0</v>
          </cell>
          <cell r="AY309">
            <v>17</v>
          </cell>
          <cell r="AZ309">
            <v>20</v>
          </cell>
          <cell r="BA309">
            <v>22</v>
          </cell>
          <cell r="BB309">
            <v>28</v>
          </cell>
          <cell r="BC309">
            <v>33</v>
          </cell>
          <cell r="BD309">
            <v>42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162</v>
          </cell>
        </row>
        <row r="310">
          <cell r="A310" t="str">
            <v>054844</v>
          </cell>
          <cell r="B310" t="str">
            <v>Nottage Primary</v>
          </cell>
          <cell r="C310" t="str">
            <v>ENG</v>
          </cell>
          <cell r="D310" t="str">
            <v>PEB_SHEFA</v>
          </cell>
          <cell r="E310" t="str">
            <v>Shefa PEB</v>
          </cell>
          <cell r="F310" t="str">
            <v>V</v>
          </cell>
          <cell r="G310" t="str">
            <v>Government of Vanuatu</v>
          </cell>
          <cell r="H310" t="str">
            <v>Tongoa</v>
          </cell>
          <cell r="I310" t="str">
            <v>Shefa</v>
          </cell>
          <cell r="J310" t="str">
            <v>0084778001</v>
          </cell>
          <cell r="K310" t="str">
            <v>NOTTAGE PRIMARY SCHOOL</v>
          </cell>
          <cell r="L310" t="str">
            <v>PS</v>
          </cell>
          <cell r="M310" t="str">
            <v>No</v>
          </cell>
          <cell r="N310" t="str">
            <v>Yes</v>
          </cell>
          <cell r="O310" t="str">
            <v>Yes</v>
          </cell>
          <cell r="P310" t="str">
            <v>Yes</v>
          </cell>
          <cell r="Q310" t="str">
            <v>Yes</v>
          </cell>
          <cell r="R310" t="str">
            <v>Yes</v>
          </cell>
          <cell r="S310" t="str">
            <v>Yes</v>
          </cell>
          <cell r="T310" t="str">
            <v>No</v>
          </cell>
          <cell r="U310" t="str">
            <v>No</v>
          </cell>
          <cell r="V310" t="str">
            <v>No</v>
          </cell>
          <cell r="W310" t="str">
            <v>No</v>
          </cell>
          <cell r="X310" t="str">
            <v>No</v>
          </cell>
          <cell r="Y310" t="str">
            <v>No</v>
          </cell>
          <cell r="Z310" t="str">
            <v>No</v>
          </cell>
          <cell r="AA310" t="str">
            <v>No</v>
          </cell>
          <cell r="AB310" t="str">
            <v>No</v>
          </cell>
          <cell r="AC310" t="str">
            <v>No</v>
          </cell>
          <cell r="AD310" t="str">
            <v xml:space="preserve">1 2 3 4 5 6 </v>
          </cell>
          <cell r="AE310" t="str">
            <v>No</v>
          </cell>
          <cell r="AF310" t="str">
            <v>Yes</v>
          </cell>
          <cell r="AG310" t="str">
            <v>No</v>
          </cell>
          <cell r="AH310" t="str">
            <v>No</v>
          </cell>
          <cell r="AI310" t="str">
            <v>No</v>
          </cell>
          <cell r="AJ310" t="str">
            <v>Yes</v>
          </cell>
          <cell r="AK310" t="str">
            <v>Yes</v>
          </cell>
          <cell r="AL310" t="str">
            <v>Yes</v>
          </cell>
          <cell r="AM310" t="str">
            <v>Yes</v>
          </cell>
          <cell r="AN310" t="str">
            <v>Yes</v>
          </cell>
          <cell r="AO310" t="str">
            <v>Yes</v>
          </cell>
          <cell r="AP310" t="str">
            <v>No</v>
          </cell>
          <cell r="AQ310" t="str">
            <v>Yes</v>
          </cell>
          <cell r="AR310" t="str">
            <v>Yes</v>
          </cell>
          <cell r="AS310" t="str">
            <v>Yes</v>
          </cell>
          <cell r="AT310" t="str">
            <v>Yes</v>
          </cell>
          <cell r="AU310" t="str">
            <v>Yes</v>
          </cell>
          <cell r="AV310" t="str">
            <v>No</v>
          </cell>
          <cell r="AW310" t="str">
            <v>No</v>
          </cell>
          <cell r="AX310">
            <v>0</v>
          </cell>
          <cell r="AY310">
            <v>12</v>
          </cell>
          <cell r="AZ310">
            <v>15</v>
          </cell>
          <cell r="BA310">
            <v>15</v>
          </cell>
          <cell r="BB310">
            <v>9</v>
          </cell>
          <cell r="BC310">
            <v>7</v>
          </cell>
          <cell r="BD310">
            <v>22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80</v>
          </cell>
        </row>
        <row r="311">
          <cell r="A311" t="str">
            <v>054861</v>
          </cell>
          <cell r="B311" t="str">
            <v>Tumaropa/Lakalaka Primary</v>
          </cell>
          <cell r="C311" t="str">
            <v>ENG</v>
          </cell>
          <cell r="D311" t="str">
            <v>SDA</v>
          </cell>
          <cell r="E311" t="str">
            <v>Seven Day Adventist</v>
          </cell>
          <cell r="F311" t="str">
            <v>G</v>
          </cell>
          <cell r="G311" t="str">
            <v>Church (Government Assisted)</v>
          </cell>
          <cell r="H311" t="str">
            <v>Tongoa</v>
          </cell>
          <cell r="I311" t="str">
            <v>Shefa</v>
          </cell>
          <cell r="J311" t="str">
            <v>0098406001</v>
          </cell>
          <cell r="K311" t="str">
            <v>LAKALAKA (TUMAROPA) PRIMARY SCHOOL</v>
          </cell>
          <cell r="L311" t="str">
            <v>PS</v>
          </cell>
          <cell r="M311" t="str">
            <v>No</v>
          </cell>
          <cell r="N311" t="str">
            <v>Yes</v>
          </cell>
          <cell r="O311" t="str">
            <v>Yes</v>
          </cell>
          <cell r="P311" t="str">
            <v>Yes</v>
          </cell>
          <cell r="Q311" t="str">
            <v>Yes</v>
          </cell>
          <cell r="R311" t="str">
            <v>Yes</v>
          </cell>
          <cell r="S311" t="str">
            <v>Yes</v>
          </cell>
          <cell r="T311" t="str">
            <v>No</v>
          </cell>
          <cell r="U311" t="str">
            <v>No</v>
          </cell>
          <cell r="V311" t="str">
            <v>No</v>
          </cell>
          <cell r="W311" t="str">
            <v>No</v>
          </cell>
          <cell r="X311" t="str">
            <v>No</v>
          </cell>
          <cell r="Y311" t="str">
            <v>No</v>
          </cell>
          <cell r="Z311" t="str">
            <v>No</v>
          </cell>
          <cell r="AA311" t="str">
            <v>No</v>
          </cell>
          <cell r="AB311" t="str">
            <v>No</v>
          </cell>
          <cell r="AC311" t="str">
            <v>No</v>
          </cell>
          <cell r="AD311" t="str">
            <v xml:space="preserve">1 2 3 4 5 6 </v>
          </cell>
          <cell r="AE311" t="str">
            <v>No</v>
          </cell>
          <cell r="AF311" t="str">
            <v>Yes</v>
          </cell>
          <cell r="AG311" t="str">
            <v>No</v>
          </cell>
          <cell r="AH311" t="str">
            <v>No</v>
          </cell>
          <cell r="AI311" t="str">
            <v>No</v>
          </cell>
          <cell r="AJ311" t="str">
            <v>No</v>
          </cell>
          <cell r="AK311" t="str">
            <v>No</v>
          </cell>
          <cell r="AL311" t="str">
            <v>No</v>
          </cell>
          <cell r="AM311" t="str">
            <v>No</v>
          </cell>
          <cell r="AN311" t="str">
            <v>No</v>
          </cell>
          <cell r="AO311" t="str">
            <v>No</v>
          </cell>
          <cell r="AP311" t="str">
            <v>No</v>
          </cell>
          <cell r="AQ311" t="str">
            <v>No</v>
          </cell>
          <cell r="AR311" t="str">
            <v>No</v>
          </cell>
          <cell r="AS311" t="str">
            <v>No</v>
          </cell>
          <cell r="AT311" t="str">
            <v>No</v>
          </cell>
          <cell r="AU311" t="str">
            <v>No</v>
          </cell>
          <cell r="AV311" t="str">
            <v>No</v>
          </cell>
          <cell r="AW311" t="str">
            <v>Yes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</row>
        <row r="312">
          <cell r="A312" t="str">
            <v>054909</v>
          </cell>
          <cell r="B312" t="str">
            <v>Coconak Primary</v>
          </cell>
          <cell r="C312" t="str">
            <v>ENG</v>
          </cell>
          <cell r="D312" t="str">
            <v>PEB_SHEFA</v>
          </cell>
          <cell r="E312" t="str">
            <v>Shefa PEB</v>
          </cell>
          <cell r="F312" t="str">
            <v>V</v>
          </cell>
          <cell r="G312" t="str">
            <v>Government of Vanuatu</v>
          </cell>
          <cell r="H312" t="str">
            <v>Tongariki</v>
          </cell>
          <cell r="I312" t="str">
            <v>Shefa</v>
          </cell>
          <cell r="J312" t="str">
            <v>0084779001</v>
          </cell>
          <cell r="K312" t="str">
            <v>COCONAK PRIMARY SCHOOL</v>
          </cell>
          <cell r="L312" t="str">
            <v>PS</v>
          </cell>
          <cell r="M312" t="str">
            <v>No</v>
          </cell>
          <cell r="N312" t="str">
            <v>Yes</v>
          </cell>
          <cell r="O312" t="str">
            <v>Yes</v>
          </cell>
          <cell r="P312" t="str">
            <v>Yes</v>
          </cell>
          <cell r="Q312" t="str">
            <v>Yes</v>
          </cell>
          <cell r="R312" t="str">
            <v>Yes</v>
          </cell>
          <cell r="S312" t="str">
            <v>Yes</v>
          </cell>
          <cell r="T312" t="str">
            <v>No</v>
          </cell>
          <cell r="U312" t="str">
            <v>No</v>
          </cell>
          <cell r="V312" t="str">
            <v>No</v>
          </cell>
          <cell r="W312" t="str">
            <v>No</v>
          </cell>
          <cell r="X312" t="str">
            <v>No</v>
          </cell>
          <cell r="Y312" t="str">
            <v>No</v>
          </cell>
          <cell r="Z312" t="str">
            <v>No</v>
          </cell>
          <cell r="AA312" t="str">
            <v>No</v>
          </cell>
          <cell r="AB312" t="str">
            <v>No</v>
          </cell>
          <cell r="AC312" t="str">
            <v>No</v>
          </cell>
          <cell r="AD312" t="str">
            <v xml:space="preserve">1 2 3 4 5 6 </v>
          </cell>
          <cell r="AE312" t="str">
            <v>No</v>
          </cell>
          <cell r="AF312" t="str">
            <v>Yes</v>
          </cell>
          <cell r="AG312" t="str">
            <v>No</v>
          </cell>
          <cell r="AH312" t="str">
            <v>No</v>
          </cell>
          <cell r="AI312" t="str">
            <v>No</v>
          </cell>
          <cell r="AJ312" t="str">
            <v>Yes</v>
          </cell>
          <cell r="AK312" t="str">
            <v>Yes</v>
          </cell>
          <cell r="AL312" t="str">
            <v>Yes</v>
          </cell>
          <cell r="AM312" t="str">
            <v>Yes</v>
          </cell>
          <cell r="AN312" t="str">
            <v>Yes</v>
          </cell>
          <cell r="AO312" t="str">
            <v>Yes</v>
          </cell>
          <cell r="AP312" t="str">
            <v>No</v>
          </cell>
          <cell r="AQ312" t="str">
            <v>Yes</v>
          </cell>
          <cell r="AR312" t="str">
            <v>Yes</v>
          </cell>
          <cell r="AS312" t="str">
            <v>Yes</v>
          </cell>
          <cell r="AT312" t="str">
            <v>Yes</v>
          </cell>
          <cell r="AU312" t="str">
            <v>Yes</v>
          </cell>
          <cell r="AV312" t="str">
            <v>No</v>
          </cell>
          <cell r="AW312" t="str">
            <v>No</v>
          </cell>
          <cell r="AX312">
            <v>0</v>
          </cell>
          <cell r="AY312">
            <v>16</v>
          </cell>
          <cell r="AZ312">
            <v>19</v>
          </cell>
          <cell r="BA312">
            <v>11</v>
          </cell>
          <cell r="BB312">
            <v>14</v>
          </cell>
          <cell r="BC312">
            <v>9</v>
          </cell>
          <cell r="BD312">
            <v>8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77</v>
          </cell>
        </row>
        <row r="313">
          <cell r="A313" t="str">
            <v>055052</v>
          </cell>
          <cell r="B313" t="str">
            <v>Senecol Primary</v>
          </cell>
          <cell r="C313" t="str">
            <v>ENG</v>
          </cell>
          <cell r="D313" t="str">
            <v>PEB_SHEFA</v>
          </cell>
          <cell r="E313" t="str">
            <v>Shefa PEB</v>
          </cell>
          <cell r="F313" t="str">
            <v>V</v>
          </cell>
          <cell r="G313" t="str">
            <v>Government of Vanuatu</v>
          </cell>
          <cell r="H313" t="str">
            <v>Buninga</v>
          </cell>
          <cell r="I313" t="str">
            <v>Shefa</v>
          </cell>
          <cell r="J313" t="str">
            <v>0084824001</v>
          </cell>
          <cell r="K313" t="str">
            <v>SENECOL PRIMARY SCHOOL</v>
          </cell>
          <cell r="L313" t="str">
            <v>PS</v>
          </cell>
          <cell r="M313" t="str">
            <v>No</v>
          </cell>
          <cell r="N313" t="str">
            <v>Yes</v>
          </cell>
          <cell r="O313" t="str">
            <v>Yes</v>
          </cell>
          <cell r="P313" t="str">
            <v>Yes</v>
          </cell>
          <cell r="Q313" t="str">
            <v>Yes</v>
          </cell>
          <cell r="R313" t="str">
            <v>Yes</v>
          </cell>
          <cell r="S313" t="str">
            <v>Yes</v>
          </cell>
          <cell r="T313" t="str">
            <v>No</v>
          </cell>
          <cell r="U313" t="str">
            <v>No</v>
          </cell>
          <cell r="V313" t="str">
            <v>No</v>
          </cell>
          <cell r="W313" t="str">
            <v>No</v>
          </cell>
          <cell r="X313" t="str">
            <v>No</v>
          </cell>
          <cell r="Y313" t="str">
            <v>No</v>
          </cell>
          <cell r="Z313" t="str">
            <v>No</v>
          </cell>
          <cell r="AA313" t="str">
            <v>No</v>
          </cell>
          <cell r="AB313" t="str">
            <v>No</v>
          </cell>
          <cell r="AC313" t="str">
            <v>No</v>
          </cell>
          <cell r="AD313" t="str">
            <v xml:space="preserve">1 2 3 4 5 6 </v>
          </cell>
          <cell r="AE313" t="str">
            <v>No</v>
          </cell>
          <cell r="AF313" t="str">
            <v>Yes</v>
          </cell>
          <cell r="AG313" t="str">
            <v>No</v>
          </cell>
          <cell r="AH313" t="str">
            <v>No</v>
          </cell>
          <cell r="AI313" t="str">
            <v>No</v>
          </cell>
          <cell r="AJ313" t="str">
            <v>Yes</v>
          </cell>
          <cell r="AK313" t="str">
            <v>Yes</v>
          </cell>
          <cell r="AL313" t="str">
            <v>Yes</v>
          </cell>
          <cell r="AM313" t="str">
            <v>Yes</v>
          </cell>
          <cell r="AN313" t="str">
            <v>Yes</v>
          </cell>
          <cell r="AO313" t="str">
            <v>Yes</v>
          </cell>
          <cell r="AP313" t="str">
            <v>No</v>
          </cell>
          <cell r="AQ313" t="str">
            <v>No</v>
          </cell>
          <cell r="AR313" t="str">
            <v>Yes</v>
          </cell>
          <cell r="AS313" t="str">
            <v>Yes</v>
          </cell>
          <cell r="AT313" t="str">
            <v>Yes</v>
          </cell>
          <cell r="AU313" t="str">
            <v>Yes</v>
          </cell>
          <cell r="AV313" t="str">
            <v>No</v>
          </cell>
          <cell r="AW313" t="str">
            <v>No</v>
          </cell>
          <cell r="AX313">
            <v>0</v>
          </cell>
          <cell r="AY313">
            <v>0</v>
          </cell>
          <cell r="AZ313">
            <v>0</v>
          </cell>
          <cell r="BA313">
            <v>6</v>
          </cell>
          <cell r="BB313">
            <v>0</v>
          </cell>
          <cell r="BC313">
            <v>4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10</v>
          </cell>
        </row>
        <row r="314">
          <cell r="A314" t="str">
            <v>055145</v>
          </cell>
          <cell r="B314" t="str">
            <v>Nofo Primary</v>
          </cell>
          <cell r="C314" t="str">
            <v>ENG</v>
          </cell>
          <cell r="D314" t="str">
            <v>PEB_SHEFA</v>
          </cell>
          <cell r="E314" t="str">
            <v>Shefa PEB</v>
          </cell>
          <cell r="F314" t="str">
            <v>V</v>
          </cell>
          <cell r="G314" t="str">
            <v>Government of Vanuatu</v>
          </cell>
          <cell r="H314" t="str">
            <v>Emae</v>
          </cell>
          <cell r="I314" t="str">
            <v>Shefa</v>
          </cell>
          <cell r="J314" t="str">
            <v>0084787001</v>
          </cell>
          <cell r="K314" t="str">
            <v>NOFO AND WORARANA PRIMARY SCHOOL</v>
          </cell>
          <cell r="L314" t="str">
            <v>PS</v>
          </cell>
          <cell r="M314" t="str">
            <v>No</v>
          </cell>
          <cell r="N314" t="str">
            <v>Yes</v>
          </cell>
          <cell r="O314" t="str">
            <v>Yes</v>
          </cell>
          <cell r="P314" t="str">
            <v>Yes</v>
          </cell>
          <cell r="Q314" t="str">
            <v>Yes</v>
          </cell>
          <cell r="R314" t="str">
            <v>Yes</v>
          </cell>
          <cell r="S314" t="str">
            <v>Yes</v>
          </cell>
          <cell r="T314" t="str">
            <v>No</v>
          </cell>
          <cell r="U314" t="str">
            <v>No</v>
          </cell>
          <cell r="V314" t="str">
            <v>No</v>
          </cell>
          <cell r="W314" t="str">
            <v>No</v>
          </cell>
          <cell r="X314" t="str">
            <v>No</v>
          </cell>
          <cell r="Y314" t="str">
            <v>No</v>
          </cell>
          <cell r="Z314" t="str">
            <v>No</v>
          </cell>
          <cell r="AA314" t="str">
            <v>No</v>
          </cell>
          <cell r="AB314" t="str">
            <v>No</v>
          </cell>
          <cell r="AC314" t="str">
            <v>No</v>
          </cell>
          <cell r="AD314" t="str">
            <v xml:space="preserve">1 2 3 4 5 6 </v>
          </cell>
          <cell r="AE314" t="str">
            <v>No</v>
          </cell>
          <cell r="AF314" t="str">
            <v>Yes</v>
          </cell>
          <cell r="AG314" t="str">
            <v>No</v>
          </cell>
          <cell r="AH314" t="str">
            <v>No</v>
          </cell>
          <cell r="AI314" t="str">
            <v>No</v>
          </cell>
          <cell r="AJ314" t="str">
            <v>Yes</v>
          </cell>
          <cell r="AK314" t="str">
            <v>Yes</v>
          </cell>
          <cell r="AL314" t="str">
            <v>Yes</v>
          </cell>
          <cell r="AM314" t="str">
            <v>Yes</v>
          </cell>
          <cell r="AN314" t="str">
            <v>Yes</v>
          </cell>
          <cell r="AO314" t="str">
            <v>Yes</v>
          </cell>
          <cell r="AP314" t="str">
            <v>No</v>
          </cell>
          <cell r="AQ314" t="str">
            <v>No</v>
          </cell>
          <cell r="AR314" t="str">
            <v>Yes</v>
          </cell>
          <cell r="AS314" t="str">
            <v>Yes</v>
          </cell>
          <cell r="AT314" t="str">
            <v>Yes</v>
          </cell>
          <cell r="AU314" t="str">
            <v>Yes</v>
          </cell>
          <cell r="AV314" t="str">
            <v>No</v>
          </cell>
          <cell r="AW314" t="str">
            <v>No</v>
          </cell>
          <cell r="AX314">
            <v>0</v>
          </cell>
          <cell r="AY314">
            <v>21</v>
          </cell>
          <cell r="AZ314">
            <v>13</v>
          </cell>
          <cell r="BA314">
            <v>17</v>
          </cell>
          <cell r="BB314">
            <v>15</v>
          </cell>
          <cell r="BC314">
            <v>19</v>
          </cell>
          <cell r="BD314">
            <v>26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111</v>
          </cell>
        </row>
        <row r="315">
          <cell r="A315" t="str">
            <v>055162</v>
          </cell>
          <cell r="B315" t="str">
            <v>Worarana Primary</v>
          </cell>
          <cell r="C315" t="str">
            <v>FRE</v>
          </cell>
          <cell r="D315" t="str">
            <v>PEB_SHEFA</v>
          </cell>
          <cell r="E315" t="str">
            <v>Shefa PEB</v>
          </cell>
          <cell r="F315" t="str">
            <v>V</v>
          </cell>
          <cell r="G315" t="str">
            <v>Government of Vanuatu</v>
          </cell>
          <cell r="H315" t="str">
            <v>Emae</v>
          </cell>
          <cell r="I315" t="str">
            <v>Shefa</v>
          </cell>
          <cell r="J315" t="str">
            <v>0084795001</v>
          </cell>
          <cell r="K315" t="str">
            <v>ECOLE PUBLIQUE WORARANA</v>
          </cell>
          <cell r="L315" t="str">
            <v>PS</v>
          </cell>
          <cell r="M315" t="str">
            <v>No</v>
          </cell>
          <cell r="N315" t="str">
            <v>Yes</v>
          </cell>
          <cell r="O315" t="str">
            <v>Yes</v>
          </cell>
          <cell r="P315" t="str">
            <v>Yes</v>
          </cell>
          <cell r="Q315" t="str">
            <v>Yes</v>
          </cell>
          <cell r="R315" t="str">
            <v>Yes</v>
          </cell>
          <cell r="S315" t="str">
            <v>Yes</v>
          </cell>
          <cell r="T315" t="str">
            <v>No</v>
          </cell>
          <cell r="U315" t="str">
            <v>No</v>
          </cell>
          <cell r="V315" t="str">
            <v>No</v>
          </cell>
          <cell r="W315" t="str">
            <v>No</v>
          </cell>
          <cell r="X315" t="str">
            <v>No</v>
          </cell>
          <cell r="Y315" t="str">
            <v>No</v>
          </cell>
          <cell r="Z315" t="str">
            <v>No</v>
          </cell>
          <cell r="AA315" t="str">
            <v>No</v>
          </cell>
          <cell r="AB315" t="str">
            <v>No</v>
          </cell>
          <cell r="AC315" t="str">
            <v>No</v>
          </cell>
          <cell r="AD315" t="str">
            <v xml:space="preserve">1 2 3 4 5 6 </v>
          </cell>
          <cell r="AE315" t="str">
            <v>No</v>
          </cell>
          <cell r="AF315" t="str">
            <v>Yes</v>
          </cell>
          <cell r="AG315" t="str">
            <v>No</v>
          </cell>
          <cell r="AH315" t="str">
            <v>No</v>
          </cell>
          <cell r="AI315" t="str">
            <v>No</v>
          </cell>
          <cell r="AJ315" t="str">
            <v>Yes</v>
          </cell>
          <cell r="AK315" t="str">
            <v>Yes</v>
          </cell>
          <cell r="AL315" t="str">
            <v>Yes</v>
          </cell>
          <cell r="AM315" t="str">
            <v>Yes</v>
          </cell>
          <cell r="AN315" t="str">
            <v>Yes</v>
          </cell>
          <cell r="AO315" t="str">
            <v>Yes</v>
          </cell>
          <cell r="AP315" t="str">
            <v>No</v>
          </cell>
          <cell r="AQ315" t="str">
            <v>No</v>
          </cell>
          <cell r="AR315" t="str">
            <v>Yes</v>
          </cell>
          <cell r="AS315" t="str">
            <v>Yes</v>
          </cell>
          <cell r="AT315" t="str">
            <v>Yes</v>
          </cell>
          <cell r="AU315" t="str">
            <v>Yes</v>
          </cell>
          <cell r="AV315" t="str">
            <v>No</v>
          </cell>
          <cell r="AW315" t="str">
            <v>No</v>
          </cell>
          <cell r="AX315">
            <v>0</v>
          </cell>
          <cell r="AY315">
            <v>0</v>
          </cell>
          <cell r="AZ315">
            <v>10</v>
          </cell>
          <cell r="BA315">
            <v>6</v>
          </cell>
          <cell r="BB315">
            <v>13</v>
          </cell>
          <cell r="BC315">
            <v>11</v>
          </cell>
          <cell r="BD315">
            <v>2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42</v>
          </cell>
        </row>
        <row r="316">
          <cell r="A316" t="str">
            <v>055232</v>
          </cell>
          <cell r="B316" t="str">
            <v>Makira Primary</v>
          </cell>
          <cell r="C316" t="str">
            <v>ENG</v>
          </cell>
          <cell r="D316" t="str">
            <v>PEB_SHEFA</v>
          </cell>
          <cell r="E316" t="str">
            <v>Shefa PEB</v>
          </cell>
          <cell r="F316" t="str">
            <v>V</v>
          </cell>
          <cell r="G316" t="str">
            <v>Government of Vanuatu</v>
          </cell>
          <cell r="H316" t="str">
            <v>Makira</v>
          </cell>
          <cell r="I316" t="str">
            <v>Shefa</v>
          </cell>
          <cell r="J316" t="str">
            <v>0084815001</v>
          </cell>
          <cell r="K316" t="str">
            <v>MAKIRA PRIMARY SCHOOL</v>
          </cell>
          <cell r="L316" t="str">
            <v>PS</v>
          </cell>
          <cell r="M316" t="str">
            <v>No</v>
          </cell>
          <cell r="N316" t="str">
            <v>Yes</v>
          </cell>
          <cell r="O316" t="str">
            <v>Yes</v>
          </cell>
          <cell r="P316" t="str">
            <v>Yes</v>
          </cell>
          <cell r="Q316" t="str">
            <v>Yes</v>
          </cell>
          <cell r="R316" t="str">
            <v>Yes</v>
          </cell>
          <cell r="S316" t="str">
            <v>Yes</v>
          </cell>
          <cell r="T316" t="str">
            <v>No</v>
          </cell>
          <cell r="U316" t="str">
            <v>No</v>
          </cell>
          <cell r="V316" t="str">
            <v>No</v>
          </cell>
          <cell r="W316" t="str">
            <v>No</v>
          </cell>
          <cell r="X316" t="str">
            <v>No</v>
          </cell>
          <cell r="Y316" t="str">
            <v>No</v>
          </cell>
          <cell r="Z316" t="str">
            <v>No</v>
          </cell>
          <cell r="AA316" t="str">
            <v>No</v>
          </cell>
          <cell r="AB316" t="str">
            <v>No</v>
          </cell>
          <cell r="AC316" t="str">
            <v>No</v>
          </cell>
          <cell r="AD316" t="str">
            <v xml:space="preserve">1 2 3 4 5 6 </v>
          </cell>
          <cell r="AE316" t="str">
            <v>No</v>
          </cell>
          <cell r="AF316" t="str">
            <v>Yes</v>
          </cell>
          <cell r="AG316" t="str">
            <v>No</v>
          </cell>
          <cell r="AH316" t="str">
            <v>No</v>
          </cell>
          <cell r="AI316" t="str">
            <v>No</v>
          </cell>
          <cell r="AJ316" t="str">
            <v>Yes</v>
          </cell>
          <cell r="AK316" t="str">
            <v>Yes</v>
          </cell>
          <cell r="AL316" t="str">
            <v>Yes</v>
          </cell>
          <cell r="AM316" t="str">
            <v>Yes</v>
          </cell>
          <cell r="AN316" t="str">
            <v>Yes</v>
          </cell>
          <cell r="AO316" t="str">
            <v>Yes</v>
          </cell>
          <cell r="AP316" t="str">
            <v>No</v>
          </cell>
          <cell r="AQ316" t="str">
            <v>Yes</v>
          </cell>
          <cell r="AR316" t="str">
            <v>Yes</v>
          </cell>
          <cell r="AS316" t="str">
            <v>Yes</v>
          </cell>
          <cell r="AT316" t="str">
            <v>Yes</v>
          </cell>
          <cell r="AU316" t="str">
            <v>Yes</v>
          </cell>
          <cell r="AV316" t="str">
            <v>No</v>
          </cell>
          <cell r="AW316" t="str">
            <v>No</v>
          </cell>
          <cell r="AX316">
            <v>0</v>
          </cell>
          <cell r="AY316">
            <v>6</v>
          </cell>
          <cell r="AZ316">
            <v>2</v>
          </cell>
          <cell r="BA316">
            <v>5</v>
          </cell>
          <cell r="BB316">
            <v>5</v>
          </cell>
          <cell r="BC316">
            <v>9</v>
          </cell>
          <cell r="BD316">
            <v>10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37</v>
          </cell>
        </row>
        <row r="317">
          <cell r="A317" t="str">
            <v>055338</v>
          </cell>
          <cell r="B317" t="str">
            <v>Mataso Primary</v>
          </cell>
          <cell r="C317" t="str">
            <v>ENG</v>
          </cell>
          <cell r="D317" t="str">
            <v>PEB_SHEFA</v>
          </cell>
          <cell r="E317" t="str">
            <v>Shefa PEB</v>
          </cell>
          <cell r="F317" t="str">
            <v>V</v>
          </cell>
          <cell r="G317" t="str">
            <v>Government of Vanuatu</v>
          </cell>
          <cell r="H317" t="str">
            <v>Matoso</v>
          </cell>
          <cell r="I317" t="str">
            <v>Shefa</v>
          </cell>
          <cell r="J317" t="str">
            <v>0084818001</v>
          </cell>
          <cell r="K317" t="str">
            <v>MATASO PRIMARY SCHOOL</v>
          </cell>
          <cell r="L317" t="str">
            <v>PS</v>
          </cell>
          <cell r="M317" t="str">
            <v>No</v>
          </cell>
          <cell r="N317" t="str">
            <v>Yes</v>
          </cell>
          <cell r="O317" t="str">
            <v>Yes</v>
          </cell>
          <cell r="P317" t="str">
            <v>Yes</v>
          </cell>
          <cell r="Q317" t="str">
            <v>Yes</v>
          </cell>
          <cell r="R317" t="str">
            <v>Yes</v>
          </cell>
          <cell r="S317" t="str">
            <v>Yes</v>
          </cell>
          <cell r="T317" t="str">
            <v>No</v>
          </cell>
          <cell r="U317" t="str">
            <v>No</v>
          </cell>
          <cell r="V317" t="str">
            <v>No</v>
          </cell>
          <cell r="W317" t="str">
            <v>No</v>
          </cell>
          <cell r="X317" t="str">
            <v>No</v>
          </cell>
          <cell r="Y317" t="str">
            <v>No</v>
          </cell>
          <cell r="Z317" t="str">
            <v>No</v>
          </cell>
          <cell r="AA317" t="str">
            <v>No</v>
          </cell>
          <cell r="AB317" t="str">
            <v>No</v>
          </cell>
          <cell r="AC317" t="str">
            <v>No</v>
          </cell>
          <cell r="AD317" t="str">
            <v xml:space="preserve">1 2 3 4 5 6 </v>
          </cell>
          <cell r="AE317" t="str">
            <v>No</v>
          </cell>
          <cell r="AF317" t="str">
            <v>Yes</v>
          </cell>
          <cell r="AG317" t="str">
            <v>No</v>
          </cell>
          <cell r="AH317" t="str">
            <v>No</v>
          </cell>
          <cell r="AI317" t="str">
            <v>No</v>
          </cell>
          <cell r="AJ317" t="str">
            <v>No</v>
          </cell>
          <cell r="AK317" t="str">
            <v>Yes</v>
          </cell>
          <cell r="AL317" t="str">
            <v>Yes</v>
          </cell>
          <cell r="AM317" t="str">
            <v>Yes</v>
          </cell>
          <cell r="AN317" t="str">
            <v>Yes</v>
          </cell>
          <cell r="AO317" t="str">
            <v>Yes</v>
          </cell>
          <cell r="AP317" t="str">
            <v>No</v>
          </cell>
          <cell r="AQ317" t="str">
            <v>Yes</v>
          </cell>
          <cell r="AR317" t="str">
            <v>Yes</v>
          </cell>
          <cell r="AS317" t="str">
            <v>Yes</v>
          </cell>
          <cell r="AT317" t="str">
            <v>Yes</v>
          </cell>
          <cell r="AU317" t="str">
            <v>Yes</v>
          </cell>
          <cell r="AV317" t="str">
            <v>No</v>
          </cell>
          <cell r="AW317" t="str">
            <v>No</v>
          </cell>
          <cell r="AX317">
            <v>0</v>
          </cell>
          <cell r="AY317">
            <v>0</v>
          </cell>
          <cell r="AZ317">
            <v>3</v>
          </cell>
          <cell r="BA317">
            <v>10</v>
          </cell>
          <cell r="BB317">
            <v>0</v>
          </cell>
          <cell r="BC317">
            <v>6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19</v>
          </cell>
        </row>
        <row r="318">
          <cell r="A318" t="str">
            <v>055410</v>
          </cell>
          <cell r="B318" t="str">
            <v>Ekipe Primary</v>
          </cell>
          <cell r="C318" t="str">
            <v>ENG</v>
          </cell>
          <cell r="D318" t="str">
            <v>PEB_SHEFA</v>
          </cell>
          <cell r="E318" t="str">
            <v>Shefa PEB</v>
          </cell>
          <cell r="F318" t="str">
            <v>V</v>
          </cell>
          <cell r="G318" t="str">
            <v>Government of Vanuatu</v>
          </cell>
          <cell r="H318" t="str">
            <v>Efate</v>
          </cell>
          <cell r="I318" t="str">
            <v>Shefa</v>
          </cell>
          <cell r="J318" t="str">
            <v>0084812001</v>
          </cell>
          <cell r="K318" t="str">
            <v>EKIPE PRIMARY SCHOOL</v>
          </cell>
          <cell r="L318" t="str">
            <v>PS</v>
          </cell>
          <cell r="M318" t="str">
            <v>No</v>
          </cell>
          <cell r="N318" t="str">
            <v>Yes</v>
          </cell>
          <cell r="O318" t="str">
            <v>Yes</v>
          </cell>
          <cell r="P318" t="str">
            <v>Yes</v>
          </cell>
          <cell r="Q318" t="str">
            <v>Yes</v>
          </cell>
          <cell r="R318" t="str">
            <v>Yes</v>
          </cell>
          <cell r="S318" t="str">
            <v>Yes</v>
          </cell>
          <cell r="T318" t="str">
            <v>Yes</v>
          </cell>
          <cell r="U318" t="str">
            <v>Yes</v>
          </cell>
          <cell r="V318" t="str">
            <v>No</v>
          </cell>
          <cell r="W318" t="str">
            <v>No</v>
          </cell>
          <cell r="X318" t="str">
            <v>No</v>
          </cell>
          <cell r="Y318" t="str">
            <v>No</v>
          </cell>
          <cell r="Z318" t="str">
            <v>No</v>
          </cell>
          <cell r="AA318" t="str">
            <v>No</v>
          </cell>
          <cell r="AB318" t="str">
            <v>No</v>
          </cell>
          <cell r="AC318" t="str">
            <v>No</v>
          </cell>
          <cell r="AD318" t="str">
            <v xml:space="preserve">1 2 3 4 5 6 7 8 </v>
          </cell>
          <cell r="AE318" t="str">
            <v>No</v>
          </cell>
          <cell r="AF318" t="str">
            <v>Yes</v>
          </cell>
          <cell r="AG318" t="str">
            <v>Yes</v>
          </cell>
          <cell r="AH318" t="str">
            <v>Yes</v>
          </cell>
          <cell r="AI318" t="str">
            <v>No</v>
          </cell>
          <cell r="AJ318" t="str">
            <v>Yes</v>
          </cell>
          <cell r="AK318" t="str">
            <v>Yes</v>
          </cell>
          <cell r="AL318" t="str">
            <v>Yes</v>
          </cell>
          <cell r="AM318" t="str">
            <v>Yes</v>
          </cell>
          <cell r="AN318" t="str">
            <v>Yes</v>
          </cell>
          <cell r="AO318" t="str">
            <v>Yes</v>
          </cell>
          <cell r="AP318" t="str">
            <v>Yes</v>
          </cell>
          <cell r="AQ318" t="str">
            <v>Yes</v>
          </cell>
          <cell r="AR318" t="str">
            <v>Yes</v>
          </cell>
          <cell r="AS318" t="str">
            <v>Yes</v>
          </cell>
          <cell r="AT318" t="str">
            <v>Yes</v>
          </cell>
          <cell r="AU318" t="str">
            <v>Yes</v>
          </cell>
          <cell r="AV318" t="str">
            <v>No</v>
          </cell>
          <cell r="AW318" t="str">
            <v>No</v>
          </cell>
          <cell r="AX318">
            <v>0</v>
          </cell>
          <cell r="AY318">
            <v>19</v>
          </cell>
          <cell r="AZ318">
            <v>29</v>
          </cell>
          <cell r="BA318">
            <v>24</v>
          </cell>
          <cell r="BB318">
            <v>26</v>
          </cell>
          <cell r="BC318">
            <v>22</v>
          </cell>
          <cell r="BD318">
            <v>20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140</v>
          </cell>
        </row>
        <row r="319">
          <cell r="A319" t="str">
            <v>055412</v>
          </cell>
          <cell r="B319" t="str">
            <v>Ekonak Primary</v>
          </cell>
          <cell r="C319" t="str">
            <v>ENG</v>
          </cell>
          <cell r="D319" t="str">
            <v>PEB_SHEFA</v>
          </cell>
          <cell r="E319" t="str">
            <v>Shefa PEB</v>
          </cell>
          <cell r="F319" t="str">
            <v>V</v>
          </cell>
          <cell r="G319" t="str">
            <v>Government of Vanuatu</v>
          </cell>
          <cell r="H319" t="str">
            <v>Efate</v>
          </cell>
          <cell r="I319" t="str">
            <v>Shefa</v>
          </cell>
          <cell r="J319" t="str">
            <v>0084793001</v>
          </cell>
          <cell r="K319" t="str">
            <v>EKONAK PRIMARY SCHOOL</v>
          </cell>
          <cell r="L319" t="str">
            <v>PS</v>
          </cell>
          <cell r="M319" t="str">
            <v>No</v>
          </cell>
          <cell r="N319" t="str">
            <v>Yes</v>
          </cell>
          <cell r="O319" t="str">
            <v>Yes</v>
          </cell>
          <cell r="P319" t="str">
            <v>Yes</v>
          </cell>
          <cell r="Q319" t="str">
            <v>Yes</v>
          </cell>
          <cell r="R319" t="str">
            <v>Yes</v>
          </cell>
          <cell r="S319" t="str">
            <v>Yes</v>
          </cell>
          <cell r="T319" t="str">
            <v>No</v>
          </cell>
          <cell r="U319" t="str">
            <v>No</v>
          </cell>
          <cell r="V319" t="str">
            <v>No</v>
          </cell>
          <cell r="W319" t="str">
            <v>No</v>
          </cell>
          <cell r="X319" t="str">
            <v>No</v>
          </cell>
          <cell r="Y319" t="str">
            <v>No</v>
          </cell>
          <cell r="Z319" t="str">
            <v>No</v>
          </cell>
          <cell r="AA319" t="str">
            <v>No</v>
          </cell>
          <cell r="AB319" t="str">
            <v>No</v>
          </cell>
          <cell r="AC319" t="str">
            <v>No</v>
          </cell>
          <cell r="AD319" t="str">
            <v xml:space="preserve">1 2 3 4 5 6 </v>
          </cell>
          <cell r="AE319" t="str">
            <v>No</v>
          </cell>
          <cell r="AF319" t="str">
            <v>Yes</v>
          </cell>
          <cell r="AG319" t="str">
            <v>No</v>
          </cell>
          <cell r="AH319" t="str">
            <v>No</v>
          </cell>
          <cell r="AI319" t="str">
            <v>No</v>
          </cell>
          <cell r="AJ319" t="str">
            <v>Yes</v>
          </cell>
          <cell r="AK319" t="str">
            <v>Yes</v>
          </cell>
          <cell r="AL319" t="str">
            <v>Yes</v>
          </cell>
          <cell r="AM319" t="str">
            <v>Yes</v>
          </cell>
          <cell r="AN319" t="str">
            <v>Yes</v>
          </cell>
          <cell r="AO319" t="str">
            <v>Yes</v>
          </cell>
          <cell r="AP319" t="str">
            <v>Yes</v>
          </cell>
          <cell r="AQ319" t="str">
            <v>Yes</v>
          </cell>
          <cell r="AR319" t="str">
            <v>Yes</v>
          </cell>
          <cell r="AS319" t="str">
            <v>Yes</v>
          </cell>
          <cell r="AT319" t="str">
            <v>Yes</v>
          </cell>
          <cell r="AU319" t="str">
            <v>Yes</v>
          </cell>
          <cell r="AV319" t="str">
            <v>No</v>
          </cell>
          <cell r="AW319" t="str">
            <v>No</v>
          </cell>
          <cell r="AX319">
            <v>0</v>
          </cell>
          <cell r="AY319">
            <v>18</v>
          </cell>
          <cell r="AZ319">
            <v>20</v>
          </cell>
          <cell r="BA319">
            <v>20</v>
          </cell>
          <cell r="BB319">
            <v>21</v>
          </cell>
          <cell r="BC319">
            <v>21</v>
          </cell>
          <cell r="BD319">
            <v>14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114</v>
          </cell>
        </row>
        <row r="320">
          <cell r="A320" t="str">
            <v>055414</v>
          </cell>
          <cell r="B320" t="str">
            <v>Eratap Primary</v>
          </cell>
          <cell r="C320" t="str">
            <v>ENG</v>
          </cell>
          <cell r="D320" t="str">
            <v>PEB_SHEFA</v>
          </cell>
          <cell r="E320" t="str">
            <v>Shefa PEB</v>
          </cell>
          <cell r="F320" t="str">
            <v>V</v>
          </cell>
          <cell r="G320" t="str">
            <v>Government of Vanuatu</v>
          </cell>
          <cell r="H320" t="str">
            <v>Efate</v>
          </cell>
          <cell r="I320" t="str">
            <v>Shefa</v>
          </cell>
          <cell r="J320" t="str">
            <v>0084796001</v>
          </cell>
          <cell r="K320" t="str">
            <v>ERATAP PRIMARY SCHOOL</v>
          </cell>
          <cell r="L320" t="str">
            <v>PS</v>
          </cell>
          <cell r="M320" t="str">
            <v>No</v>
          </cell>
          <cell r="N320" t="str">
            <v>Yes</v>
          </cell>
          <cell r="O320" t="str">
            <v>Yes</v>
          </cell>
          <cell r="P320" t="str">
            <v>Yes</v>
          </cell>
          <cell r="Q320" t="str">
            <v>Yes</v>
          </cell>
          <cell r="R320" t="str">
            <v>Yes</v>
          </cell>
          <cell r="S320" t="str">
            <v>Yes</v>
          </cell>
          <cell r="T320" t="str">
            <v>Yes</v>
          </cell>
          <cell r="U320" t="str">
            <v>Yes</v>
          </cell>
          <cell r="V320" t="str">
            <v>No</v>
          </cell>
          <cell r="W320" t="str">
            <v>No</v>
          </cell>
          <cell r="X320" t="str">
            <v>No</v>
          </cell>
          <cell r="Y320" t="str">
            <v>No</v>
          </cell>
          <cell r="Z320" t="str">
            <v>No</v>
          </cell>
          <cell r="AA320" t="str">
            <v>No</v>
          </cell>
          <cell r="AB320" t="str">
            <v>No</v>
          </cell>
          <cell r="AC320" t="str">
            <v>No</v>
          </cell>
          <cell r="AD320" t="str">
            <v xml:space="preserve">1 2 3 4 5 6 7 8 </v>
          </cell>
          <cell r="AE320" t="str">
            <v>No</v>
          </cell>
          <cell r="AF320" t="str">
            <v>Yes</v>
          </cell>
          <cell r="AG320" t="str">
            <v>Yes</v>
          </cell>
          <cell r="AH320" t="str">
            <v>Yes</v>
          </cell>
          <cell r="AI320" t="str">
            <v>No</v>
          </cell>
          <cell r="AJ320" t="str">
            <v>Yes</v>
          </cell>
          <cell r="AK320" t="str">
            <v>Yes</v>
          </cell>
          <cell r="AL320" t="str">
            <v>Yes</v>
          </cell>
          <cell r="AM320" t="str">
            <v>Yes</v>
          </cell>
          <cell r="AN320" t="str">
            <v>Yes</v>
          </cell>
          <cell r="AO320" t="str">
            <v>Yes</v>
          </cell>
          <cell r="AP320" t="str">
            <v>Yes</v>
          </cell>
          <cell r="AQ320" t="str">
            <v>Yes</v>
          </cell>
          <cell r="AR320" t="str">
            <v>Yes</v>
          </cell>
          <cell r="AS320" t="str">
            <v>Yes</v>
          </cell>
          <cell r="AT320" t="str">
            <v>Yes</v>
          </cell>
          <cell r="AU320" t="str">
            <v>Yes</v>
          </cell>
          <cell r="AV320" t="str">
            <v>No</v>
          </cell>
          <cell r="AW320" t="str">
            <v>No</v>
          </cell>
          <cell r="AX320">
            <v>0</v>
          </cell>
          <cell r="AY320">
            <v>41</v>
          </cell>
          <cell r="AZ320">
            <v>49</v>
          </cell>
          <cell r="BA320">
            <v>48</v>
          </cell>
          <cell r="BB320">
            <v>55</v>
          </cell>
          <cell r="BC320">
            <v>54</v>
          </cell>
          <cell r="BD320">
            <v>74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321</v>
          </cell>
        </row>
        <row r="321">
          <cell r="A321" t="str">
            <v>055415</v>
          </cell>
          <cell r="B321" t="str">
            <v>Erakor English Primary</v>
          </cell>
          <cell r="C321" t="str">
            <v>ENG</v>
          </cell>
          <cell r="D321" t="str">
            <v>PEB_SHEFA</v>
          </cell>
          <cell r="E321" t="str">
            <v>Shefa PEB</v>
          </cell>
          <cell r="F321" t="str">
            <v>V</v>
          </cell>
          <cell r="G321" t="str">
            <v>Government of Vanuatu</v>
          </cell>
          <cell r="H321" t="str">
            <v>Efate</v>
          </cell>
          <cell r="I321" t="str">
            <v>Shefa</v>
          </cell>
          <cell r="J321" t="str">
            <v>0084813001</v>
          </cell>
          <cell r="K321" t="str">
            <v>ERAKOR PRIMARY SCHOOL</v>
          </cell>
          <cell r="L321" t="str">
            <v>PS</v>
          </cell>
          <cell r="M321" t="str">
            <v>No</v>
          </cell>
          <cell r="N321" t="str">
            <v>Yes</v>
          </cell>
          <cell r="O321" t="str">
            <v>Yes</v>
          </cell>
          <cell r="P321" t="str">
            <v>Yes</v>
          </cell>
          <cell r="Q321" t="str">
            <v>Yes</v>
          </cell>
          <cell r="R321" t="str">
            <v>Yes</v>
          </cell>
          <cell r="S321" t="str">
            <v>Yes</v>
          </cell>
          <cell r="T321" t="str">
            <v>No</v>
          </cell>
          <cell r="U321" t="str">
            <v>No</v>
          </cell>
          <cell r="V321" t="str">
            <v>No</v>
          </cell>
          <cell r="W321" t="str">
            <v>No</v>
          </cell>
          <cell r="X321" t="str">
            <v>No</v>
          </cell>
          <cell r="Y321" t="str">
            <v>No</v>
          </cell>
          <cell r="Z321" t="str">
            <v>No</v>
          </cell>
          <cell r="AA321" t="str">
            <v>No</v>
          </cell>
          <cell r="AB321" t="str">
            <v>No</v>
          </cell>
          <cell r="AC321" t="str">
            <v>No</v>
          </cell>
          <cell r="AD321" t="str">
            <v xml:space="preserve">1 2 3 4 5 6 </v>
          </cell>
          <cell r="AE321" t="str">
            <v>No</v>
          </cell>
          <cell r="AF321" t="str">
            <v>Yes</v>
          </cell>
          <cell r="AG321" t="str">
            <v>No</v>
          </cell>
          <cell r="AH321" t="str">
            <v>No</v>
          </cell>
          <cell r="AI321" t="str">
            <v>No</v>
          </cell>
          <cell r="AJ321" t="str">
            <v>Yes</v>
          </cell>
          <cell r="AK321" t="str">
            <v>Yes</v>
          </cell>
          <cell r="AL321" t="str">
            <v>Yes</v>
          </cell>
          <cell r="AM321" t="str">
            <v>Yes</v>
          </cell>
          <cell r="AN321" t="str">
            <v>Yes</v>
          </cell>
          <cell r="AO321" t="str">
            <v>Yes</v>
          </cell>
          <cell r="AP321" t="str">
            <v>Yes</v>
          </cell>
          <cell r="AQ321" t="str">
            <v>Yes</v>
          </cell>
          <cell r="AR321" t="str">
            <v>Yes</v>
          </cell>
          <cell r="AS321" t="str">
            <v>Yes</v>
          </cell>
          <cell r="AT321" t="str">
            <v>Yes</v>
          </cell>
          <cell r="AU321" t="str">
            <v>Yes</v>
          </cell>
          <cell r="AV321" t="str">
            <v>No</v>
          </cell>
          <cell r="AW321" t="str">
            <v>No</v>
          </cell>
          <cell r="AX321">
            <v>0</v>
          </cell>
          <cell r="AY321">
            <v>30</v>
          </cell>
          <cell r="AZ321">
            <v>33</v>
          </cell>
          <cell r="BA321">
            <v>40</v>
          </cell>
          <cell r="BB321">
            <v>46</v>
          </cell>
          <cell r="BC321">
            <v>47</v>
          </cell>
          <cell r="BD321">
            <v>57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253</v>
          </cell>
        </row>
        <row r="322">
          <cell r="A322" t="str">
            <v>055416</v>
          </cell>
          <cell r="B322" t="str">
            <v>Erakor French Primary</v>
          </cell>
          <cell r="C322" t="str">
            <v>FRE</v>
          </cell>
          <cell r="D322" t="str">
            <v>PEB_SHEFA</v>
          </cell>
          <cell r="E322" t="str">
            <v>Shefa PEB</v>
          </cell>
          <cell r="F322" t="str">
            <v>V</v>
          </cell>
          <cell r="G322" t="str">
            <v>Government of Vanuatu</v>
          </cell>
          <cell r="H322" t="str">
            <v>Efate</v>
          </cell>
          <cell r="I322" t="str">
            <v>Shefa</v>
          </cell>
          <cell r="J322" t="str">
            <v>0084813001</v>
          </cell>
          <cell r="K322" t="str">
            <v>ERAKOR PRIMARY SCHOOL</v>
          </cell>
          <cell r="L322" t="str">
            <v>PS</v>
          </cell>
          <cell r="M322" t="str">
            <v>No</v>
          </cell>
          <cell r="N322" t="str">
            <v>Yes</v>
          </cell>
          <cell r="O322" t="str">
            <v>Yes</v>
          </cell>
          <cell r="P322" t="str">
            <v>Yes</v>
          </cell>
          <cell r="Q322" t="str">
            <v>Yes</v>
          </cell>
          <cell r="R322" t="str">
            <v>Yes</v>
          </cell>
          <cell r="S322" t="str">
            <v>Yes</v>
          </cell>
          <cell r="T322" t="str">
            <v>Yes</v>
          </cell>
          <cell r="U322" t="str">
            <v>Yes</v>
          </cell>
          <cell r="V322" t="str">
            <v>No</v>
          </cell>
          <cell r="W322" t="str">
            <v>No</v>
          </cell>
          <cell r="X322" t="str">
            <v>No</v>
          </cell>
          <cell r="Y322" t="str">
            <v>No</v>
          </cell>
          <cell r="Z322" t="str">
            <v>No</v>
          </cell>
          <cell r="AA322" t="str">
            <v>No</v>
          </cell>
          <cell r="AB322" t="str">
            <v>No</v>
          </cell>
          <cell r="AC322" t="str">
            <v>No</v>
          </cell>
          <cell r="AD322" t="str">
            <v xml:space="preserve">1 2 3 4 5 6 7 8 </v>
          </cell>
          <cell r="AE322" t="str">
            <v>No</v>
          </cell>
          <cell r="AF322" t="str">
            <v>Yes</v>
          </cell>
          <cell r="AG322" t="str">
            <v>Yes</v>
          </cell>
          <cell r="AH322" t="str">
            <v>Yes</v>
          </cell>
          <cell r="AI322" t="str">
            <v>No</v>
          </cell>
          <cell r="AJ322" t="str">
            <v>Yes</v>
          </cell>
          <cell r="AK322" t="str">
            <v>Yes</v>
          </cell>
          <cell r="AL322" t="str">
            <v>Yes</v>
          </cell>
          <cell r="AM322" t="str">
            <v>Yes</v>
          </cell>
          <cell r="AN322" t="str">
            <v>Yes</v>
          </cell>
          <cell r="AO322" t="str">
            <v>Yes</v>
          </cell>
          <cell r="AP322" t="str">
            <v>Yes</v>
          </cell>
          <cell r="AQ322" t="str">
            <v>Yes</v>
          </cell>
          <cell r="AR322" t="str">
            <v>Yes</v>
          </cell>
          <cell r="AS322" t="str">
            <v>Yes</v>
          </cell>
          <cell r="AT322" t="str">
            <v>Yes</v>
          </cell>
          <cell r="AU322" t="str">
            <v>Yes</v>
          </cell>
          <cell r="AV322" t="str">
            <v>No</v>
          </cell>
          <cell r="AW322" t="str">
            <v>No</v>
          </cell>
          <cell r="AX322">
            <v>0</v>
          </cell>
          <cell r="AY322">
            <v>30</v>
          </cell>
          <cell r="AZ322">
            <v>28</v>
          </cell>
          <cell r="BA322">
            <v>29</v>
          </cell>
          <cell r="BB322">
            <v>34</v>
          </cell>
          <cell r="BC322">
            <v>44</v>
          </cell>
          <cell r="BD322">
            <v>31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196</v>
          </cell>
        </row>
        <row r="323">
          <cell r="A323" t="str">
            <v>055418</v>
          </cell>
          <cell r="B323" t="str">
            <v>Eton Primary</v>
          </cell>
          <cell r="C323" t="str">
            <v>ENG</v>
          </cell>
          <cell r="D323" t="str">
            <v>PEB_SHEFA</v>
          </cell>
          <cell r="E323" t="str">
            <v>Shefa PEB</v>
          </cell>
          <cell r="F323" t="str">
            <v>V</v>
          </cell>
          <cell r="G323" t="str">
            <v>Government of Vanuatu</v>
          </cell>
          <cell r="H323" t="str">
            <v>Efate</v>
          </cell>
          <cell r="I323" t="str">
            <v>Shefa</v>
          </cell>
          <cell r="J323" t="str">
            <v>0084797001</v>
          </cell>
          <cell r="K323" t="str">
            <v>ETON PRIMARY SCHOOL</v>
          </cell>
          <cell r="L323" t="str">
            <v>PS</v>
          </cell>
          <cell r="M323" t="str">
            <v>No</v>
          </cell>
          <cell r="N323" t="str">
            <v>Yes</v>
          </cell>
          <cell r="O323" t="str">
            <v>Yes</v>
          </cell>
          <cell r="P323" t="str">
            <v>Yes</v>
          </cell>
          <cell r="Q323" t="str">
            <v>Yes</v>
          </cell>
          <cell r="R323" t="str">
            <v>Yes</v>
          </cell>
          <cell r="S323" t="str">
            <v>Yes</v>
          </cell>
          <cell r="T323" t="str">
            <v>Yes</v>
          </cell>
          <cell r="U323" t="str">
            <v>Yes</v>
          </cell>
          <cell r="V323" t="str">
            <v>No</v>
          </cell>
          <cell r="W323" t="str">
            <v>No</v>
          </cell>
          <cell r="X323" t="str">
            <v>No</v>
          </cell>
          <cell r="Y323" t="str">
            <v>No</v>
          </cell>
          <cell r="Z323" t="str">
            <v>No</v>
          </cell>
          <cell r="AA323" t="str">
            <v>No</v>
          </cell>
          <cell r="AB323" t="str">
            <v>No</v>
          </cell>
          <cell r="AC323" t="str">
            <v>No</v>
          </cell>
          <cell r="AD323" t="str">
            <v xml:space="preserve">1 2 3 4 5 6 7 8 </v>
          </cell>
          <cell r="AE323" t="str">
            <v>No</v>
          </cell>
          <cell r="AF323" t="str">
            <v>Yes</v>
          </cell>
          <cell r="AG323" t="str">
            <v>Yes</v>
          </cell>
          <cell r="AH323" t="str">
            <v>Yes</v>
          </cell>
          <cell r="AI323" t="str">
            <v>No</v>
          </cell>
          <cell r="AJ323" t="str">
            <v>Yes</v>
          </cell>
          <cell r="AK323" t="str">
            <v>Yes</v>
          </cell>
          <cell r="AL323" t="str">
            <v>Yes</v>
          </cell>
          <cell r="AM323" t="str">
            <v>Yes</v>
          </cell>
          <cell r="AN323" t="str">
            <v>Yes</v>
          </cell>
          <cell r="AO323" t="str">
            <v>Yes</v>
          </cell>
          <cell r="AP323" t="str">
            <v>Yes</v>
          </cell>
          <cell r="AQ323" t="str">
            <v>Yes</v>
          </cell>
          <cell r="AR323" t="str">
            <v>Yes</v>
          </cell>
          <cell r="AS323" t="str">
            <v>Yes</v>
          </cell>
          <cell r="AT323" t="str">
            <v>Yes</v>
          </cell>
          <cell r="AU323" t="str">
            <v>Yes</v>
          </cell>
          <cell r="AV323" t="str">
            <v>No</v>
          </cell>
          <cell r="AW323" t="str">
            <v>No</v>
          </cell>
          <cell r="AX323">
            <v>0</v>
          </cell>
          <cell r="AY323">
            <v>30</v>
          </cell>
          <cell r="AZ323">
            <v>22</v>
          </cell>
          <cell r="BA323">
            <v>29</v>
          </cell>
          <cell r="BB323">
            <v>37</v>
          </cell>
          <cell r="BC323">
            <v>29</v>
          </cell>
          <cell r="BD323">
            <v>32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179</v>
          </cell>
        </row>
        <row r="324">
          <cell r="A324" t="str">
            <v>055426</v>
          </cell>
          <cell r="B324" t="str">
            <v>Lagon II/St. Joseph Primary</v>
          </cell>
          <cell r="C324" t="str">
            <v>FRE</v>
          </cell>
          <cell r="D324" t="str">
            <v>CATH</v>
          </cell>
          <cell r="E324" t="str">
            <v>Catholic Education Authority</v>
          </cell>
          <cell r="F324" t="str">
            <v>G</v>
          </cell>
          <cell r="G324" t="str">
            <v>Church (Government Assisted)</v>
          </cell>
          <cell r="H324" t="str">
            <v>Efate</v>
          </cell>
          <cell r="I324" t="str">
            <v>Shefa</v>
          </cell>
          <cell r="J324" t="str">
            <v>0084829001</v>
          </cell>
          <cell r="K324" t="str">
            <v>ST JOSEPH PRIMARY SCHOOL</v>
          </cell>
          <cell r="L324" t="str">
            <v>PS</v>
          </cell>
          <cell r="M324" t="str">
            <v>No</v>
          </cell>
          <cell r="N324" t="str">
            <v>Yes</v>
          </cell>
          <cell r="O324" t="str">
            <v>Yes</v>
          </cell>
          <cell r="P324" t="str">
            <v>Yes</v>
          </cell>
          <cell r="Q324" t="str">
            <v>Yes</v>
          </cell>
          <cell r="R324" t="str">
            <v>Yes</v>
          </cell>
          <cell r="S324" t="str">
            <v>Yes</v>
          </cell>
          <cell r="T324" t="str">
            <v>No</v>
          </cell>
          <cell r="U324" t="str">
            <v>No</v>
          </cell>
          <cell r="V324" t="str">
            <v>No</v>
          </cell>
          <cell r="W324" t="str">
            <v>No</v>
          </cell>
          <cell r="X324" t="str">
            <v>No</v>
          </cell>
          <cell r="Y324" t="str">
            <v>No</v>
          </cell>
          <cell r="Z324" t="str">
            <v>No</v>
          </cell>
          <cell r="AA324" t="str">
            <v>No</v>
          </cell>
          <cell r="AB324" t="str">
            <v>No</v>
          </cell>
          <cell r="AC324" t="str">
            <v>No</v>
          </cell>
          <cell r="AD324" t="str">
            <v xml:space="preserve">1 2 3 4 5 6 </v>
          </cell>
          <cell r="AE324" t="str">
            <v>No</v>
          </cell>
          <cell r="AF324" t="str">
            <v>Yes</v>
          </cell>
          <cell r="AG324" t="str">
            <v>No</v>
          </cell>
          <cell r="AH324" t="str">
            <v>No</v>
          </cell>
          <cell r="AI324" t="str">
            <v>No</v>
          </cell>
          <cell r="AJ324" t="str">
            <v>Yes</v>
          </cell>
          <cell r="AK324" t="str">
            <v>Yes</v>
          </cell>
          <cell r="AL324" t="str">
            <v>Yes</v>
          </cell>
          <cell r="AM324" t="str">
            <v>Yes</v>
          </cell>
          <cell r="AN324" t="str">
            <v>Yes</v>
          </cell>
          <cell r="AO324" t="str">
            <v>Yes</v>
          </cell>
          <cell r="AP324" t="str">
            <v>Yes</v>
          </cell>
          <cell r="AQ324" t="str">
            <v>Yes</v>
          </cell>
          <cell r="AR324" t="str">
            <v>Yes</v>
          </cell>
          <cell r="AS324" t="str">
            <v>Yes</v>
          </cell>
          <cell r="AT324" t="str">
            <v>Yes</v>
          </cell>
          <cell r="AU324" t="str">
            <v>Yes</v>
          </cell>
          <cell r="AV324" t="str">
            <v>No</v>
          </cell>
          <cell r="AW324" t="str">
            <v>No</v>
          </cell>
          <cell r="AX324">
            <v>0</v>
          </cell>
          <cell r="AY324">
            <v>68</v>
          </cell>
          <cell r="AZ324">
            <v>54</v>
          </cell>
          <cell r="BA324">
            <v>62</v>
          </cell>
          <cell r="BB324">
            <v>74</v>
          </cell>
          <cell r="BC324">
            <v>52</v>
          </cell>
          <cell r="BD324">
            <v>78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388</v>
          </cell>
        </row>
        <row r="325">
          <cell r="A325" t="str">
            <v>055428</v>
          </cell>
          <cell r="B325" t="str">
            <v>Lausake Primary</v>
          </cell>
          <cell r="C325" t="str">
            <v>ENG</v>
          </cell>
          <cell r="D325" t="str">
            <v>PEB_SHEFA</v>
          </cell>
          <cell r="E325" t="str">
            <v>Shefa PEB</v>
          </cell>
          <cell r="F325" t="str">
            <v>V</v>
          </cell>
          <cell r="G325" t="str">
            <v>Government of Vanuatu</v>
          </cell>
          <cell r="H325" t="str">
            <v>Emao</v>
          </cell>
          <cell r="I325" t="str">
            <v>Shefa</v>
          </cell>
          <cell r="J325" t="str">
            <v>0084798001</v>
          </cell>
          <cell r="K325" t="str">
            <v>LAUSAKE PRIMARY SCHOOL</v>
          </cell>
          <cell r="L325" t="str">
            <v>PS</v>
          </cell>
          <cell r="M325" t="str">
            <v>No</v>
          </cell>
          <cell r="N325" t="str">
            <v>Yes</v>
          </cell>
          <cell r="O325" t="str">
            <v>Yes</v>
          </cell>
          <cell r="P325" t="str">
            <v>Yes</v>
          </cell>
          <cell r="Q325" t="str">
            <v>Yes</v>
          </cell>
          <cell r="R325" t="str">
            <v>Yes</v>
          </cell>
          <cell r="S325" t="str">
            <v>Yes</v>
          </cell>
          <cell r="T325" t="str">
            <v>No</v>
          </cell>
          <cell r="U325" t="str">
            <v>No</v>
          </cell>
          <cell r="V325" t="str">
            <v>No</v>
          </cell>
          <cell r="W325" t="str">
            <v>No</v>
          </cell>
          <cell r="X325" t="str">
            <v>No</v>
          </cell>
          <cell r="Y325" t="str">
            <v>No</v>
          </cell>
          <cell r="Z325" t="str">
            <v>No</v>
          </cell>
          <cell r="AA325" t="str">
            <v>No</v>
          </cell>
          <cell r="AB325" t="str">
            <v>No</v>
          </cell>
          <cell r="AC325" t="str">
            <v>No</v>
          </cell>
          <cell r="AD325" t="str">
            <v xml:space="preserve">1 2 3 4 5 6 </v>
          </cell>
          <cell r="AE325" t="str">
            <v>No</v>
          </cell>
          <cell r="AF325" t="str">
            <v>Yes</v>
          </cell>
          <cell r="AG325" t="str">
            <v>No</v>
          </cell>
          <cell r="AH325" t="str">
            <v>No</v>
          </cell>
          <cell r="AI325" t="str">
            <v>No</v>
          </cell>
          <cell r="AJ325" t="str">
            <v>Yes</v>
          </cell>
          <cell r="AK325" t="str">
            <v>Yes</v>
          </cell>
          <cell r="AL325" t="str">
            <v>Yes</v>
          </cell>
          <cell r="AM325" t="str">
            <v>Yes</v>
          </cell>
          <cell r="AN325" t="str">
            <v>Yes</v>
          </cell>
          <cell r="AO325" t="str">
            <v>Yes</v>
          </cell>
          <cell r="AP325" t="str">
            <v>No</v>
          </cell>
          <cell r="AQ325" t="str">
            <v>Yes</v>
          </cell>
          <cell r="AR325" t="str">
            <v>Yes</v>
          </cell>
          <cell r="AS325" t="str">
            <v>Yes</v>
          </cell>
          <cell r="AT325" t="str">
            <v>Yes</v>
          </cell>
          <cell r="AU325" t="str">
            <v>Yes</v>
          </cell>
          <cell r="AV325" t="str">
            <v>No</v>
          </cell>
          <cell r="AW325" t="str">
            <v>No</v>
          </cell>
          <cell r="AX325">
            <v>0</v>
          </cell>
          <cell r="AY325">
            <v>16</v>
          </cell>
          <cell r="AZ325">
            <v>13</v>
          </cell>
          <cell r="BA325">
            <v>12</v>
          </cell>
          <cell r="BB325">
            <v>10</v>
          </cell>
          <cell r="BC325">
            <v>13</v>
          </cell>
          <cell r="BD325">
            <v>12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76</v>
          </cell>
        </row>
        <row r="326">
          <cell r="A326" t="str">
            <v>0554320</v>
          </cell>
          <cell r="B326" t="str">
            <v>Lonest (St Jean Marie Vianey Primaire) Primary</v>
          </cell>
          <cell r="C326" t="str">
            <v>FRE</v>
          </cell>
          <cell r="D326" t="str">
            <v>CATH</v>
          </cell>
          <cell r="E326" t="str">
            <v>Catholic Education Authority</v>
          </cell>
          <cell r="F326" t="str">
            <v>G</v>
          </cell>
          <cell r="G326" t="str">
            <v>Church (Government Assisted)</v>
          </cell>
          <cell r="H326" t="str">
            <v>Efate</v>
          </cell>
          <cell r="I326" t="str">
            <v>Shefa</v>
          </cell>
          <cell r="J326" t="str">
            <v>0084831001</v>
          </cell>
          <cell r="K326" t="str">
            <v>LONEST PRIMARY SCHOOL</v>
          </cell>
          <cell r="L326" t="str">
            <v>PS</v>
          </cell>
          <cell r="M326" t="str">
            <v>No</v>
          </cell>
          <cell r="N326" t="str">
            <v>Yes</v>
          </cell>
          <cell r="O326" t="str">
            <v>Yes</v>
          </cell>
          <cell r="P326" t="str">
            <v>Yes</v>
          </cell>
          <cell r="Q326" t="str">
            <v>Yes</v>
          </cell>
          <cell r="R326" t="str">
            <v>Yes</v>
          </cell>
          <cell r="S326" t="str">
            <v>Yes</v>
          </cell>
          <cell r="T326" t="str">
            <v>No</v>
          </cell>
          <cell r="U326" t="str">
            <v>No</v>
          </cell>
          <cell r="V326" t="str">
            <v>No</v>
          </cell>
          <cell r="W326" t="str">
            <v>No</v>
          </cell>
          <cell r="X326" t="str">
            <v>No</v>
          </cell>
          <cell r="Y326" t="str">
            <v>No</v>
          </cell>
          <cell r="Z326" t="str">
            <v>No</v>
          </cell>
          <cell r="AA326" t="str">
            <v>No</v>
          </cell>
          <cell r="AB326" t="str">
            <v>No</v>
          </cell>
          <cell r="AC326" t="str">
            <v>No</v>
          </cell>
          <cell r="AD326" t="str">
            <v xml:space="preserve">1 2 3 4 5 6 </v>
          </cell>
          <cell r="AE326" t="str">
            <v>No</v>
          </cell>
          <cell r="AF326" t="str">
            <v>Yes</v>
          </cell>
          <cell r="AG326" t="str">
            <v>No</v>
          </cell>
          <cell r="AH326" t="str">
            <v>No</v>
          </cell>
          <cell r="AI326" t="str">
            <v>No</v>
          </cell>
          <cell r="AJ326" t="str">
            <v>Yes</v>
          </cell>
          <cell r="AK326" t="str">
            <v>Yes</v>
          </cell>
          <cell r="AL326" t="str">
            <v>Yes</v>
          </cell>
          <cell r="AM326" t="str">
            <v>Yes</v>
          </cell>
          <cell r="AN326" t="str">
            <v>Yes</v>
          </cell>
          <cell r="AO326" t="str">
            <v>Yes</v>
          </cell>
          <cell r="AP326" t="str">
            <v>Yes</v>
          </cell>
          <cell r="AQ326" t="str">
            <v>Yes</v>
          </cell>
          <cell r="AR326" t="str">
            <v>Yes</v>
          </cell>
          <cell r="AS326" t="str">
            <v>Yes</v>
          </cell>
          <cell r="AT326" t="str">
            <v>Yes</v>
          </cell>
          <cell r="AU326" t="str">
            <v>Yes</v>
          </cell>
          <cell r="AV326" t="str">
            <v>No</v>
          </cell>
          <cell r="AW326" t="str">
            <v>No</v>
          </cell>
          <cell r="AX326">
            <v>0</v>
          </cell>
          <cell r="AY326">
            <v>14</v>
          </cell>
          <cell r="AZ326">
            <v>14</v>
          </cell>
          <cell r="BA326">
            <v>22</v>
          </cell>
          <cell r="BB326">
            <v>13</v>
          </cell>
          <cell r="BC326">
            <v>23</v>
          </cell>
          <cell r="BD326">
            <v>19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105</v>
          </cell>
        </row>
        <row r="327">
          <cell r="A327" t="str">
            <v>0554328</v>
          </cell>
          <cell r="B327" t="str">
            <v>Sea Side Community Primary</v>
          </cell>
          <cell r="C327" t="str">
            <v>ENG</v>
          </cell>
          <cell r="D327" t="str">
            <v>PCV</v>
          </cell>
          <cell r="E327" t="str">
            <v>Presbyterian Church of Vanuatu</v>
          </cell>
          <cell r="F327" t="str">
            <v>G</v>
          </cell>
          <cell r="G327" t="str">
            <v>Church (Government Assisted)</v>
          </cell>
          <cell r="H327" t="str">
            <v>Efate</v>
          </cell>
          <cell r="I327" t="str">
            <v>Shefa</v>
          </cell>
          <cell r="J327" t="str">
            <v>0087030001</v>
          </cell>
          <cell r="K327" t="str">
            <v>SEASIDE COMMUNITY SCHOOL</v>
          </cell>
          <cell r="L327" t="str">
            <v>PS</v>
          </cell>
          <cell r="M327" t="str">
            <v>No</v>
          </cell>
          <cell r="N327" t="str">
            <v>Yes</v>
          </cell>
          <cell r="O327" t="str">
            <v>Yes</v>
          </cell>
          <cell r="P327" t="str">
            <v>Yes</v>
          </cell>
          <cell r="Q327" t="str">
            <v>Yes</v>
          </cell>
          <cell r="R327" t="str">
            <v>Yes</v>
          </cell>
          <cell r="S327" t="str">
            <v>Yes</v>
          </cell>
          <cell r="T327" t="str">
            <v>No</v>
          </cell>
          <cell r="U327" t="str">
            <v>No</v>
          </cell>
          <cell r="V327" t="str">
            <v>No</v>
          </cell>
          <cell r="W327" t="str">
            <v>No</v>
          </cell>
          <cell r="X327" t="str">
            <v>No</v>
          </cell>
          <cell r="Y327" t="str">
            <v>No</v>
          </cell>
          <cell r="Z327" t="str">
            <v>No</v>
          </cell>
          <cell r="AA327" t="str">
            <v>No</v>
          </cell>
          <cell r="AB327" t="str">
            <v>No</v>
          </cell>
          <cell r="AC327" t="str">
            <v>No</v>
          </cell>
          <cell r="AD327" t="str">
            <v xml:space="preserve">1 2 3 4 5 6 </v>
          </cell>
          <cell r="AE327" t="str">
            <v>No</v>
          </cell>
          <cell r="AF327" t="str">
            <v>Yes</v>
          </cell>
          <cell r="AG327" t="str">
            <v>No</v>
          </cell>
          <cell r="AH327" t="str">
            <v>No</v>
          </cell>
          <cell r="AI327" t="str">
            <v>No</v>
          </cell>
          <cell r="AJ327" t="str">
            <v>Yes</v>
          </cell>
          <cell r="AK327" t="str">
            <v>Yes</v>
          </cell>
          <cell r="AL327" t="str">
            <v>Yes</v>
          </cell>
          <cell r="AM327" t="str">
            <v>Yes</v>
          </cell>
          <cell r="AN327" t="str">
            <v>Yes</v>
          </cell>
          <cell r="AO327" t="str">
            <v>Yes</v>
          </cell>
          <cell r="AP327" t="str">
            <v>No</v>
          </cell>
          <cell r="AQ327" t="str">
            <v>Yes</v>
          </cell>
          <cell r="AR327" t="str">
            <v>Yes</v>
          </cell>
          <cell r="AS327" t="str">
            <v>Yes</v>
          </cell>
          <cell r="AT327" t="str">
            <v>Yes</v>
          </cell>
          <cell r="AU327" t="str">
            <v>Yes</v>
          </cell>
          <cell r="AV327" t="str">
            <v>No</v>
          </cell>
          <cell r="AW327" t="str">
            <v>No</v>
          </cell>
          <cell r="AX327">
            <v>0</v>
          </cell>
          <cell r="AY327">
            <v>34</v>
          </cell>
          <cell r="AZ327">
            <v>31</v>
          </cell>
          <cell r="BA327">
            <v>34</v>
          </cell>
          <cell r="BB327">
            <v>32</v>
          </cell>
          <cell r="BC327">
            <v>40</v>
          </cell>
          <cell r="BD327">
            <v>50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221</v>
          </cell>
        </row>
        <row r="328">
          <cell r="A328" t="str">
            <v>055433</v>
          </cell>
          <cell r="B328" t="str">
            <v>Malatia Primary</v>
          </cell>
          <cell r="C328" t="str">
            <v>ENG</v>
          </cell>
          <cell r="D328" t="str">
            <v>PEB_SHEFA</v>
          </cell>
          <cell r="E328" t="str">
            <v>Shefa PEB</v>
          </cell>
          <cell r="F328" t="str">
            <v>V</v>
          </cell>
          <cell r="G328" t="str">
            <v>Government of Vanuatu</v>
          </cell>
          <cell r="H328" t="str">
            <v>Efate</v>
          </cell>
          <cell r="I328" t="str">
            <v>Shefa</v>
          </cell>
          <cell r="J328" t="str">
            <v>0084816001</v>
          </cell>
          <cell r="K328" t="str">
            <v>MALATIA PRIMARY SCHOOL</v>
          </cell>
          <cell r="L328" t="str">
            <v>PS</v>
          </cell>
          <cell r="M328" t="str">
            <v>No</v>
          </cell>
          <cell r="N328" t="str">
            <v>Yes</v>
          </cell>
          <cell r="O328" t="str">
            <v>Yes</v>
          </cell>
          <cell r="P328" t="str">
            <v>Yes</v>
          </cell>
          <cell r="Q328" t="str">
            <v>Yes</v>
          </cell>
          <cell r="R328" t="str">
            <v>Yes</v>
          </cell>
          <cell r="S328" t="str">
            <v>Yes</v>
          </cell>
          <cell r="T328" t="str">
            <v>No</v>
          </cell>
          <cell r="U328" t="str">
            <v>No</v>
          </cell>
          <cell r="V328" t="str">
            <v>No</v>
          </cell>
          <cell r="W328" t="str">
            <v>No</v>
          </cell>
          <cell r="X328" t="str">
            <v>No</v>
          </cell>
          <cell r="Y328" t="str">
            <v>No</v>
          </cell>
          <cell r="Z328" t="str">
            <v>No</v>
          </cell>
          <cell r="AA328" t="str">
            <v>No</v>
          </cell>
          <cell r="AB328" t="str">
            <v>No</v>
          </cell>
          <cell r="AC328" t="str">
            <v>No</v>
          </cell>
          <cell r="AD328" t="str">
            <v xml:space="preserve">1 2 3 4 5 6 </v>
          </cell>
          <cell r="AE328" t="str">
            <v>No</v>
          </cell>
          <cell r="AF328" t="str">
            <v>Yes</v>
          </cell>
          <cell r="AG328" t="str">
            <v>No</v>
          </cell>
          <cell r="AH328" t="str">
            <v>No</v>
          </cell>
          <cell r="AI328" t="str">
            <v>No</v>
          </cell>
          <cell r="AJ328" t="str">
            <v>Yes</v>
          </cell>
          <cell r="AK328" t="str">
            <v>Yes</v>
          </cell>
          <cell r="AL328" t="str">
            <v>Yes</v>
          </cell>
          <cell r="AM328" t="str">
            <v>Yes</v>
          </cell>
          <cell r="AN328" t="str">
            <v>Yes</v>
          </cell>
          <cell r="AO328" t="str">
            <v>Yes</v>
          </cell>
          <cell r="AP328" t="str">
            <v>No</v>
          </cell>
          <cell r="AQ328" t="str">
            <v>Yes</v>
          </cell>
          <cell r="AR328" t="str">
            <v>Yes</v>
          </cell>
          <cell r="AS328" t="str">
            <v>Yes</v>
          </cell>
          <cell r="AT328" t="str">
            <v>Yes</v>
          </cell>
          <cell r="AU328" t="str">
            <v>Yes</v>
          </cell>
          <cell r="AV328" t="str">
            <v>No</v>
          </cell>
          <cell r="AW328" t="str">
            <v>No</v>
          </cell>
          <cell r="AX328">
            <v>0</v>
          </cell>
          <cell r="AY328">
            <v>17</v>
          </cell>
          <cell r="AZ328">
            <v>11</v>
          </cell>
          <cell r="BA328">
            <v>14</v>
          </cell>
          <cell r="BB328">
            <v>17</v>
          </cell>
          <cell r="BC328">
            <v>13</v>
          </cell>
          <cell r="BD328">
            <v>17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89</v>
          </cell>
        </row>
        <row r="329">
          <cell r="A329" t="str">
            <v>0554331</v>
          </cell>
          <cell r="B329" t="str">
            <v>Fokona SDA Primary</v>
          </cell>
          <cell r="C329" t="str">
            <v>ENG</v>
          </cell>
          <cell r="D329" t="str">
            <v>SDA</v>
          </cell>
          <cell r="E329" t="str">
            <v>Seven Day Adventist</v>
          </cell>
          <cell r="F329" t="str">
            <v>G</v>
          </cell>
          <cell r="G329" t="str">
            <v>Church (Government Assisted)</v>
          </cell>
          <cell r="H329" t="str">
            <v>Efate</v>
          </cell>
          <cell r="I329" t="str">
            <v>Shefa</v>
          </cell>
          <cell r="J329" t="str">
            <v>0098394001</v>
          </cell>
          <cell r="K329" t="str">
            <v>FOKONA PRIMARY SCHOOL</v>
          </cell>
          <cell r="L329" t="str">
            <v>PS</v>
          </cell>
          <cell r="M329" t="str">
            <v>No</v>
          </cell>
          <cell r="N329" t="str">
            <v>Yes</v>
          </cell>
          <cell r="O329" t="str">
            <v>Yes</v>
          </cell>
          <cell r="P329" t="str">
            <v>Yes</v>
          </cell>
          <cell r="Q329" t="str">
            <v>Yes</v>
          </cell>
          <cell r="R329" t="str">
            <v>Yes</v>
          </cell>
          <cell r="S329" t="str">
            <v>Yes</v>
          </cell>
          <cell r="T329" t="str">
            <v>No</v>
          </cell>
          <cell r="U329" t="str">
            <v>No</v>
          </cell>
          <cell r="V329" t="str">
            <v>No</v>
          </cell>
          <cell r="W329" t="str">
            <v>No</v>
          </cell>
          <cell r="X329" t="str">
            <v>No</v>
          </cell>
          <cell r="Y329" t="str">
            <v>No</v>
          </cell>
          <cell r="Z329" t="str">
            <v>No</v>
          </cell>
          <cell r="AA329" t="str">
            <v>No</v>
          </cell>
          <cell r="AB329" t="str">
            <v>No</v>
          </cell>
          <cell r="AC329" t="str">
            <v>No</v>
          </cell>
          <cell r="AD329" t="str">
            <v xml:space="preserve">1 2 3 4 5 6 </v>
          </cell>
          <cell r="AE329" t="str">
            <v>No</v>
          </cell>
          <cell r="AF329" t="str">
            <v>Yes</v>
          </cell>
          <cell r="AG329" t="str">
            <v>No</v>
          </cell>
          <cell r="AH329" t="str">
            <v>No</v>
          </cell>
          <cell r="AI329" t="str">
            <v>No</v>
          </cell>
          <cell r="AJ329" t="str">
            <v>No</v>
          </cell>
          <cell r="AK329" t="str">
            <v>Yes</v>
          </cell>
          <cell r="AL329" t="str">
            <v>Yes</v>
          </cell>
          <cell r="AM329" t="str">
            <v>Yes</v>
          </cell>
          <cell r="AN329" t="str">
            <v>Yes</v>
          </cell>
          <cell r="AO329" t="str">
            <v>Yes</v>
          </cell>
          <cell r="AP329" t="str">
            <v>No</v>
          </cell>
          <cell r="AQ329" t="str">
            <v>No</v>
          </cell>
          <cell r="AR329" t="str">
            <v>Yes</v>
          </cell>
          <cell r="AS329" t="str">
            <v>Yes</v>
          </cell>
          <cell r="AT329" t="str">
            <v>Yes</v>
          </cell>
          <cell r="AU329" t="str">
            <v>Yes</v>
          </cell>
          <cell r="AV329" t="str">
            <v>No</v>
          </cell>
          <cell r="AW329" t="str">
            <v>No</v>
          </cell>
          <cell r="AX329">
            <v>0</v>
          </cell>
          <cell r="AY329">
            <v>15</v>
          </cell>
          <cell r="AZ329">
            <v>17</v>
          </cell>
          <cell r="BA329">
            <v>28</v>
          </cell>
          <cell r="BB329">
            <v>33</v>
          </cell>
          <cell r="BC329">
            <v>42</v>
          </cell>
          <cell r="BD329">
            <v>39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174</v>
          </cell>
        </row>
        <row r="330">
          <cell r="A330" t="str">
            <v>055435</v>
          </cell>
          <cell r="B330" t="str">
            <v>Mangarongo Primary</v>
          </cell>
          <cell r="C330" t="str">
            <v>ENG</v>
          </cell>
          <cell r="D330" t="str">
            <v>PEB_SHEFA</v>
          </cell>
          <cell r="E330" t="str">
            <v>Shefa PEB</v>
          </cell>
          <cell r="F330" t="str">
            <v>V</v>
          </cell>
          <cell r="G330" t="str">
            <v>Government of Vanuatu</v>
          </cell>
          <cell r="H330" t="str">
            <v>Emao</v>
          </cell>
          <cell r="I330" t="str">
            <v>Shefa</v>
          </cell>
          <cell r="J330" t="str">
            <v>0084799001</v>
          </cell>
          <cell r="K330" t="str">
            <v>MANGARONGO PRIMARY SCHOOL</v>
          </cell>
          <cell r="L330" t="str">
            <v>PS</v>
          </cell>
          <cell r="M330" t="str">
            <v>No</v>
          </cell>
          <cell r="N330" t="str">
            <v>Yes</v>
          </cell>
          <cell r="O330" t="str">
            <v>Yes</v>
          </cell>
          <cell r="P330" t="str">
            <v>Yes</v>
          </cell>
          <cell r="Q330" t="str">
            <v>Yes</v>
          </cell>
          <cell r="R330" t="str">
            <v>Yes</v>
          </cell>
          <cell r="S330" t="str">
            <v>Yes</v>
          </cell>
          <cell r="T330" t="str">
            <v>Yes</v>
          </cell>
          <cell r="U330" t="str">
            <v>Yes</v>
          </cell>
          <cell r="V330" t="str">
            <v>No</v>
          </cell>
          <cell r="W330" t="str">
            <v>No</v>
          </cell>
          <cell r="X330" t="str">
            <v>No</v>
          </cell>
          <cell r="Y330" t="str">
            <v>No</v>
          </cell>
          <cell r="Z330" t="str">
            <v>No</v>
          </cell>
          <cell r="AA330" t="str">
            <v>No</v>
          </cell>
          <cell r="AB330" t="str">
            <v>No</v>
          </cell>
          <cell r="AC330" t="str">
            <v>No</v>
          </cell>
          <cell r="AD330" t="str">
            <v xml:space="preserve">1 2 3 4 5 6 7 8 </v>
          </cell>
          <cell r="AE330" t="str">
            <v>No</v>
          </cell>
          <cell r="AF330" t="str">
            <v>Yes</v>
          </cell>
          <cell r="AG330" t="str">
            <v>Yes</v>
          </cell>
          <cell r="AH330" t="str">
            <v>Yes</v>
          </cell>
          <cell r="AI330" t="str">
            <v>No</v>
          </cell>
          <cell r="AJ330" t="str">
            <v>Yes</v>
          </cell>
          <cell r="AK330" t="str">
            <v>Yes</v>
          </cell>
          <cell r="AL330" t="str">
            <v>Yes</v>
          </cell>
          <cell r="AM330" t="str">
            <v>Yes</v>
          </cell>
          <cell r="AN330" t="str">
            <v>Yes</v>
          </cell>
          <cell r="AO330" t="str">
            <v>Yes</v>
          </cell>
          <cell r="AP330" t="str">
            <v>No</v>
          </cell>
          <cell r="AQ330" t="str">
            <v>Yes</v>
          </cell>
          <cell r="AR330" t="str">
            <v>Yes</v>
          </cell>
          <cell r="AS330" t="str">
            <v>Yes</v>
          </cell>
          <cell r="AT330" t="str">
            <v>Yes</v>
          </cell>
          <cell r="AU330" t="str">
            <v>Yes</v>
          </cell>
          <cell r="AV330" t="str">
            <v>No</v>
          </cell>
          <cell r="AW330" t="str">
            <v>No</v>
          </cell>
          <cell r="AX330">
            <v>0</v>
          </cell>
          <cell r="AY330">
            <v>18</v>
          </cell>
          <cell r="AZ330">
            <v>17</v>
          </cell>
          <cell r="BA330">
            <v>16</v>
          </cell>
          <cell r="BB330">
            <v>25</v>
          </cell>
          <cell r="BC330">
            <v>20</v>
          </cell>
          <cell r="BD330">
            <v>25</v>
          </cell>
          <cell r="BE330">
            <v>22</v>
          </cell>
          <cell r="BF330">
            <v>34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121</v>
          </cell>
        </row>
        <row r="331">
          <cell r="A331" t="str">
            <v>0554355</v>
          </cell>
          <cell r="B331" t="str">
            <v>Maumau Primary</v>
          </cell>
          <cell r="C331" t="str">
            <v>ENG</v>
          </cell>
          <cell r="D331" t="str">
            <v>SDA</v>
          </cell>
          <cell r="E331" t="str">
            <v>Seven Day Adventist</v>
          </cell>
          <cell r="F331" t="str">
            <v>G</v>
          </cell>
          <cell r="G331" t="str">
            <v>Church (Government Assisted)</v>
          </cell>
          <cell r="H331" t="str">
            <v>Efate</v>
          </cell>
          <cell r="I331" t="str">
            <v>Shefa</v>
          </cell>
          <cell r="J331" t="str">
            <v>0094551001</v>
          </cell>
          <cell r="K331" t="str">
            <v>MAMAU PRIMARY SCHOOL</v>
          </cell>
          <cell r="L331" t="str">
            <v>PS</v>
          </cell>
          <cell r="M331" t="str">
            <v>No</v>
          </cell>
          <cell r="N331" t="str">
            <v>Yes</v>
          </cell>
          <cell r="O331" t="str">
            <v>Yes</v>
          </cell>
          <cell r="P331" t="str">
            <v>Yes</v>
          </cell>
          <cell r="Q331" t="str">
            <v>Yes</v>
          </cell>
          <cell r="R331" t="str">
            <v>Yes</v>
          </cell>
          <cell r="S331" t="str">
            <v>Yes</v>
          </cell>
          <cell r="T331" t="str">
            <v>No</v>
          </cell>
          <cell r="U331" t="str">
            <v>No</v>
          </cell>
          <cell r="V331" t="str">
            <v>No</v>
          </cell>
          <cell r="W331" t="str">
            <v>No</v>
          </cell>
          <cell r="X331" t="str">
            <v>No</v>
          </cell>
          <cell r="Y331" t="str">
            <v>No</v>
          </cell>
          <cell r="Z331" t="str">
            <v>No</v>
          </cell>
          <cell r="AA331" t="str">
            <v>No</v>
          </cell>
          <cell r="AB331" t="str">
            <v>No</v>
          </cell>
          <cell r="AC331" t="str">
            <v>No</v>
          </cell>
          <cell r="AD331" t="str">
            <v xml:space="preserve">1 2 3 4 5 6 </v>
          </cell>
          <cell r="AE331" t="str">
            <v>No</v>
          </cell>
          <cell r="AF331" t="str">
            <v>Yes</v>
          </cell>
          <cell r="AG331" t="str">
            <v>No</v>
          </cell>
          <cell r="AH331" t="str">
            <v>No</v>
          </cell>
          <cell r="AI331" t="str">
            <v>No</v>
          </cell>
          <cell r="AJ331" t="str">
            <v>Yes</v>
          </cell>
          <cell r="AK331" t="str">
            <v>Yes</v>
          </cell>
          <cell r="AL331" t="str">
            <v>Yes</v>
          </cell>
          <cell r="AM331" t="str">
            <v>Yes</v>
          </cell>
          <cell r="AN331" t="str">
            <v>Yes</v>
          </cell>
          <cell r="AO331" t="str">
            <v>Yes</v>
          </cell>
          <cell r="AP331" t="str">
            <v>No</v>
          </cell>
          <cell r="AQ331" t="str">
            <v>Yes</v>
          </cell>
          <cell r="AR331" t="str">
            <v>Yes</v>
          </cell>
          <cell r="AS331" t="str">
            <v>Yes</v>
          </cell>
          <cell r="AT331" t="str">
            <v>Yes</v>
          </cell>
          <cell r="AU331" t="str">
            <v>Yes</v>
          </cell>
          <cell r="AV331" t="str">
            <v>No</v>
          </cell>
          <cell r="AW331" t="str">
            <v>No</v>
          </cell>
          <cell r="AX331">
            <v>0</v>
          </cell>
          <cell r="AY331">
            <v>22</v>
          </cell>
          <cell r="AZ331">
            <v>20</v>
          </cell>
          <cell r="BA331">
            <v>15</v>
          </cell>
          <cell r="BB331">
            <v>14</v>
          </cell>
          <cell r="BC331">
            <v>14</v>
          </cell>
          <cell r="BD331">
            <v>11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96</v>
          </cell>
        </row>
        <row r="332">
          <cell r="A332" t="str">
            <v>055436</v>
          </cell>
          <cell r="B332" t="str">
            <v>Manua Primary</v>
          </cell>
          <cell r="C332" t="str">
            <v>ENG</v>
          </cell>
          <cell r="D332" t="str">
            <v>PEB_SHEFA</v>
          </cell>
          <cell r="E332" t="str">
            <v>Shefa PEB</v>
          </cell>
          <cell r="F332" t="str">
            <v>V</v>
          </cell>
          <cell r="G332" t="str">
            <v>Government of Vanuatu</v>
          </cell>
          <cell r="H332" t="str">
            <v>Efate</v>
          </cell>
          <cell r="I332" t="str">
            <v>Shefa</v>
          </cell>
          <cell r="J332" t="str">
            <v>0084800001</v>
          </cell>
          <cell r="K332" t="str">
            <v>MANUA PRIMARY SCHOOL</v>
          </cell>
          <cell r="L332" t="str">
            <v>PS</v>
          </cell>
          <cell r="M332" t="str">
            <v>No</v>
          </cell>
          <cell r="N332" t="str">
            <v>Yes</v>
          </cell>
          <cell r="O332" t="str">
            <v>Yes</v>
          </cell>
          <cell r="P332" t="str">
            <v>Yes</v>
          </cell>
          <cell r="Q332" t="str">
            <v>Yes</v>
          </cell>
          <cell r="R332" t="str">
            <v>Yes</v>
          </cell>
          <cell r="S332" t="str">
            <v>Yes</v>
          </cell>
          <cell r="T332" t="str">
            <v>Yes</v>
          </cell>
          <cell r="U332" t="str">
            <v>Yes</v>
          </cell>
          <cell r="V332" t="str">
            <v>No</v>
          </cell>
          <cell r="W332" t="str">
            <v>No</v>
          </cell>
          <cell r="X332" t="str">
            <v>No</v>
          </cell>
          <cell r="Y332" t="str">
            <v>No</v>
          </cell>
          <cell r="Z332" t="str">
            <v>No</v>
          </cell>
          <cell r="AA332" t="str">
            <v>No</v>
          </cell>
          <cell r="AB332" t="str">
            <v>No</v>
          </cell>
          <cell r="AC332" t="str">
            <v>No</v>
          </cell>
          <cell r="AD332" t="str">
            <v xml:space="preserve">1 2 3 4 5 6 7 8 </v>
          </cell>
          <cell r="AE332" t="str">
            <v>No</v>
          </cell>
          <cell r="AF332" t="str">
            <v>Yes</v>
          </cell>
          <cell r="AG332" t="str">
            <v>Yes</v>
          </cell>
          <cell r="AH332" t="str">
            <v>Yes</v>
          </cell>
          <cell r="AI332" t="str">
            <v>No</v>
          </cell>
          <cell r="AJ332" t="str">
            <v>Yes</v>
          </cell>
          <cell r="AK332" t="str">
            <v>Yes</v>
          </cell>
          <cell r="AL332" t="str">
            <v>Yes</v>
          </cell>
          <cell r="AM332" t="str">
            <v>Yes</v>
          </cell>
          <cell r="AN332" t="str">
            <v>Yes</v>
          </cell>
          <cell r="AO332" t="str">
            <v>Yes</v>
          </cell>
          <cell r="AP332" t="str">
            <v>Yes</v>
          </cell>
          <cell r="AQ332" t="str">
            <v>Yes</v>
          </cell>
          <cell r="AR332" t="str">
            <v>Yes</v>
          </cell>
          <cell r="AS332" t="str">
            <v>Yes</v>
          </cell>
          <cell r="AT332" t="str">
            <v>Yes</v>
          </cell>
          <cell r="AU332" t="str">
            <v>Yes</v>
          </cell>
          <cell r="AV332" t="str">
            <v>No</v>
          </cell>
          <cell r="AW332" t="str">
            <v>No</v>
          </cell>
          <cell r="AX332">
            <v>0</v>
          </cell>
          <cell r="AY332">
            <v>36</v>
          </cell>
          <cell r="AZ332">
            <v>43</v>
          </cell>
          <cell r="BA332">
            <v>51</v>
          </cell>
          <cell r="BB332">
            <v>64</v>
          </cell>
          <cell r="BC332">
            <v>33</v>
          </cell>
          <cell r="BD332">
            <v>38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265</v>
          </cell>
        </row>
        <row r="333">
          <cell r="A333" t="str">
            <v>055437</v>
          </cell>
          <cell r="B333" t="str">
            <v>Matarisu Primary</v>
          </cell>
          <cell r="C333" t="str">
            <v>FRE</v>
          </cell>
          <cell r="D333" t="str">
            <v>PEB_SHEFA</v>
          </cell>
          <cell r="E333" t="str">
            <v>Shefa PEB</v>
          </cell>
          <cell r="F333" t="str">
            <v>V</v>
          </cell>
          <cell r="G333" t="str">
            <v>Government of Vanuatu</v>
          </cell>
          <cell r="H333" t="str">
            <v>Efate</v>
          </cell>
          <cell r="I333" t="str">
            <v>Shefa</v>
          </cell>
          <cell r="J333" t="str">
            <v>0084801001</v>
          </cell>
          <cell r="K333" t="str">
            <v>ECOLE PUBLIQUE MATARISU</v>
          </cell>
          <cell r="L333" t="str">
            <v>PS</v>
          </cell>
          <cell r="M333" t="str">
            <v>No</v>
          </cell>
          <cell r="N333" t="str">
            <v>Yes</v>
          </cell>
          <cell r="O333" t="str">
            <v>Yes</v>
          </cell>
          <cell r="P333" t="str">
            <v>Yes</v>
          </cell>
          <cell r="Q333" t="str">
            <v>Yes</v>
          </cell>
          <cell r="R333" t="str">
            <v>Yes</v>
          </cell>
          <cell r="S333" t="str">
            <v>Yes</v>
          </cell>
          <cell r="T333" t="str">
            <v>No</v>
          </cell>
          <cell r="U333" t="str">
            <v>No</v>
          </cell>
          <cell r="V333" t="str">
            <v>No</v>
          </cell>
          <cell r="W333" t="str">
            <v>No</v>
          </cell>
          <cell r="X333" t="str">
            <v>No</v>
          </cell>
          <cell r="Y333" t="str">
            <v>No</v>
          </cell>
          <cell r="Z333" t="str">
            <v>No</v>
          </cell>
          <cell r="AA333" t="str">
            <v>No</v>
          </cell>
          <cell r="AB333" t="str">
            <v>No</v>
          </cell>
          <cell r="AC333" t="str">
            <v>No</v>
          </cell>
          <cell r="AD333" t="str">
            <v xml:space="preserve">1 2 3 4 5 6 </v>
          </cell>
          <cell r="AE333" t="str">
            <v>No</v>
          </cell>
          <cell r="AF333" t="str">
            <v>Yes</v>
          </cell>
          <cell r="AG333" t="str">
            <v>No</v>
          </cell>
          <cell r="AH333" t="str">
            <v>No</v>
          </cell>
          <cell r="AI333" t="str">
            <v>No</v>
          </cell>
          <cell r="AJ333" t="str">
            <v>No</v>
          </cell>
          <cell r="AK333" t="str">
            <v>Yes</v>
          </cell>
          <cell r="AL333" t="str">
            <v>Yes</v>
          </cell>
          <cell r="AM333" t="str">
            <v>Yes</v>
          </cell>
          <cell r="AN333" t="str">
            <v>Yes</v>
          </cell>
          <cell r="AO333" t="str">
            <v>Yes</v>
          </cell>
          <cell r="AP333" t="str">
            <v>Yes</v>
          </cell>
          <cell r="AQ333" t="str">
            <v>Yes</v>
          </cell>
          <cell r="AR333" t="str">
            <v>Yes</v>
          </cell>
          <cell r="AS333" t="str">
            <v>Yes</v>
          </cell>
          <cell r="AT333" t="str">
            <v>Yes</v>
          </cell>
          <cell r="AU333" t="str">
            <v>Yes</v>
          </cell>
          <cell r="AV333" t="str">
            <v>No</v>
          </cell>
          <cell r="AW333" t="str">
            <v>No</v>
          </cell>
          <cell r="AX333">
            <v>0</v>
          </cell>
          <cell r="AY333">
            <v>13</v>
          </cell>
          <cell r="AZ333">
            <v>15</v>
          </cell>
          <cell r="BA333">
            <v>9</v>
          </cell>
          <cell r="BB333">
            <v>10</v>
          </cell>
          <cell r="BC333">
            <v>7</v>
          </cell>
          <cell r="BD333">
            <v>17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71</v>
          </cell>
        </row>
        <row r="334">
          <cell r="A334" t="str">
            <v>0554377</v>
          </cell>
          <cell r="B334" t="str">
            <v>Green Hill Primary</v>
          </cell>
          <cell r="C334" t="str">
            <v>ENG</v>
          </cell>
          <cell r="D334" t="str">
            <v>PEB_SHEFA</v>
          </cell>
          <cell r="E334" t="str">
            <v>Shefa PEB</v>
          </cell>
          <cell r="F334" t="str">
            <v>V</v>
          </cell>
          <cell r="G334" t="str">
            <v>Government of Vanuatu</v>
          </cell>
          <cell r="H334" t="str">
            <v>Efate</v>
          </cell>
          <cell r="I334" t="str">
            <v>Shefa</v>
          </cell>
          <cell r="J334" t="str">
            <v>0103104001</v>
          </cell>
          <cell r="K334" t="str">
            <v>GREEN HILL TEOMA PRIMARY SCHOOL</v>
          </cell>
          <cell r="L334" t="str">
            <v>PS</v>
          </cell>
          <cell r="M334" t="str">
            <v>No</v>
          </cell>
          <cell r="N334" t="str">
            <v>Yes</v>
          </cell>
          <cell r="O334" t="str">
            <v>Yes</v>
          </cell>
          <cell r="P334" t="str">
            <v>Yes</v>
          </cell>
          <cell r="Q334" t="str">
            <v>Yes</v>
          </cell>
          <cell r="R334" t="str">
            <v>Yes</v>
          </cell>
          <cell r="S334" t="str">
            <v>Yes</v>
          </cell>
          <cell r="T334" t="str">
            <v>No</v>
          </cell>
          <cell r="U334" t="str">
            <v>No</v>
          </cell>
          <cell r="V334" t="str">
            <v>No</v>
          </cell>
          <cell r="W334" t="str">
            <v>No</v>
          </cell>
          <cell r="X334" t="str">
            <v>No</v>
          </cell>
          <cell r="Y334" t="str">
            <v>No</v>
          </cell>
          <cell r="Z334" t="str">
            <v>No</v>
          </cell>
          <cell r="AA334" t="str">
            <v>No</v>
          </cell>
          <cell r="AB334" t="str">
            <v>No</v>
          </cell>
          <cell r="AC334" t="str">
            <v>No</v>
          </cell>
          <cell r="AD334" t="str">
            <v xml:space="preserve">1 2 3 4 5 6 </v>
          </cell>
          <cell r="AE334" t="str">
            <v>No</v>
          </cell>
          <cell r="AF334" t="str">
            <v>Yes</v>
          </cell>
          <cell r="AG334" t="str">
            <v>No</v>
          </cell>
          <cell r="AH334" t="str">
            <v>No</v>
          </cell>
          <cell r="AI334" t="str">
            <v>No</v>
          </cell>
          <cell r="AJ334" t="str">
            <v>No</v>
          </cell>
          <cell r="AK334" t="str">
            <v>Yes</v>
          </cell>
          <cell r="AL334" t="str">
            <v>Yes</v>
          </cell>
          <cell r="AM334" t="str">
            <v>Yes</v>
          </cell>
          <cell r="AN334" t="str">
            <v>Yes</v>
          </cell>
          <cell r="AO334" t="str">
            <v>Yes</v>
          </cell>
          <cell r="AP334" t="str">
            <v>No</v>
          </cell>
          <cell r="AQ334" t="str">
            <v>Yes</v>
          </cell>
          <cell r="AR334" t="str">
            <v>Yes</v>
          </cell>
          <cell r="AS334" t="str">
            <v>Yes</v>
          </cell>
          <cell r="AT334" t="str">
            <v>Yes</v>
          </cell>
          <cell r="AU334" t="str">
            <v>Yes</v>
          </cell>
          <cell r="AV334" t="str">
            <v>No</v>
          </cell>
          <cell r="AW334" t="str">
            <v>No</v>
          </cell>
          <cell r="AX334">
            <v>0</v>
          </cell>
          <cell r="AY334">
            <v>14</v>
          </cell>
          <cell r="AZ334">
            <v>7</v>
          </cell>
          <cell r="BA334">
            <v>10</v>
          </cell>
          <cell r="BB334">
            <v>13</v>
          </cell>
          <cell r="BC334">
            <v>10</v>
          </cell>
          <cell r="BD334">
            <v>15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69</v>
          </cell>
        </row>
        <row r="335">
          <cell r="A335" t="str">
            <v>0554379</v>
          </cell>
          <cell r="B335" t="str">
            <v>Esnaar Primary</v>
          </cell>
          <cell r="C335" t="str">
            <v>FRE</v>
          </cell>
          <cell r="D335" t="str">
            <v>PEB_SHEFA</v>
          </cell>
          <cell r="E335" t="str">
            <v>Shefa PEB</v>
          </cell>
          <cell r="F335" t="str">
            <v>V</v>
          </cell>
          <cell r="G335" t="str">
            <v>Government of Vanuatu</v>
          </cell>
          <cell r="H335" t="str">
            <v>Efate</v>
          </cell>
          <cell r="I335" t="str">
            <v>Shefa</v>
          </cell>
          <cell r="J335" t="str">
            <v>0084757001</v>
          </cell>
          <cell r="K335" t="str">
            <v>ECOLE PUBLIQUE ESNAAR</v>
          </cell>
          <cell r="L335" t="str">
            <v>PS</v>
          </cell>
          <cell r="M335" t="str">
            <v>No</v>
          </cell>
          <cell r="N335" t="str">
            <v>Yes</v>
          </cell>
          <cell r="O335" t="str">
            <v>Yes</v>
          </cell>
          <cell r="P335" t="str">
            <v>Yes</v>
          </cell>
          <cell r="Q335" t="str">
            <v>Yes</v>
          </cell>
          <cell r="R335" t="str">
            <v>Yes</v>
          </cell>
          <cell r="S335" t="str">
            <v>Yes</v>
          </cell>
          <cell r="T335" t="str">
            <v>No</v>
          </cell>
          <cell r="U335" t="str">
            <v>No</v>
          </cell>
          <cell r="V335" t="str">
            <v>No</v>
          </cell>
          <cell r="W335" t="str">
            <v>No</v>
          </cell>
          <cell r="X335" t="str">
            <v>No</v>
          </cell>
          <cell r="Y335" t="str">
            <v>No</v>
          </cell>
          <cell r="Z335" t="str">
            <v>No</v>
          </cell>
          <cell r="AA335" t="str">
            <v>No</v>
          </cell>
          <cell r="AB335" t="str">
            <v>No</v>
          </cell>
          <cell r="AC335" t="str">
            <v>No</v>
          </cell>
          <cell r="AD335" t="str">
            <v xml:space="preserve">1 2 3 4 5 6 </v>
          </cell>
          <cell r="AE335" t="str">
            <v>No</v>
          </cell>
          <cell r="AF335" t="str">
            <v>Yes</v>
          </cell>
          <cell r="AG335" t="str">
            <v>No</v>
          </cell>
          <cell r="AH335" t="str">
            <v>No</v>
          </cell>
          <cell r="AI335" t="str">
            <v>No</v>
          </cell>
          <cell r="AJ335" t="str">
            <v>Yes</v>
          </cell>
          <cell r="AK335" t="str">
            <v>Yes</v>
          </cell>
          <cell r="AL335" t="str">
            <v>Yes</v>
          </cell>
          <cell r="AM335" t="str">
            <v>Yes</v>
          </cell>
          <cell r="AN335" t="str">
            <v>Yes</v>
          </cell>
          <cell r="AO335" t="str">
            <v>Yes</v>
          </cell>
          <cell r="AP335" t="str">
            <v>Yes</v>
          </cell>
          <cell r="AQ335" t="str">
            <v>Yes</v>
          </cell>
          <cell r="AR335" t="str">
            <v>Yes</v>
          </cell>
          <cell r="AS335" t="str">
            <v>Yes</v>
          </cell>
          <cell r="AT335" t="str">
            <v>Yes</v>
          </cell>
          <cell r="AU335" t="str">
            <v>Yes</v>
          </cell>
          <cell r="AV335" t="str">
            <v>No</v>
          </cell>
          <cell r="AW335" t="str">
            <v>No</v>
          </cell>
          <cell r="AX335">
            <v>0</v>
          </cell>
          <cell r="AY335">
            <v>14</v>
          </cell>
          <cell r="AZ335">
            <v>15</v>
          </cell>
          <cell r="BA335">
            <v>28</v>
          </cell>
          <cell r="BB335">
            <v>12</v>
          </cell>
          <cell r="BC335">
            <v>38</v>
          </cell>
          <cell r="BD335">
            <v>23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130</v>
          </cell>
        </row>
        <row r="336">
          <cell r="A336" t="str">
            <v>055439</v>
          </cell>
          <cell r="B336" t="str">
            <v>Melemaat Primary</v>
          </cell>
          <cell r="C336" t="str">
            <v>ENG</v>
          </cell>
          <cell r="D336" t="str">
            <v>PEB_SHEFA</v>
          </cell>
          <cell r="E336" t="str">
            <v>Shefa PEB</v>
          </cell>
          <cell r="F336" t="str">
            <v>V</v>
          </cell>
          <cell r="G336" t="str">
            <v>Government of Vanuatu</v>
          </cell>
          <cell r="H336" t="str">
            <v>Efate</v>
          </cell>
          <cell r="I336" t="str">
            <v>Shefa</v>
          </cell>
          <cell r="J336" t="str">
            <v>0084819001</v>
          </cell>
          <cell r="K336" t="str">
            <v>MELEMAAT PRIMARY SCHOOL</v>
          </cell>
          <cell r="L336" t="str">
            <v>PS</v>
          </cell>
          <cell r="M336" t="str">
            <v>No</v>
          </cell>
          <cell r="N336" t="str">
            <v>Yes</v>
          </cell>
          <cell r="O336" t="str">
            <v>Yes</v>
          </cell>
          <cell r="P336" t="str">
            <v>Yes</v>
          </cell>
          <cell r="Q336" t="str">
            <v>Yes</v>
          </cell>
          <cell r="R336" t="str">
            <v>Yes</v>
          </cell>
          <cell r="S336" t="str">
            <v>Yes</v>
          </cell>
          <cell r="T336" t="str">
            <v>Yes</v>
          </cell>
          <cell r="U336" t="str">
            <v>Yes</v>
          </cell>
          <cell r="V336" t="str">
            <v>No</v>
          </cell>
          <cell r="W336" t="str">
            <v>No</v>
          </cell>
          <cell r="X336" t="str">
            <v>No</v>
          </cell>
          <cell r="Y336" t="str">
            <v>No</v>
          </cell>
          <cell r="Z336" t="str">
            <v>No</v>
          </cell>
          <cell r="AA336" t="str">
            <v>No</v>
          </cell>
          <cell r="AB336" t="str">
            <v>No</v>
          </cell>
          <cell r="AC336" t="str">
            <v>No</v>
          </cell>
          <cell r="AD336" t="str">
            <v xml:space="preserve">1 2 3 4 5 6 7 8 </v>
          </cell>
          <cell r="AE336" t="str">
            <v>No</v>
          </cell>
          <cell r="AF336" t="str">
            <v>Yes</v>
          </cell>
          <cell r="AG336" t="str">
            <v>Yes</v>
          </cell>
          <cell r="AH336" t="str">
            <v>Yes</v>
          </cell>
          <cell r="AI336" t="str">
            <v>No</v>
          </cell>
          <cell r="AJ336" t="str">
            <v>Yes</v>
          </cell>
          <cell r="AK336" t="str">
            <v>Yes</v>
          </cell>
          <cell r="AL336" t="str">
            <v>Yes</v>
          </cell>
          <cell r="AM336" t="str">
            <v>Yes</v>
          </cell>
          <cell r="AN336" t="str">
            <v>Yes</v>
          </cell>
          <cell r="AO336" t="str">
            <v>Yes</v>
          </cell>
          <cell r="AP336" t="str">
            <v>No</v>
          </cell>
          <cell r="AQ336" t="str">
            <v>Yes</v>
          </cell>
          <cell r="AR336" t="str">
            <v>Yes</v>
          </cell>
          <cell r="AS336" t="str">
            <v>Yes</v>
          </cell>
          <cell r="AT336" t="str">
            <v>Yes</v>
          </cell>
          <cell r="AU336" t="str">
            <v>Yes</v>
          </cell>
          <cell r="AV336" t="str">
            <v>No</v>
          </cell>
          <cell r="AW336" t="str">
            <v>No</v>
          </cell>
          <cell r="AX336">
            <v>0</v>
          </cell>
          <cell r="AY336">
            <v>82</v>
          </cell>
          <cell r="AZ336">
            <v>61</v>
          </cell>
          <cell r="BA336">
            <v>72</v>
          </cell>
          <cell r="BB336">
            <v>66</v>
          </cell>
          <cell r="BC336">
            <v>74</v>
          </cell>
          <cell r="BD336">
            <v>84</v>
          </cell>
          <cell r="BE336">
            <v>76</v>
          </cell>
          <cell r="BF336">
            <v>73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439</v>
          </cell>
        </row>
        <row r="337">
          <cell r="A337" t="str">
            <v>0554393</v>
          </cell>
          <cell r="B337" t="str">
            <v>Nuakwanabu Primary</v>
          </cell>
          <cell r="C337" t="str">
            <v>ENG</v>
          </cell>
          <cell r="D337" t="str">
            <v>PEB_SHEFA</v>
          </cell>
          <cell r="E337" t="str">
            <v>Shefa PEB</v>
          </cell>
          <cell r="F337" t="str">
            <v>V</v>
          </cell>
          <cell r="G337" t="str">
            <v>Government of Vanuatu</v>
          </cell>
          <cell r="H337" t="str">
            <v>Efate</v>
          </cell>
          <cell r="I337" t="str">
            <v>Shefa</v>
          </cell>
          <cell r="J337" t="str">
            <v>0131781001</v>
          </cell>
          <cell r="K337" t="str">
            <v>NUAKWANABU PRIMARY SCHOOL</v>
          </cell>
          <cell r="L337" t="str">
            <v>PS</v>
          </cell>
          <cell r="M337" t="str">
            <v>No</v>
          </cell>
          <cell r="N337" t="str">
            <v>Yes</v>
          </cell>
          <cell r="O337" t="str">
            <v>Yes</v>
          </cell>
          <cell r="P337" t="str">
            <v>Yes</v>
          </cell>
          <cell r="Q337" t="str">
            <v>Yes</v>
          </cell>
          <cell r="R337" t="str">
            <v>Yes</v>
          </cell>
          <cell r="S337" t="str">
            <v>Yes</v>
          </cell>
          <cell r="T337" t="str">
            <v>No</v>
          </cell>
          <cell r="U337" t="str">
            <v>No</v>
          </cell>
          <cell r="V337" t="str">
            <v>No</v>
          </cell>
          <cell r="W337" t="str">
            <v>No</v>
          </cell>
          <cell r="X337" t="str">
            <v>No</v>
          </cell>
          <cell r="Y337" t="str">
            <v>No</v>
          </cell>
          <cell r="Z337" t="str">
            <v>No</v>
          </cell>
          <cell r="AA337" t="str">
            <v>No</v>
          </cell>
          <cell r="AB337" t="str">
            <v>No</v>
          </cell>
          <cell r="AC337" t="str">
            <v>No</v>
          </cell>
          <cell r="AD337" t="str">
            <v xml:space="preserve">1 2 3 4 5 6 </v>
          </cell>
          <cell r="AE337" t="str">
            <v>No</v>
          </cell>
          <cell r="AF337" t="str">
            <v>Yes</v>
          </cell>
          <cell r="AG337" t="str">
            <v>No</v>
          </cell>
          <cell r="AH337" t="str">
            <v>No</v>
          </cell>
          <cell r="AI337" t="str">
            <v>No</v>
          </cell>
          <cell r="AJ337" t="str">
            <v>Yes</v>
          </cell>
          <cell r="AK337" t="str">
            <v>Yes</v>
          </cell>
          <cell r="AL337" t="str">
            <v>Yes</v>
          </cell>
          <cell r="AM337" t="str">
            <v>Yes</v>
          </cell>
          <cell r="AN337" t="str">
            <v>Yes</v>
          </cell>
          <cell r="AO337" t="str">
            <v>Yes</v>
          </cell>
          <cell r="AP337" t="str">
            <v>No</v>
          </cell>
          <cell r="AQ337" t="str">
            <v>Yes</v>
          </cell>
          <cell r="AR337" t="str">
            <v>Yes</v>
          </cell>
          <cell r="AS337" t="str">
            <v>Yes</v>
          </cell>
          <cell r="AT337" t="str">
            <v>Yes</v>
          </cell>
          <cell r="AU337" t="str">
            <v>Yes</v>
          </cell>
          <cell r="AV337" t="str">
            <v>No</v>
          </cell>
          <cell r="AW337" t="str">
            <v>No</v>
          </cell>
          <cell r="AX337">
            <v>0</v>
          </cell>
          <cell r="AY337">
            <v>15</v>
          </cell>
          <cell r="AZ337">
            <v>10</v>
          </cell>
          <cell r="BA337">
            <v>17</v>
          </cell>
          <cell r="BB337">
            <v>18</v>
          </cell>
          <cell r="BC337">
            <v>19</v>
          </cell>
          <cell r="BD337">
            <v>17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96</v>
          </cell>
        </row>
        <row r="338">
          <cell r="A338" t="str">
            <v>0554405</v>
          </cell>
          <cell r="B338" t="str">
            <v>Victory School of Hope Primary</v>
          </cell>
          <cell r="C338" t="str">
            <v>ENG</v>
          </cell>
          <cell r="D338" t="str">
            <v>APO</v>
          </cell>
          <cell r="E338" t="str">
            <v>Apostolic Church</v>
          </cell>
          <cell r="F338" t="str">
            <v>G</v>
          </cell>
          <cell r="G338" t="str">
            <v>Church (Government Assisted)</v>
          </cell>
          <cell r="H338" t="str">
            <v>Efate</v>
          </cell>
          <cell r="I338" t="str">
            <v>Shefa</v>
          </cell>
          <cell r="J338" t="str">
            <v>0130035001</v>
          </cell>
          <cell r="K338" t="str">
            <v>VICTORY SCHOOL OF HOPE</v>
          </cell>
          <cell r="L338" t="str">
            <v>PS</v>
          </cell>
          <cell r="M338" t="str">
            <v>No</v>
          </cell>
          <cell r="N338" t="str">
            <v>Yes</v>
          </cell>
          <cell r="O338" t="str">
            <v>Yes</v>
          </cell>
          <cell r="P338" t="str">
            <v>Yes</v>
          </cell>
          <cell r="Q338" t="str">
            <v>Yes</v>
          </cell>
          <cell r="R338" t="str">
            <v>Yes</v>
          </cell>
          <cell r="S338" t="str">
            <v>Yes</v>
          </cell>
          <cell r="T338" t="str">
            <v>No</v>
          </cell>
          <cell r="U338" t="str">
            <v>No</v>
          </cell>
          <cell r="V338" t="str">
            <v>No</v>
          </cell>
          <cell r="W338" t="str">
            <v>No</v>
          </cell>
          <cell r="X338" t="str">
            <v>No</v>
          </cell>
          <cell r="Y338" t="str">
            <v>No</v>
          </cell>
          <cell r="Z338" t="str">
            <v>No</v>
          </cell>
          <cell r="AA338" t="str">
            <v>No</v>
          </cell>
          <cell r="AB338" t="str">
            <v>No</v>
          </cell>
          <cell r="AC338" t="str">
            <v>No</v>
          </cell>
          <cell r="AD338" t="str">
            <v xml:space="preserve">1 2 3 4 5 6 </v>
          </cell>
          <cell r="AE338" t="str">
            <v>No</v>
          </cell>
          <cell r="AF338" t="str">
            <v>Yes</v>
          </cell>
          <cell r="AG338" t="str">
            <v>No</v>
          </cell>
          <cell r="AH338" t="str">
            <v>No</v>
          </cell>
          <cell r="AI338" t="str">
            <v>No</v>
          </cell>
          <cell r="AJ338" t="str">
            <v>No</v>
          </cell>
          <cell r="AK338" t="str">
            <v>No</v>
          </cell>
          <cell r="AL338" t="str">
            <v>No</v>
          </cell>
          <cell r="AM338" t="str">
            <v>No</v>
          </cell>
          <cell r="AN338" t="str">
            <v>No</v>
          </cell>
          <cell r="AO338" t="str">
            <v>No</v>
          </cell>
          <cell r="AP338" t="str">
            <v>No</v>
          </cell>
          <cell r="AQ338" t="str">
            <v>No</v>
          </cell>
          <cell r="AR338" t="str">
            <v>Yes</v>
          </cell>
          <cell r="AS338" t="str">
            <v>Yes</v>
          </cell>
          <cell r="AT338" t="str">
            <v>Yes</v>
          </cell>
          <cell r="AU338" t="str">
            <v>Yes</v>
          </cell>
          <cell r="AV338" t="str">
            <v>No</v>
          </cell>
          <cell r="AW338" t="str">
            <v>No</v>
          </cell>
          <cell r="AX338">
            <v>0</v>
          </cell>
          <cell r="AY338">
            <v>33</v>
          </cell>
          <cell r="AZ338">
            <v>22</v>
          </cell>
          <cell r="BA338">
            <v>25</v>
          </cell>
          <cell r="BB338">
            <v>25</v>
          </cell>
          <cell r="BC338">
            <v>27</v>
          </cell>
          <cell r="BD338">
            <v>26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158</v>
          </cell>
        </row>
        <row r="339">
          <cell r="A339" t="str">
            <v>0554406</v>
          </cell>
          <cell r="B339" t="str">
            <v>Etas Community Primary</v>
          </cell>
          <cell r="C339" t="str">
            <v>ENG</v>
          </cell>
          <cell r="D339" t="str">
            <v>PCV</v>
          </cell>
          <cell r="E339" t="str">
            <v>Presbyterian Church of Vanuatu</v>
          </cell>
          <cell r="F339" t="str">
            <v>G</v>
          </cell>
          <cell r="G339" t="str">
            <v>Church (Government Assisted)</v>
          </cell>
          <cell r="H339" t="str">
            <v>Efate</v>
          </cell>
          <cell r="I339" t="str">
            <v>Shefa</v>
          </cell>
          <cell r="J339" t="str">
            <v>0144373001</v>
          </cell>
          <cell r="K339" t="str">
            <v>ETAS COMMUNITY PRIMARY SCHOOL</v>
          </cell>
          <cell r="L339" t="str">
            <v>PS</v>
          </cell>
          <cell r="M339" t="str">
            <v>No</v>
          </cell>
          <cell r="N339" t="str">
            <v>Yes</v>
          </cell>
          <cell r="O339" t="str">
            <v>Yes</v>
          </cell>
          <cell r="P339" t="str">
            <v>Yes</v>
          </cell>
          <cell r="Q339" t="str">
            <v>Yes</v>
          </cell>
          <cell r="R339" t="str">
            <v>Yes</v>
          </cell>
          <cell r="S339" t="str">
            <v>Yes</v>
          </cell>
          <cell r="T339" t="str">
            <v>No</v>
          </cell>
          <cell r="U339" t="str">
            <v>No</v>
          </cell>
          <cell r="V339" t="str">
            <v>No</v>
          </cell>
          <cell r="W339" t="str">
            <v>No</v>
          </cell>
          <cell r="X339" t="str">
            <v>No</v>
          </cell>
          <cell r="Y339" t="str">
            <v>No</v>
          </cell>
          <cell r="Z339" t="str">
            <v>No</v>
          </cell>
          <cell r="AA339" t="str">
            <v>No</v>
          </cell>
          <cell r="AB339" t="str">
            <v>No</v>
          </cell>
          <cell r="AC339" t="str">
            <v>No</v>
          </cell>
          <cell r="AD339" t="str">
            <v xml:space="preserve">1 2 3 4 5 6 </v>
          </cell>
          <cell r="AE339" t="str">
            <v>No</v>
          </cell>
          <cell r="AF339" t="str">
            <v>Yes</v>
          </cell>
          <cell r="AG339" t="str">
            <v>No</v>
          </cell>
          <cell r="AH339" t="str">
            <v>No</v>
          </cell>
          <cell r="AI339" t="str">
            <v>No</v>
          </cell>
          <cell r="AJ339" t="str">
            <v>Yes</v>
          </cell>
          <cell r="AK339" t="str">
            <v>Yes</v>
          </cell>
          <cell r="AL339" t="str">
            <v>Yes</v>
          </cell>
          <cell r="AM339" t="str">
            <v>Yes</v>
          </cell>
          <cell r="AN339" t="str">
            <v>Yes</v>
          </cell>
          <cell r="AO339" t="str">
            <v>Yes</v>
          </cell>
          <cell r="AP339" t="str">
            <v>Yes</v>
          </cell>
          <cell r="AQ339" t="str">
            <v>Yes</v>
          </cell>
          <cell r="AR339" t="str">
            <v>Yes</v>
          </cell>
          <cell r="AS339" t="str">
            <v>Yes</v>
          </cell>
          <cell r="AT339" t="str">
            <v>Yes</v>
          </cell>
          <cell r="AU339" t="str">
            <v>Yes</v>
          </cell>
          <cell r="AV339" t="str">
            <v>No</v>
          </cell>
          <cell r="AW339" t="str">
            <v>No</v>
          </cell>
          <cell r="AX339">
            <v>0</v>
          </cell>
          <cell r="AY339">
            <v>40</v>
          </cell>
          <cell r="AZ339">
            <v>65</v>
          </cell>
          <cell r="BA339">
            <v>47</v>
          </cell>
          <cell r="BB339">
            <v>86</v>
          </cell>
          <cell r="BC339">
            <v>57</v>
          </cell>
          <cell r="BD339">
            <v>69</v>
          </cell>
          <cell r="BE339">
            <v>46</v>
          </cell>
          <cell r="BF339">
            <v>14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364</v>
          </cell>
        </row>
        <row r="340">
          <cell r="A340" t="str">
            <v>0554407</v>
          </cell>
          <cell r="B340" t="str">
            <v>Malasitabu Primary</v>
          </cell>
          <cell r="C340" t="str">
            <v>ENG</v>
          </cell>
          <cell r="D340" t="str">
            <v>PCV</v>
          </cell>
          <cell r="E340" t="str">
            <v>Presbyterian Church of Vanuatu</v>
          </cell>
          <cell r="F340" t="str">
            <v>G</v>
          </cell>
          <cell r="G340" t="str">
            <v>Church (Government Assisted)</v>
          </cell>
          <cell r="H340" t="str">
            <v>Efate</v>
          </cell>
          <cell r="I340" t="str">
            <v>Shefa</v>
          </cell>
          <cell r="J340" t="str">
            <v>0144341001</v>
          </cell>
          <cell r="K340" t="str">
            <v>MALASITABU PRIMARY SCHOOL</v>
          </cell>
          <cell r="L340" t="str">
            <v>PS</v>
          </cell>
          <cell r="M340" t="str">
            <v>No</v>
          </cell>
          <cell r="N340" t="str">
            <v>Yes</v>
          </cell>
          <cell r="O340" t="str">
            <v>Yes</v>
          </cell>
          <cell r="P340" t="str">
            <v>Yes</v>
          </cell>
          <cell r="Q340" t="str">
            <v>Yes</v>
          </cell>
          <cell r="R340" t="str">
            <v>Yes</v>
          </cell>
          <cell r="S340" t="str">
            <v>Yes</v>
          </cell>
          <cell r="T340" t="str">
            <v>No</v>
          </cell>
          <cell r="U340" t="str">
            <v>No</v>
          </cell>
          <cell r="V340" t="str">
            <v>No</v>
          </cell>
          <cell r="W340" t="str">
            <v>No</v>
          </cell>
          <cell r="X340" t="str">
            <v>No</v>
          </cell>
          <cell r="Y340" t="str">
            <v>No</v>
          </cell>
          <cell r="Z340" t="str">
            <v>No</v>
          </cell>
          <cell r="AA340" t="str">
            <v>No</v>
          </cell>
          <cell r="AB340" t="str">
            <v>No</v>
          </cell>
          <cell r="AC340" t="str">
            <v>No</v>
          </cell>
          <cell r="AD340" t="str">
            <v xml:space="preserve">1 2 3 4 5 6 </v>
          </cell>
          <cell r="AE340" t="str">
            <v>No</v>
          </cell>
          <cell r="AF340" t="str">
            <v>Yes</v>
          </cell>
          <cell r="AG340" t="str">
            <v>No</v>
          </cell>
          <cell r="AH340" t="str">
            <v>No</v>
          </cell>
          <cell r="AI340" t="str">
            <v>No</v>
          </cell>
          <cell r="AJ340" t="str">
            <v>Yes</v>
          </cell>
          <cell r="AK340" t="str">
            <v>Yes</v>
          </cell>
          <cell r="AL340" t="str">
            <v>Yes</v>
          </cell>
          <cell r="AM340" t="str">
            <v>Yes</v>
          </cell>
          <cell r="AN340" t="str">
            <v>Yes</v>
          </cell>
          <cell r="AO340" t="str">
            <v>Yes</v>
          </cell>
          <cell r="AP340" t="str">
            <v>No</v>
          </cell>
          <cell r="AQ340" t="str">
            <v>Yes</v>
          </cell>
          <cell r="AR340" t="str">
            <v>Yes</v>
          </cell>
          <cell r="AS340" t="str">
            <v>Yes</v>
          </cell>
          <cell r="AT340" t="str">
            <v>Yes</v>
          </cell>
          <cell r="AU340" t="str">
            <v>Yes</v>
          </cell>
          <cell r="AV340" t="str">
            <v>No</v>
          </cell>
          <cell r="AW340" t="str">
            <v>No</v>
          </cell>
          <cell r="AX340">
            <v>0</v>
          </cell>
          <cell r="AY340">
            <v>33</v>
          </cell>
          <cell r="AZ340">
            <v>33</v>
          </cell>
          <cell r="BA340">
            <v>35</v>
          </cell>
          <cell r="BB340">
            <v>31</v>
          </cell>
          <cell r="BC340">
            <v>34</v>
          </cell>
          <cell r="BD340">
            <v>35</v>
          </cell>
          <cell r="BE340">
            <v>31</v>
          </cell>
          <cell r="BF340">
            <v>33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201</v>
          </cell>
        </row>
        <row r="341">
          <cell r="A341" t="str">
            <v>0554410</v>
          </cell>
          <cell r="B341" t="str">
            <v>Bethany Primary</v>
          </cell>
          <cell r="C341" t="str">
            <v>ENG</v>
          </cell>
          <cell r="D341" t="str">
            <v>AOG</v>
          </cell>
          <cell r="E341" t="str">
            <v>Assemblies of God</v>
          </cell>
          <cell r="F341" t="str">
            <v>G</v>
          </cell>
          <cell r="G341" t="str">
            <v>Church (Government Assisted)</v>
          </cell>
          <cell r="H341" t="str">
            <v>Efate</v>
          </cell>
          <cell r="I341" t="str">
            <v>Shefa</v>
          </cell>
          <cell r="J341" t="str">
            <v>0140629001</v>
          </cell>
          <cell r="K341" t="str">
            <v>BETHANY PRIMARY SCHOOL</v>
          </cell>
          <cell r="L341" t="str">
            <v>PS</v>
          </cell>
          <cell r="M341" t="str">
            <v>No</v>
          </cell>
          <cell r="N341" t="str">
            <v>Yes</v>
          </cell>
          <cell r="O341" t="str">
            <v>Yes</v>
          </cell>
          <cell r="P341" t="str">
            <v>Yes</v>
          </cell>
          <cell r="Q341" t="str">
            <v>Yes</v>
          </cell>
          <cell r="R341" t="str">
            <v>Yes</v>
          </cell>
          <cell r="S341" t="str">
            <v>Yes</v>
          </cell>
          <cell r="T341" t="str">
            <v>No</v>
          </cell>
          <cell r="U341" t="str">
            <v>No</v>
          </cell>
          <cell r="V341" t="str">
            <v>No</v>
          </cell>
          <cell r="W341" t="str">
            <v>No</v>
          </cell>
          <cell r="X341" t="str">
            <v>No</v>
          </cell>
          <cell r="Y341" t="str">
            <v>No</v>
          </cell>
          <cell r="Z341" t="str">
            <v>No</v>
          </cell>
          <cell r="AA341" t="str">
            <v>No</v>
          </cell>
          <cell r="AB341" t="str">
            <v>No</v>
          </cell>
          <cell r="AC341" t="str">
            <v>No</v>
          </cell>
          <cell r="AD341" t="str">
            <v xml:space="preserve">1 2 3 4 5 6 </v>
          </cell>
          <cell r="AE341" t="str">
            <v>No</v>
          </cell>
          <cell r="AF341" t="str">
            <v>Yes</v>
          </cell>
          <cell r="AG341" t="str">
            <v>No</v>
          </cell>
          <cell r="AH341" t="str">
            <v>No</v>
          </cell>
          <cell r="AI341" t="str">
            <v>No</v>
          </cell>
          <cell r="AJ341" t="str">
            <v>No</v>
          </cell>
          <cell r="AK341" t="str">
            <v>No</v>
          </cell>
          <cell r="AL341" t="str">
            <v>No</v>
          </cell>
          <cell r="AM341" t="str">
            <v>No</v>
          </cell>
          <cell r="AN341" t="str">
            <v>No</v>
          </cell>
          <cell r="AO341" t="str">
            <v>No</v>
          </cell>
          <cell r="AP341" t="str">
            <v>No</v>
          </cell>
          <cell r="AQ341" t="str">
            <v>No</v>
          </cell>
          <cell r="AR341" t="str">
            <v>No</v>
          </cell>
          <cell r="AS341" t="str">
            <v>No</v>
          </cell>
          <cell r="AT341" t="str">
            <v>No</v>
          </cell>
          <cell r="AU341" t="str">
            <v>No</v>
          </cell>
          <cell r="AV341" t="str">
            <v>No</v>
          </cell>
          <cell r="AW341" t="str">
            <v>Yes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</row>
        <row r="342">
          <cell r="A342" t="str">
            <v>0554411</v>
          </cell>
          <cell r="B342" t="str">
            <v>Nakuskasaru Primary</v>
          </cell>
          <cell r="C342" t="str">
            <v>ENG</v>
          </cell>
          <cell r="D342" t="str">
            <v>PEB_SHEFA</v>
          </cell>
          <cell r="E342" t="str">
            <v>Shefa PEB</v>
          </cell>
          <cell r="F342" t="str">
            <v>V</v>
          </cell>
          <cell r="G342" t="str">
            <v>Government of Vanuatu</v>
          </cell>
          <cell r="H342" t="str">
            <v>Efate</v>
          </cell>
          <cell r="I342" t="str">
            <v>Shefa</v>
          </cell>
          <cell r="J342" t="str">
            <v>0138543001</v>
          </cell>
          <cell r="K342" t="str">
            <v>NAKUSKASARU PRIMARY SCHOOL</v>
          </cell>
          <cell r="L342" t="str">
            <v>PS</v>
          </cell>
          <cell r="M342" t="str">
            <v>No</v>
          </cell>
          <cell r="N342" t="str">
            <v>Yes</v>
          </cell>
          <cell r="O342" t="str">
            <v>Yes</v>
          </cell>
          <cell r="P342" t="str">
            <v>Yes</v>
          </cell>
          <cell r="Q342" t="str">
            <v>Yes</v>
          </cell>
          <cell r="R342" t="str">
            <v>Yes</v>
          </cell>
          <cell r="S342" t="str">
            <v>Yes</v>
          </cell>
          <cell r="T342" t="str">
            <v>No</v>
          </cell>
          <cell r="U342" t="str">
            <v>No</v>
          </cell>
          <cell r="V342" t="str">
            <v>No</v>
          </cell>
          <cell r="W342" t="str">
            <v>No</v>
          </cell>
          <cell r="X342" t="str">
            <v>No</v>
          </cell>
          <cell r="Y342" t="str">
            <v>No</v>
          </cell>
          <cell r="Z342" t="str">
            <v>No</v>
          </cell>
          <cell r="AA342" t="str">
            <v>No</v>
          </cell>
          <cell r="AB342" t="str">
            <v>No</v>
          </cell>
          <cell r="AC342" t="str">
            <v>No</v>
          </cell>
          <cell r="AD342" t="str">
            <v xml:space="preserve">1 2 3 4 5 6 </v>
          </cell>
          <cell r="AE342" t="str">
            <v>No</v>
          </cell>
          <cell r="AF342" t="str">
            <v>Yes</v>
          </cell>
          <cell r="AG342" t="str">
            <v>No</v>
          </cell>
          <cell r="AH342" t="str">
            <v>No</v>
          </cell>
          <cell r="AI342" t="str">
            <v>No</v>
          </cell>
          <cell r="AJ342" t="str">
            <v>Yes</v>
          </cell>
          <cell r="AK342" t="str">
            <v>Yes</v>
          </cell>
          <cell r="AL342" t="str">
            <v>Yes</v>
          </cell>
          <cell r="AM342" t="str">
            <v>Yes</v>
          </cell>
          <cell r="AN342" t="str">
            <v>Yes</v>
          </cell>
          <cell r="AO342" t="str">
            <v>Yes</v>
          </cell>
          <cell r="AP342" t="str">
            <v>No</v>
          </cell>
          <cell r="AQ342" t="str">
            <v>Yes</v>
          </cell>
          <cell r="AR342" t="str">
            <v>Yes</v>
          </cell>
          <cell r="AS342" t="str">
            <v>Yes</v>
          </cell>
          <cell r="AT342" t="str">
            <v>Yes</v>
          </cell>
          <cell r="AU342" t="str">
            <v>Yes</v>
          </cell>
          <cell r="AV342" t="str">
            <v>No</v>
          </cell>
          <cell r="AW342" t="str">
            <v>No</v>
          </cell>
          <cell r="AX342">
            <v>0</v>
          </cell>
          <cell r="AY342">
            <v>27</v>
          </cell>
          <cell r="AZ342">
            <v>14</v>
          </cell>
          <cell r="BA342">
            <v>28</v>
          </cell>
          <cell r="BB342">
            <v>18</v>
          </cell>
          <cell r="BC342">
            <v>18</v>
          </cell>
          <cell r="BD342">
            <v>17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122</v>
          </cell>
        </row>
        <row r="343">
          <cell r="A343" t="str">
            <v>0554412</v>
          </cell>
          <cell r="B343" t="str">
            <v>Club Hippique French Primary</v>
          </cell>
          <cell r="C343" t="str">
            <v>FRE</v>
          </cell>
          <cell r="D343" t="str">
            <v>FELP</v>
          </cell>
          <cell r="E343" t="str">
            <v>Federation de l'enseignement libre protestant (FELP)</v>
          </cell>
          <cell r="F343" t="str">
            <v>G</v>
          </cell>
          <cell r="G343" t="str">
            <v>Church (Government Assisted)</v>
          </cell>
          <cell r="H343" t="str">
            <v>Efate</v>
          </cell>
          <cell r="I343" t="str">
            <v>Shefa</v>
          </cell>
          <cell r="J343" t="str">
            <v>0140903001</v>
          </cell>
          <cell r="K343" t="str">
            <v>ECOLE FELP FRANCAISE DE CLUB HIPPIQUE</v>
          </cell>
          <cell r="L343" t="str">
            <v>PS</v>
          </cell>
          <cell r="M343" t="str">
            <v>No</v>
          </cell>
          <cell r="N343" t="str">
            <v>Yes</v>
          </cell>
          <cell r="O343" t="str">
            <v>Yes</v>
          </cell>
          <cell r="P343" t="str">
            <v>Yes</v>
          </cell>
          <cell r="Q343" t="str">
            <v>Yes</v>
          </cell>
          <cell r="R343" t="str">
            <v>Yes</v>
          </cell>
          <cell r="S343" t="str">
            <v>Yes</v>
          </cell>
          <cell r="T343" t="str">
            <v>No</v>
          </cell>
          <cell r="U343" t="str">
            <v>No</v>
          </cell>
          <cell r="V343" t="str">
            <v>No</v>
          </cell>
          <cell r="W343" t="str">
            <v>No</v>
          </cell>
          <cell r="X343" t="str">
            <v>No</v>
          </cell>
          <cell r="Y343" t="str">
            <v>No</v>
          </cell>
          <cell r="Z343" t="str">
            <v>No</v>
          </cell>
          <cell r="AA343" t="str">
            <v>No</v>
          </cell>
          <cell r="AB343" t="str">
            <v>No</v>
          </cell>
          <cell r="AC343" t="str">
            <v>No</v>
          </cell>
          <cell r="AD343" t="str">
            <v xml:space="preserve">1 2 3 4 5 6 </v>
          </cell>
          <cell r="AE343" t="str">
            <v>No</v>
          </cell>
          <cell r="AF343" t="str">
            <v>Yes</v>
          </cell>
          <cell r="AG343" t="str">
            <v>No</v>
          </cell>
          <cell r="AH343" t="str">
            <v>No</v>
          </cell>
          <cell r="AI343" t="str">
            <v>No</v>
          </cell>
          <cell r="AJ343" t="str">
            <v>Yes</v>
          </cell>
          <cell r="AK343" t="str">
            <v>Yes</v>
          </cell>
          <cell r="AL343" t="str">
            <v>Yes</v>
          </cell>
          <cell r="AM343" t="str">
            <v>Yes</v>
          </cell>
          <cell r="AN343" t="str">
            <v>Yes</v>
          </cell>
          <cell r="AO343" t="str">
            <v>Yes</v>
          </cell>
          <cell r="AP343" t="str">
            <v>Yes</v>
          </cell>
          <cell r="AQ343" t="str">
            <v>Yes</v>
          </cell>
          <cell r="AR343" t="str">
            <v>Yes</v>
          </cell>
          <cell r="AS343" t="str">
            <v>Yes</v>
          </cell>
          <cell r="AT343" t="str">
            <v>Yes</v>
          </cell>
          <cell r="AU343" t="str">
            <v>Yes</v>
          </cell>
          <cell r="AV343" t="str">
            <v>No</v>
          </cell>
          <cell r="AW343" t="str">
            <v>No</v>
          </cell>
          <cell r="AX343">
            <v>0</v>
          </cell>
          <cell r="AY343">
            <v>24</v>
          </cell>
          <cell r="AZ343">
            <v>15</v>
          </cell>
          <cell r="BA343">
            <v>21</v>
          </cell>
          <cell r="BB343">
            <v>30</v>
          </cell>
          <cell r="BC343">
            <v>19</v>
          </cell>
          <cell r="BD343">
            <v>15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124</v>
          </cell>
        </row>
        <row r="344">
          <cell r="A344" t="str">
            <v>055447</v>
          </cell>
          <cell r="B344" t="str">
            <v>Pango English Primary</v>
          </cell>
          <cell r="C344" t="str">
            <v>ENG</v>
          </cell>
          <cell r="D344" t="str">
            <v>PEB_SHEFA</v>
          </cell>
          <cell r="E344" t="str">
            <v>Shefa PEB</v>
          </cell>
          <cell r="F344" t="str">
            <v>V</v>
          </cell>
          <cell r="G344" t="str">
            <v>Government of Vanuatu</v>
          </cell>
          <cell r="H344" t="str">
            <v>Efate</v>
          </cell>
          <cell r="I344" t="str">
            <v>Shefa</v>
          </cell>
          <cell r="J344" t="str">
            <v>0084802001</v>
          </cell>
          <cell r="K344" t="str">
            <v>PANGO PRIMARY SCHOOL</v>
          </cell>
          <cell r="L344" t="str">
            <v>PS</v>
          </cell>
          <cell r="M344" t="str">
            <v>No</v>
          </cell>
          <cell r="N344" t="str">
            <v>Yes</v>
          </cell>
          <cell r="O344" t="str">
            <v>Yes</v>
          </cell>
          <cell r="P344" t="str">
            <v>Yes</v>
          </cell>
          <cell r="Q344" t="str">
            <v>Yes</v>
          </cell>
          <cell r="R344" t="str">
            <v>Yes</v>
          </cell>
          <cell r="S344" t="str">
            <v>Yes</v>
          </cell>
          <cell r="T344" t="str">
            <v>Yes</v>
          </cell>
          <cell r="U344" t="str">
            <v>Yes</v>
          </cell>
          <cell r="V344" t="str">
            <v>No</v>
          </cell>
          <cell r="W344" t="str">
            <v>No</v>
          </cell>
          <cell r="X344" t="str">
            <v>No</v>
          </cell>
          <cell r="Y344" t="str">
            <v>No</v>
          </cell>
          <cell r="Z344" t="str">
            <v>No</v>
          </cell>
          <cell r="AA344" t="str">
            <v>No</v>
          </cell>
          <cell r="AB344" t="str">
            <v>No</v>
          </cell>
          <cell r="AC344" t="str">
            <v>No</v>
          </cell>
          <cell r="AD344" t="str">
            <v xml:space="preserve">1 2 3 4 5 6 7 8 </v>
          </cell>
          <cell r="AE344" t="str">
            <v>No</v>
          </cell>
          <cell r="AF344" t="str">
            <v>Yes</v>
          </cell>
          <cell r="AG344" t="str">
            <v>Yes</v>
          </cell>
          <cell r="AH344" t="str">
            <v>Yes</v>
          </cell>
          <cell r="AI344" t="str">
            <v>No</v>
          </cell>
          <cell r="AJ344" t="str">
            <v>Yes</v>
          </cell>
          <cell r="AK344" t="str">
            <v>Yes</v>
          </cell>
          <cell r="AL344" t="str">
            <v>Yes</v>
          </cell>
          <cell r="AM344" t="str">
            <v>Yes</v>
          </cell>
          <cell r="AN344" t="str">
            <v>Yes</v>
          </cell>
          <cell r="AO344" t="str">
            <v>Yes</v>
          </cell>
          <cell r="AP344" t="str">
            <v>No</v>
          </cell>
          <cell r="AQ344" t="str">
            <v>No</v>
          </cell>
          <cell r="AR344" t="str">
            <v>Yes</v>
          </cell>
          <cell r="AS344" t="str">
            <v>Yes</v>
          </cell>
          <cell r="AT344" t="str">
            <v>Yes</v>
          </cell>
          <cell r="AU344" t="str">
            <v>Yes</v>
          </cell>
          <cell r="AV344" t="str">
            <v>Yes</v>
          </cell>
          <cell r="AW344" t="str">
            <v>No</v>
          </cell>
          <cell r="AX344">
            <v>0</v>
          </cell>
          <cell r="AY344">
            <v>52</v>
          </cell>
          <cell r="AZ344">
            <v>45</v>
          </cell>
          <cell r="BA344">
            <v>60</v>
          </cell>
          <cell r="BB344">
            <v>67</v>
          </cell>
          <cell r="BC344">
            <v>57</v>
          </cell>
          <cell r="BD344">
            <v>58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339</v>
          </cell>
        </row>
        <row r="345">
          <cell r="A345" t="str">
            <v>0554483</v>
          </cell>
          <cell r="B345" t="str">
            <v>Efate Macses Presbyterian Mission Primary</v>
          </cell>
          <cell r="C345" t="str">
            <v>ENG</v>
          </cell>
          <cell r="D345" t="str">
            <v>PCV</v>
          </cell>
          <cell r="E345" t="str">
            <v>Presbyterian Church of Vanuatu</v>
          </cell>
          <cell r="F345" t="str">
            <v>G</v>
          </cell>
          <cell r="G345" t="str">
            <v>Church (Government Assisted)</v>
          </cell>
          <cell r="H345" t="str">
            <v>Efate</v>
          </cell>
          <cell r="I345" t="str">
            <v>Shefa</v>
          </cell>
          <cell r="J345" t="str">
            <v>0170001002</v>
          </cell>
          <cell r="K345" t="str">
            <v>EFATE MACSES PRESBYTERIAN MISSION SCHOOL</v>
          </cell>
          <cell r="L345" t="str">
            <v>PS</v>
          </cell>
          <cell r="M345" t="str">
            <v>No</v>
          </cell>
          <cell r="N345" t="str">
            <v>Yes</v>
          </cell>
          <cell r="O345" t="str">
            <v>Yes</v>
          </cell>
          <cell r="P345" t="str">
            <v>Yes</v>
          </cell>
          <cell r="Q345" t="str">
            <v>Yes</v>
          </cell>
          <cell r="R345" t="str">
            <v>Yes</v>
          </cell>
          <cell r="S345" t="str">
            <v>Yes</v>
          </cell>
          <cell r="T345" t="str">
            <v>No</v>
          </cell>
          <cell r="U345" t="str">
            <v>No</v>
          </cell>
          <cell r="V345" t="str">
            <v>No</v>
          </cell>
          <cell r="W345" t="str">
            <v>No</v>
          </cell>
          <cell r="X345" t="str">
            <v>No</v>
          </cell>
          <cell r="Y345" t="str">
            <v>No</v>
          </cell>
          <cell r="Z345" t="str">
            <v>No</v>
          </cell>
          <cell r="AA345" t="str">
            <v>No</v>
          </cell>
          <cell r="AB345" t="str">
            <v>No</v>
          </cell>
          <cell r="AC345" t="str">
            <v>No</v>
          </cell>
          <cell r="AD345" t="str">
            <v xml:space="preserve">1 2 3 4 5 6 </v>
          </cell>
          <cell r="AE345" t="str">
            <v>No</v>
          </cell>
          <cell r="AF345" t="str">
            <v>Yes</v>
          </cell>
          <cell r="AG345" t="str">
            <v>No</v>
          </cell>
          <cell r="AH345" t="str">
            <v>No</v>
          </cell>
          <cell r="AI345" t="str">
            <v>No</v>
          </cell>
          <cell r="AJ345" t="str">
            <v>No</v>
          </cell>
          <cell r="AK345" t="str">
            <v>No</v>
          </cell>
          <cell r="AL345" t="str">
            <v>No</v>
          </cell>
          <cell r="AM345" t="str">
            <v>No</v>
          </cell>
          <cell r="AN345" t="str">
            <v>No</v>
          </cell>
          <cell r="AO345" t="str">
            <v>No</v>
          </cell>
          <cell r="AP345" t="str">
            <v>No</v>
          </cell>
          <cell r="AQ345" t="str">
            <v>No</v>
          </cell>
          <cell r="AR345" t="str">
            <v>No</v>
          </cell>
          <cell r="AS345" t="str">
            <v>No</v>
          </cell>
          <cell r="AT345" t="str">
            <v>No</v>
          </cell>
          <cell r="AU345" t="str">
            <v>No</v>
          </cell>
          <cell r="AV345" t="str">
            <v>No</v>
          </cell>
          <cell r="AW345" t="str">
            <v>No</v>
          </cell>
          <cell r="AX345">
            <v>0</v>
          </cell>
          <cell r="AY345">
            <v>15</v>
          </cell>
          <cell r="AZ345">
            <v>18</v>
          </cell>
          <cell r="BA345">
            <v>9</v>
          </cell>
          <cell r="BB345">
            <v>10</v>
          </cell>
          <cell r="BC345">
            <v>9</v>
          </cell>
          <cell r="BD345">
            <v>7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68</v>
          </cell>
        </row>
        <row r="346">
          <cell r="A346" t="str">
            <v>0554487</v>
          </cell>
          <cell r="B346" t="str">
            <v>Suango English Primary</v>
          </cell>
          <cell r="C346" t="str">
            <v>ENG</v>
          </cell>
          <cell r="D346" t="str">
            <v>PEB_SHEFA</v>
          </cell>
          <cell r="E346" t="str">
            <v>Shefa PEB</v>
          </cell>
          <cell r="F346" t="str">
            <v>V</v>
          </cell>
          <cell r="G346" t="str">
            <v>Government of Vanuatu</v>
          </cell>
          <cell r="H346" t="str">
            <v>Efate</v>
          </cell>
          <cell r="I346" t="str">
            <v>Shefa</v>
          </cell>
          <cell r="L346" t="str">
            <v>PS</v>
          </cell>
          <cell r="M346" t="str">
            <v>No</v>
          </cell>
          <cell r="N346" t="str">
            <v>Yes</v>
          </cell>
          <cell r="O346" t="str">
            <v>Yes</v>
          </cell>
          <cell r="P346" t="str">
            <v>Yes</v>
          </cell>
          <cell r="Q346" t="str">
            <v>Yes</v>
          </cell>
          <cell r="R346" t="str">
            <v>Yes</v>
          </cell>
          <cell r="S346" t="str">
            <v>Yes</v>
          </cell>
          <cell r="T346" t="str">
            <v>No</v>
          </cell>
          <cell r="U346" t="str">
            <v>No</v>
          </cell>
          <cell r="V346" t="str">
            <v>No</v>
          </cell>
          <cell r="W346" t="str">
            <v>No</v>
          </cell>
          <cell r="X346" t="str">
            <v>No</v>
          </cell>
          <cell r="Y346" t="str">
            <v>No</v>
          </cell>
          <cell r="Z346" t="str">
            <v>No</v>
          </cell>
          <cell r="AA346" t="str">
            <v>No</v>
          </cell>
          <cell r="AB346" t="str">
            <v>No</v>
          </cell>
          <cell r="AC346" t="str">
            <v>No</v>
          </cell>
          <cell r="AD346" t="str">
            <v xml:space="preserve">1 2 3 4 5 6 </v>
          </cell>
          <cell r="AE346" t="str">
            <v>No</v>
          </cell>
          <cell r="AF346" t="str">
            <v>Yes</v>
          </cell>
          <cell r="AG346" t="str">
            <v>No</v>
          </cell>
          <cell r="AH346" t="str">
            <v>No</v>
          </cell>
          <cell r="AI346" t="str">
            <v>No</v>
          </cell>
          <cell r="AJ346" t="str">
            <v>No</v>
          </cell>
          <cell r="AK346" t="str">
            <v>No</v>
          </cell>
          <cell r="AL346" t="str">
            <v>No</v>
          </cell>
          <cell r="AM346" t="str">
            <v>No</v>
          </cell>
          <cell r="AN346" t="str">
            <v>No</v>
          </cell>
          <cell r="AO346" t="str">
            <v>No</v>
          </cell>
          <cell r="AP346" t="str">
            <v>No</v>
          </cell>
          <cell r="AQ346" t="str">
            <v>No</v>
          </cell>
          <cell r="AR346" t="str">
            <v>No</v>
          </cell>
          <cell r="AS346" t="str">
            <v>No</v>
          </cell>
          <cell r="AT346" t="str">
            <v>No</v>
          </cell>
          <cell r="AU346" t="str">
            <v>No</v>
          </cell>
          <cell r="AV346" t="str">
            <v>No</v>
          </cell>
          <cell r="AW346" t="str">
            <v>Yes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</row>
        <row r="347">
          <cell r="A347" t="str">
            <v>055450</v>
          </cell>
          <cell r="B347" t="str">
            <v>Roau Primary</v>
          </cell>
          <cell r="C347" t="str">
            <v>FRE</v>
          </cell>
          <cell r="D347" t="str">
            <v>PEB_SHEFA</v>
          </cell>
          <cell r="E347" t="str">
            <v>Shefa PEB</v>
          </cell>
          <cell r="F347" t="str">
            <v>V</v>
          </cell>
          <cell r="G347" t="str">
            <v>Government of Vanuatu</v>
          </cell>
          <cell r="H347" t="str">
            <v>Efate</v>
          </cell>
          <cell r="I347" t="str">
            <v>Shefa</v>
          </cell>
          <cell r="J347" t="str">
            <v>0084823001</v>
          </cell>
          <cell r="K347" t="str">
            <v>ECOLE PUBLIQUE ROAU</v>
          </cell>
          <cell r="L347" t="str">
            <v>PS</v>
          </cell>
          <cell r="M347" t="str">
            <v>No</v>
          </cell>
          <cell r="N347" t="str">
            <v>Yes</v>
          </cell>
          <cell r="O347" t="str">
            <v>Yes</v>
          </cell>
          <cell r="P347" t="str">
            <v>Yes</v>
          </cell>
          <cell r="Q347" t="str">
            <v>Yes</v>
          </cell>
          <cell r="R347" t="str">
            <v>Yes</v>
          </cell>
          <cell r="S347" t="str">
            <v>Yes</v>
          </cell>
          <cell r="T347" t="str">
            <v>Yes</v>
          </cell>
          <cell r="U347" t="str">
            <v>Yes</v>
          </cell>
          <cell r="V347" t="str">
            <v>No</v>
          </cell>
          <cell r="W347" t="str">
            <v>No</v>
          </cell>
          <cell r="X347" t="str">
            <v>No</v>
          </cell>
          <cell r="Y347" t="str">
            <v>No</v>
          </cell>
          <cell r="Z347" t="str">
            <v>No</v>
          </cell>
          <cell r="AA347" t="str">
            <v>No</v>
          </cell>
          <cell r="AB347" t="str">
            <v>No</v>
          </cell>
          <cell r="AC347" t="str">
            <v>No</v>
          </cell>
          <cell r="AD347" t="str">
            <v xml:space="preserve">1 2 3 4 5 6 7 8 </v>
          </cell>
          <cell r="AE347" t="str">
            <v>No</v>
          </cell>
          <cell r="AF347" t="str">
            <v>Yes</v>
          </cell>
          <cell r="AG347" t="str">
            <v>Yes</v>
          </cell>
          <cell r="AH347" t="str">
            <v>Yes</v>
          </cell>
          <cell r="AI347" t="str">
            <v>No</v>
          </cell>
          <cell r="AJ347" t="str">
            <v>Yes</v>
          </cell>
          <cell r="AK347" t="str">
            <v>Yes</v>
          </cell>
          <cell r="AL347" t="str">
            <v>Yes</v>
          </cell>
          <cell r="AM347" t="str">
            <v>Yes</v>
          </cell>
          <cell r="AN347" t="str">
            <v>Yes</v>
          </cell>
          <cell r="AO347" t="str">
            <v>Yes</v>
          </cell>
          <cell r="AP347" t="str">
            <v>Yes</v>
          </cell>
          <cell r="AQ347" t="str">
            <v>Yes</v>
          </cell>
          <cell r="AR347" t="str">
            <v>Yes</v>
          </cell>
          <cell r="AS347" t="str">
            <v>Yes</v>
          </cell>
          <cell r="AT347" t="str">
            <v>Yes</v>
          </cell>
          <cell r="AU347" t="str">
            <v>Yes</v>
          </cell>
          <cell r="AV347" t="str">
            <v>No</v>
          </cell>
          <cell r="AW347" t="str">
            <v>No</v>
          </cell>
          <cell r="AX347">
            <v>0</v>
          </cell>
          <cell r="AY347">
            <v>14</v>
          </cell>
          <cell r="AZ347">
            <v>10</v>
          </cell>
          <cell r="BA347">
            <v>12</v>
          </cell>
          <cell r="BB347">
            <v>7</v>
          </cell>
          <cell r="BC347">
            <v>8</v>
          </cell>
          <cell r="BD347">
            <v>13</v>
          </cell>
          <cell r="BE347">
            <v>8</v>
          </cell>
          <cell r="BF347">
            <v>8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64</v>
          </cell>
        </row>
        <row r="348">
          <cell r="A348" t="str">
            <v>0554500</v>
          </cell>
          <cell r="B348" t="str">
            <v>Rongdal Primary</v>
          </cell>
          <cell r="C348" t="str">
            <v>ENG</v>
          </cell>
          <cell r="D348" t="str">
            <v>PEB_SHEFA</v>
          </cell>
          <cell r="E348" t="str">
            <v>Shefa PEB</v>
          </cell>
          <cell r="F348" t="str">
            <v>V</v>
          </cell>
          <cell r="G348" t="str">
            <v>Government of Vanuatu</v>
          </cell>
          <cell r="H348" t="str">
            <v>Efate</v>
          </cell>
          <cell r="I348" t="str">
            <v>Shefa</v>
          </cell>
          <cell r="L348" t="str">
            <v>PS</v>
          </cell>
          <cell r="M348" t="str">
            <v>No</v>
          </cell>
          <cell r="N348" t="str">
            <v>Yes</v>
          </cell>
          <cell r="O348" t="str">
            <v>Yes</v>
          </cell>
          <cell r="P348" t="str">
            <v>Yes</v>
          </cell>
          <cell r="Q348" t="str">
            <v>Yes</v>
          </cell>
          <cell r="R348" t="str">
            <v>Yes</v>
          </cell>
          <cell r="S348" t="str">
            <v>Yes</v>
          </cell>
          <cell r="T348" t="str">
            <v>No</v>
          </cell>
          <cell r="U348" t="str">
            <v>No</v>
          </cell>
          <cell r="V348" t="str">
            <v>No</v>
          </cell>
          <cell r="W348" t="str">
            <v>No</v>
          </cell>
          <cell r="X348" t="str">
            <v>No</v>
          </cell>
          <cell r="Y348" t="str">
            <v>No</v>
          </cell>
          <cell r="Z348" t="str">
            <v>No</v>
          </cell>
          <cell r="AA348" t="str">
            <v>No</v>
          </cell>
          <cell r="AB348" t="str">
            <v>No</v>
          </cell>
          <cell r="AC348" t="str">
            <v>No</v>
          </cell>
          <cell r="AD348" t="str">
            <v xml:space="preserve">1 2 3 4 5 6 </v>
          </cell>
          <cell r="AE348" t="str">
            <v>No</v>
          </cell>
          <cell r="AF348" t="str">
            <v>Yes</v>
          </cell>
          <cell r="AG348" t="str">
            <v>No</v>
          </cell>
          <cell r="AH348" t="str">
            <v>No</v>
          </cell>
          <cell r="AI348" t="str">
            <v>No</v>
          </cell>
          <cell r="AJ348" t="str">
            <v>No</v>
          </cell>
          <cell r="AK348" t="str">
            <v>No</v>
          </cell>
          <cell r="AL348" t="str">
            <v>No</v>
          </cell>
          <cell r="AM348" t="str">
            <v>No</v>
          </cell>
          <cell r="AN348" t="str">
            <v>No</v>
          </cell>
          <cell r="AO348" t="str">
            <v>No</v>
          </cell>
          <cell r="AP348" t="str">
            <v>No</v>
          </cell>
          <cell r="AQ348" t="str">
            <v>No</v>
          </cell>
          <cell r="AR348" t="str">
            <v>No</v>
          </cell>
          <cell r="AS348" t="str">
            <v>Yes</v>
          </cell>
          <cell r="AT348" t="str">
            <v>Yes</v>
          </cell>
          <cell r="AU348" t="str">
            <v>No</v>
          </cell>
          <cell r="AV348" t="str">
            <v>No</v>
          </cell>
          <cell r="AW348" t="str">
            <v>No</v>
          </cell>
          <cell r="AX348">
            <v>0</v>
          </cell>
          <cell r="AY348">
            <v>8</v>
          </cell>
          <cell r="AZ348">
            <v>10</v>
          </cell>
          <cell r="BA348">
            <v>6</v>
          </cell>
          <cell r="BB348">
            <v>9</v>
          </cell>
          <cell r="BC348">
            <v>7</v>
          </cell>
          <cell r="BD348">
            <v>10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50</v>
          </cell>
        </row>
        <row r="349">
          <cell r="A349" t="str">
            <v>0554511</v>
          </cell>
          <cell r="B349" t="str">
            <v>Beverly Hills Primary</v>
          </cell>
          <cell r="C349" t="str">
            <v>ENG</v>
          </cell>
          <cell r="D349" t="str">
            <v>PEB_SHEFA</v>
          </cell>
          <cell r="E349" t="str">
            <v>Shefa PEB</v>
          </cell>
          <cell r="F349" t="str">
            <v>V</v>
          </cell>
          <cell r="G349" t="str">
            <v>Government of Vanuatu</v>
          </cell>
          <cell r="H349" t="str">
            <v>Efate</v>
          </cell>
          <cell r="I349" t="str">
            <v>Shefa</v>
          </cell>
          <cell r="L349" t="str">
            <v>PS</v>
          </cell>
          <cell r="M349" t="str">
            <v>No</v>
          </cell>
          <cell r="N349" t="str">
            <v>Yes</v>
          </cell>
          <cell r="O349" t="str">
            <v>Yes</v>
          </cell>
          <cell r="P349" t="str">
            <v>Yes</v>
          </cell>
          <cell r="Q349" t="str">
            <v>Yes</v>
          </cell>
          <cell r="R349" t="str">
            <v>Yes</v>
          </cell>
          <cell r="S349" t="str">
            <v>Yes</v>
          </cell>
          <cell r="T349" t="str">
            <v>No</v>
          </cell>
          <cell r="U349" t="str">
            <v>No</v>
          </cell>
          <cell r="V349" t="str">
            <v>No</v>
          </cell>
          <cell r="W349" t="str">
            <v>No</v>
          </cell>
          <cell r="X349" t="str">
            <v>No</v>
          </cell>
          <cell r="Y349" t="str">
            <v>No</v>
          </cell>
          <cell r="Z349" t="str">
            <v>No</v>
          </cell>
          <cell r="AA349" t="str">
            <v>No</v>
          </cell>
          <cell r="AB349" t="str">
            <v>No</v>
          </cell>
          <cell r="AC349" t="str">
            <v>No</v>
          </cell>
          <cell r="AD349" t="str">
            <v xml:space="preserve">1 2 3 4 5 6 </v>
          </cell>
          <cell r="AE349" t="str">
            <v>No</v>
          </cell>
          <cell r="AF349" t="str">
            <v>Yes</v>
          </cell>
          <cell r="AG349" t="str">
            <v>No</v>
          </cell>
          <cell r="AH349" t="str">
            <v>No</v>
          </cell>
          <cell r="AI349" t="str">
            <v>No</v>
          </cell>
          <cell r="AJ349" t="str">
            <v>Yes</v>
          </cell>
          <cell r="AK349" t="str">
            <v>Yes</v>
          </cell>
          <cell r="AL349" t="str">
            <v>Yes</v>
          </cell>
          <cell r="AM349" t="str">
            <v>Yes</v>
          </cell>
          <cell r="AN349" t="str">
            <v>Yes</v>
          </cell>
          <cell r="AO349" t="str">
            <v>Yes</v>
          </cell>
          <cell r="AP349" t="str">
            <v>No</v>
          </cell>
          <cell r="AQ349" t="str">
            <v>No</v>
          </cell>
          <cell r="AR349" t="str">
            <v>Yes</v>
          </cell>
          <cell r="AS349" t="str">
            <v>Yes</v>
          </cell>
          <cell r="AT349" t="str">
            <v>Yes</v>
          </cell>
          <cell r="AU349" t="str">
            <v>Yes</v>
          </cell>
          <cell r="AV349" t="str">
            <v>Yes</v>
          </cell>
          <cell r="AW349" t="str">
            <v>No</v>
          </cell>
          <cell r="AX349">
            <v>0</v>
          </cell>
          <cell r="AY349">
            <v>25</v>
          </cell>
          <cell r="AZ349">
            <v>35</v>
          </cell>
          <cell r="BA349">
            <v>41</v>
          </cell>
          <cell r="BB349">
            <v>36</v>
          </cell>
          <cell r="BC349">
            <v>35</v>
          </cell>
          <cell r="BD349">
            <v>34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206</v>
          </cell>
        </row>
        <row r="350">
          <cell r="A350" t="str">
            <v>055455</v>
          </cell>
          <cell r="B350" t="str">
            <v>Suango French Primary</v>
          </cell>
          <cell r="C350" t="str">
            <v>FRE</v>
          </cell>
          <cell r="D350" t="str">
            <v>PEB_SHEFA</v>
          </cell>
          <cell r="E350" t="str">
            <v>Shefa PEB</v>
          </cell>
          <cell r="F350" t="str">
            <v>V</v>
          </cell>
          <cell r="G350" t="str">
            <v>Government of Vanuatu</v>
          </cell>
          <cell r="H350" t="str">
            <v>Efate</v>
          </cell>
          <cell r="I350" t="str">
            <v>Shefa</v>
          </cell>
          <cell r="J350" t="str">
            <v>0084825001</v>
          </cell>
          <cell r="K350" t="str">
            <v>ECOLE PUBLIQUE DE SUANGO</v>
          </cell>
          <cell r="L350" t="str">
            <v>PS</v>
          </cell>
          <cell r="M350" t="str">
            <v>No</v>
          </cell>
          <cell r="N350" t="str">
            <v>Yes</v>
          </cell>
          <cell r="O350" t="str">
            <v>Yes</v>
          </cell>
          <cell r="P350" t="str">
            <v>Yes</v>
          </cell>
          <cell r="Q350" t="str">
            <v>Yes</v>
          </cell>
          <cell r="R350" t="str">
            <v>Yes</v>
          </cell>
          <cell r="S350" t="str">
            <v>Yes</v>
          </cell>
          <cell r="T350" t="str">
            <v>No</v>
          </cell>
          <cell r="U350" t="str">
            <v>No</v>
          </cell>
          <cell r="V350" t="str">
            <v>No</v>
          </cell>
          <cell r="W350" t="str">
            <v>No</v>
          </cell>
          <cell r="X350" t="str">
            <v>No</v>
          </cell>
          <cell r="Y350" t="str">
            <v>No</v>
          </cell>
          <cell r="Z350" t="str">
            <v>No</v>
          </cell>
          <cell r="AA350" t="str">
            <v>No</v>
          </cell>
          <cell r="AB350" t="str">
            <v>No</v>
          </cell>
          <cell r="AC350" t="str">
            <v>No</v>
          </cell>
          <cell r="AD350" t="str">
            <v xml:space="preserve">1 2 3 4 5 6 </v>
          </cell>
          <cell r="AE350" t="str">
            <v>No</v>
          </cell>
          <cell r="AF350" t="str">
            <v>Yes</v>
          </cell>
          <cell r="AG350" t="str">
            <v>No</v>
          </cell>
          <cell r="AH350" t="str">
            <v>No</v>
          </cell>
          <cell r="AI350" t="str">
            <v>No</v>
          </cell>
          <cell r="AJ350" t="str">
            <v>Yes</v>
          </cell>
          <cell r="AK350" t="str">
            <v>Yes</v>
          </cell>
          <cell r="AL350" t="str">
            <v>Yes</v>
          </cell>
          <cell r="AM350" t="str">
            <v>Yes</v>
          </cell>
          <cell r="AN350" t="str">
            <v>Yes</v>
          </cell>
          <cell r="AO350" t="str">
            <v>Yes</v>
          </cell>
          <cell r="AP350" t="str">
            <v>No</v>
          </cell>
          <cell r="AQ350" t="str">
            <v>Yes</v>
          </cell>
          <cell r="AR350" t="str">
            <v>Yes</v>
          </cell>
          <cell r="AS350" t="str">
            <v>Yes</v>
          </cell>
          <cell r="AT350" t="str">
            <v>Yes</v>
          </cell>
          <cell r="AU350" t="str">
            <v>Yes</v>
          </cell>
          <cell r="AV350" t="str">
            <v>No</v>
          </cell>
          <cell r="AW350" t="str">
            <v>No</v>
          </cell>
          <cell r="AX350">
            <v>0</v>
          </cell>
          <cell r="AY350">
            <v>27</v>
          </cell>
          <cell r="AZ350">
            <v>55</v>
          </cell>
          <cell r="BA350">
            <v>47</v>
          </cell>
          <cell r="BB350">
            <v>56</v>
          </cell>
          <cell r="BC350">
            <v>49</v>
          </cell>
          <cell r="BD350">
            <v>43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277</v>
          </cell>
        </row>
        <row r="351">
          <cell r="A351" t="str">
            <v>055457</v>
          </cell>
          <cell r="B351" t="str">
            <v>Takara Primary</v>
          </cell>
          <cell r="C351" t="str">
            <v>ENG</v>
          </cell>
          <cell r="D351" t="str">
            <v>PEB_SHEFA</v>
          </cell>
          <cell r="E351" t="str">
            <v>Shefa PEB</v>
          </cell>
          <cell r="F351" t="str">
            <v>V</v>
          </cell>
          <cell r="G351" t="str">
            <v>Government of Vanuatu</v>
          </cell>
          <cell r="H351" t="str">
            <v>Efate</v>
          </cell>
          <cell r="I351" t="str">
            <v>Shefa</v>
          </cell>
          <cell r="J351" t="str">
            <v>0084803001</v>
          </cell>
          <cell r="K351" t="str">
            <v>TAKARA PRIMARY SCHOOL</v>
          </cell>
          <cell r="L351" t="str">
            <v>PS</v>
          </cell>
          <cell r="M351" t="str">
            <v>No</v>
          </cell>
          <cell r="N351" t="str">
            <v>Yes</v>
          </cell>
          <cell r="O351" t="str">
            <v>Yes</v>
          </cell>
          <cell r="P351" t="str">
            <v>Yes</v>
          </cell>
          <cell r="Q351" t="str">
            <v>Yes</v>
          </cell>
          <cell r="R351" t="str">
            <v>Yes</v>
          </cell>
          <cell r="S351" t="str">
            <v>Yes</v>
          </cell>
          <cell r="T351" t="str">
            <v>No</v>
          </cell>
          <cell r="U351" t="str">
            <v>No</v>
          </cell>
          <cell r="V351" t="str">
            <v>No</v>
          </cell>
          <cell r="W351" t="str">
            <v>No</v>
          </cell>
          <cell r="X351" t="str">
            <v>No</v>
          </cell>
          <cell r="Y351" t="str">
            <v>No</v>
          </cell>
          <cell r="Z351" t="str">
            <v>No</v>
          </cell>
          <cell r="AA351" t="str">
            <v>No</v>
          </cell>
          <cell r="AB351" t="str">
            <v>No</v>
          </cell>
          <cell r="AC351" t="str">
            <v>No</v>
          </cell>
          <cell r="AD351" t="str">
            <v xml:space="preserve">1 2 3 4 5 6 </v>
          </cell>
          <cell r="AE351" t="str">
            <v>No</v>
          </cell>
          <cell r="AF351" t="str">
            <v>Yes</v>
          </cell>
          <cell r="AG351" t="str">
            <v>No</v>
          </cell>
          <cell r="AH351" t="str">
            <v>No</v>
          </cell>
          <cell r="AI351" t="str">
            <v>No</v>
          </cell>
          <cell r="AJ351" t="str">
            <v>No</v>
          </cell>
          <cell r="AK351" t="str">
            <v>Yes</v>
          </cell>
          <cell r="AL351" t="str">
            <v>Yes</v>
          </cell>
          <cell r="AM351" t="str">
            <v>Yes</v>
          </cell>
          <cell r="AN351" t="str">
            <v>Yes</v>
          </cell>
          <cell r="AO351" t="str">
            <v>Yes</v>
          </cell>
          <cell r="AP351" t="str">
            <v>No</v>
          </cell>
          <cell r="AQ351" t="str">
            <v>Yes</v>
          </cell>
          <cell r="AR351" t="str">
            <v>Yes</v>
          </cell>
          <cell r="AS351" t="str">
            <v>Yes</v>
          </cell>
          <cell r="AT351" t="str">
            <v>Yes</v>
          </cell>
          <cell r="AU351" t="str">
            <v>Yes</v>
          </cell>
          <cell r="AV351" t="str">
            <v>No</v>
          </cell>
          <cell r="AW351" t="str">
            <v>No</v>
          </cell>
          <cell r="AX351">
            <v>0</v>
          </cell>
          <cell r="AY351">
            <v>8</v>
          </cell>
          <cell r="AZ351">
            <v>28</v>
          </cell>
          <cell r="BA351">
            <v>22</v>
          </cell>
          <cell r="BB351">
            <v>18</v>
          </cell>
          <cell r="BC351">
            <v>24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100</v>
          </cell>
        </row>
        <row r="352">
          <cell r="A352" t="str">
            <v>055458</v>
          </cell>
          <cell r="B352" t="str">
            <v>Tangovawia Primary</v>
          </cell>
          <cell r="C352" t="str">
            <v>ENG</v>
          </cell>
          <cell r="D352" t="str">
            <v>PEB_SHEFA</v>
          </cell>
          <cell r="E352" t="str">
            <v>Shefa PEB</v>
          </cell>
          <cell r="F352" t="str">
            <v>V</v>
          </cell>
          <cell r="G352" t="str">
            <v>Government of Vanuatu</v>
          </cell>
          <cell r="H352" t="str">
            <v>Pele</v>
          </cell>
          <cell r="I352" t="str">
            <v>Shefa</v>
          </cell>
          <cell r="J352" t="str">
            <v>0084804001</v>
          </cell>
          <cell r="K352" t="str">
            <v>TANGOVAWIA PRIMARY SCHOOL</v>
          </cell>
          <cell r="L352" t="str">
            <v>PS</v>
          </cell>
          <cell r="M352" t="str">
            <v>No</v>
          </cell>
          <cell r="N352" t="str">
            <v>Yes</v>
          </cell>
          <cell r="O352" t="str">
            <v>Yes</v>
          </cell>
          <cell r="P352" t="str">
            <v>Yes</v>
          </cell>
          <cell r="Q352" t="str">
            <v>Yes</v>
          </cell>
          <cell r="R352" t="str">
            <v>Yes</v>
          </cell>
          <cell r="S352" t="str">
            <v>Yes</v>
          </cell>
          <cell r="T352" t="str">
            <v>No</v>
          </cell>
          <cell r="U352" t="str">
            <v>No</v>
          </cell>
          <cell r="V352" t="str">
            <v>No</v>
          </cell>
          <cell r="W352" t="str">
            <v>No</v>
          </cell>
          <cell r="X352" t="str">
            <v>No</v>
          </cell>
          <cell r="Y352" t="str">
            <v>No</v>
          </cell>
          <cell r="Z352" t="str">
            <v>No</v>
          </cell>
          <cell r="AA352" t="str">
            <v>No</v>
          </cell>
          <cell r="AB352" t="str">
            <v>No</v>
          </cell>
          <cell r="AC352" t="str">
            <v>No</v>
          </cell>
          <cell r="AD352" t="str">
            <v xml:space="preserve">1 2 3 4 5 6 </v>
          </cell>
          <cell r="AE352" t="str">
            <v>No</v>
          </cell>
          <cell r="AF352" t="str">
            <v>Yes</v>
          </cell>
          <cell r="AG352" t="str">
            <v>No</v>
          </cell>
          <cell r="AH352" t="str">
            <v>No</v>
          </cell>
          <cell r="AI352" t="str">
            <v>No</v>
          </cell>
          <cell r="AJ352" t="str">
            <v>Yes</v>
          </cell>
          <cell r="AK352" t="str">
            <v>Yes</v>
          </cell>
          <cell r="AL352" t="str">
            <v>Yes</v>
          </cell>
          <cell r="AM352" t="str">
            <v>Yes</v>
          </cell>
          <cell r="AN352" t="str">
            <v>Yes</v>
          </cell>
          <cell r="AO352" t="str">
            <v>Yes</v>
          </cell>
          <cell r="AP352" t="str">
            <v>Yes</v>
          </cell>
          <cell r="AQ352" t="str">
            <v>Yes</v>
          </cell>
          <cell r="AR352" t="str">
            <v>Yes</v>
          </cell>
          <cell r="AS352" t="str">
            <v>Yes</v>
          </cell>
          <cell r="AT352" t="str">
            <v>Yes</v>
          </cell>
          <cell r="AU352" t="str">
            <v>Yes</v>
          </cell>
          <cell r="AV352" t="str">
            <v>No</v>
          </cell>
          <cell r="AW352" t="str">
            <v>No</v>
          </cell>
          <cell r="AX352">
            <v>0</v>
          </cell>
          <cell r="AY352">
            <v>9</v>
          </cell>
          <cell r="AZ352">
            <v>10</v>
          </cell>
          <cell r="BA352">
            <v>10</v>
          </cell>
          <cell r="BB352">
            <v>12</v>
          </cell>
          <cell r="BC352">
            <v>14</v>
          </cell>
          <cell r="BD352">
            <v>14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69</v>
          </cell>
        </row>
        <row r="353">
          <cell r="A353" t="str">
            <v>055459</v>
          </cell>
          <cell r="B353" t="str">
            <v>Tanoliu Primary</v>
          </cell>
          <cell r="C353" t="str">
            <v>ENG</v>
          </cell>
          <cell r="D353" t="str">
            <v>PEB_SHEFA</v>
          </cell>
          <cell r="E353" t="str">
            <v>Shefa PEB</v>
          </cell>
          <cell r="F353" t="str">
            <v>V</v>
          </cell>
          <cell r="G353" t="str">
            <v>Government of Vanuatu</v>
          </cell>
          <cell r="H353" t="str">
            <v>Efate</v>
          </cell>
          <cell r="I353" t="str">
            <v>Shefa</v>
          </cell>
          <cell r="J353" t="str">
            <v>0084826001</v>
          </cell>
          <cell r="K353" t="str">
            <v>TANOLIU PRIMARY SCHOOL</v>
          </cell>
          <cell r="L353" t="str">
            <v>PS</v>
          </cell>
          <cell r="M353" t="str">
            <v>No</v>
          </cell>
          <cell r="N353" t="str">
            <v>Yes</v>
          </cell>
          <cell r="O353" t="str">
            <v>Yes</v>
          </cell>
          <cell r="P353" t="str">
            <v>Yes</v>
          </cell>
          <cell r="Q353" t="str">
            <v>Yes</v>
          </cell>
          <cell r="R353" t="str">
            <v>Yes</v>
          </cell>
          <cell r="S353" t="str">
            <v>Yes</v>
          </cell>
          <cell r="T353" t="str">
            <v>No</v>
          </cell>
          <cell r="U353" t="str">
            <v>No</v>
          </cell>
          <cell r="V353" t="str">
            <v>No</v>
          </cell>
          <cell r="W353" t="str">
            <v>No</v>
          </cell>
          <cell r="X353" t="str">
            <v>No</v>
          </cell>
          <cell r="Y353" t="str">
            <v>No</v>
          </cell>
          <cell r="Z353" t="str">
            <v>No</v>
          </cell>
          <cell r="AA353" t="str">
            <v>No</v>
          </cell>
          <cell r="AB353" t="str">
            <v>No</v>
          </cell>
          <cell r="AC353" t="str">
            <v>No</v>
          </cell>
          <cell r="AD353" t="str">
            <v xml:space="preserve">1 2 3 4 5 6 </v>
          </cell>
          <cell r="AE353" t="str">
            <v>No</v>
          </cell>
          <cell r="AF353" t="str">
            <v>Yes</v>
          </cell>
          <cell r="AG353" t="str">
            <v>No</v>
          </cell>
          <cell r="AH353" t="str">
            <v>No</v>
          </cell>
          <cell r="AI353" t="str">
            <v>No</v>
          </cell>
          <cell r="AJ353" t="str">
            <v>No</v>
          </cell>
          <cell r="AK353" t="str">
            <v>Yes</v>
          </cell>
          <cell r="AL353" t="str">
            <v>Yes</v>
          </cell>
          <cell r="AM353" t="str">
            <v>Yes</v>
          </cell>
          <cell r="AN353" t="str">
            <v>Yes</v>
          </cell>
          <cell r="AO353" t="str">
            <v>Yes</v>
          </cell>
          <cell r="AP353" t="str">
            <v>No</v>
          </cell>
          <cell r="AQ353" t="str">
            <v>No</v>
          </cell>
          <cell r="AR353" t="str">
            <v>Yes</v>
          </cell>
          <cell r="AS353" t="str">
            <v>Yes</v>
          </cell>
          <cell r="AT353" t="str">
            <v>Yes</v>
          </cell>
          <cell r="AU353" t="str">
            <v>Yes</v>
          </cell>
          <cell r="AV353" t="str">
            <v>No</v>
          </cell>
          <cell r="AW353" t="str">
            <v>No</v>
          </cell>
          <cell r="AX353">
            <v>0</v>
          </cell>
          <cell r="AY353">
            <v>20</v>
          </cell>
          <cell r="AZ353">
            <v>23</v>
          </cell>
          <cell r="BA353">
            <v>22</v>
          </cell>
          <cell r="BB353">
            <v>17</v>
          </cell>
          <cell r="BC353">
            <v>19</v>
          </cell>
          <cell r="BD353">
            <v>18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119</v>
          </cell>
        </row>
        <row r="354">
          <cell r="A354" t="str">
            <v>055713</v>
          </cell>
          <cell r="B354" t="str">
            <v>Eles Primary</v>
          </cell>
          <cell r="C354" t="str">
            <v>ENG</v>
          </cell>
          <cell r="D354" t="str">
            <v>PEB_SHEFA</v>
          </cell>
          <cell r="E354" t="str">
            <v>Shefa PEB</v>
          </cell>
          <cell r="F354" t="str">
            <v>V</v>
          </cell>
          <cell r="G354" t="str">
            <v>Government of Vanuatu</v>
          </cell>
          <cell r="H354" t="str">
            <v>Nguna</v>
          </cell>
          <cell r="I354" t="str">
            <v>Shefa</v>
          </cell>
          <cell r="J354" t="str">
            <v>0084805001</v>
          </cell>
          <cell r="K354" t="str">
            <v>ELES PRIMARY SCHOOL</v>
          </cell>
          <cell r="L354" t="str">
            <v>PS</v>
          </cell>
          <cell r="M354" t="str">
            <v>No</v>
          </cell>
          <cell r="N354" t="str">
            <v>Yes</v>
          </cell>
          <cell r="O354" t="str">
            <v>Yes</v>
          </cell>
          <cell r="P354" t="str">
            <v>Yes</v>
          </cell>
          <cell r="Q354" t="str">
            <v>Yes</v>
          </cell>
          <cell r="R354" t="str">
            <v>Yes</v>
          </cell>
          <cell r="S354" t="str">
            <v>Yes</v>
          </cell>
          <cell r="T354" t="str">
            <v>No</v>
          </cell>
          <cell r="U354" t="str">
            <v>No</v>
          </cell>
          <cell r="V354" t="str">
            <v>No</v>
          </cell>
          <cell r="W354" t="str">
            <v>No</v>
          </cell>
          <cell r="X354" t="str">
            <v>No</v>
          </cell>
          <cell r="Y354" t="str">
            <v>No</v>
          </cell>
          <cell r="Z354" t="str">
            <v>No</v>
          </cell>
          <cell r="AA354" t="str">
            <v>No</v>
          </cell>
          <cell r="AB354" t="str">
            <v>No</v>
          </cell>
          <cell r="AC354" t="str">
            <v>No</v>
          </cell>
          <cell r="AD354" t="str">
            <v xml:space="preserve">1 2 3 4 5 6 </v>
          </cell>
          <cell r="AE354" t="str">
            <v>No</v>
          </cell>
          <cell r="AF354" t="str">
            <v>Yes</v>
          </cell>
          <cell r="AG354" t="str">
            <v>No</v>
          </cell>
          <cell r="AH354" t="str">
            <v>No</v>
          </cell>
          <cell r="AI354" t="str">
            <v>No</v>
          </cell>
          <cell r="AJ354" t="str">
            <v>Yes</v>
          </cell>
          <cell r="AK354" t="str">
            <v>Yes</v>
          </cell>
          <cell r="AL354" t="str">
            <v>Yes</v>
          </cell>
          <cell r="AM354" t="str">
            <v>Yes</v>
          </cell>
          <cell r="AN354" t="str">
            <v>Yes</v>
          </cell>
          <cell r="AO354" t="str">
            <v>Yes</v>
          </cell>
          <cell r="AP354" t="str">
            <v>Yes</v>
          </cell>
          <cell r="AQ354" t="str">
            <v>Yes</v>
          </cell>
          <cell r="AR354" t="str">
            <v>Yes</v>
          </cell>
          <cell r="AS354" t="str">
            <v>Yes</v>
          </cell>
          <cell r="AT354" t="str">
            <v>Yes</v>
          </cell>
          <cell r="AU354" t="str">
            <v>Yes</v>
          </cell>
          <cell r="AV354" t="str">
            <v>No</v>
          </cell>
          <cell r="AW354" t="str">
            <v>No</v>
          </cell>
          <cell r="AX354">
            <v>0</v>
          </cell>
          <cell r="AY354">
            <v>15</v>
          </cell>
          <cell r="AZ354">
            <v>21</v>
          </cell>
          <cell r="BA354">
            <v>34</v>
          </cell>
          <cell r="BB354">
            <v>33</v>
          </cell>
          <cell r="BC354">
            <v>31</v>
          </cell>
          <cell r="BD354">
            <v>35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169</v>
          </cell>
        </row>
        <row r="355">
          <cell r="A355" t="str">
            <v>055743</v>
          </cell>
          <cell r="B355" t="str">
            <v>Noaiwia Primary</v>
          </cell>
          <cell r="C355" t="str">
            <v>ENG</v>
          </cell>
          <cell r="D355" t="str">
            <v>PEB_SHEFA</v>
          </cell>
          <cell r="E355" t="str">
            <v>Shefa PEB</v>
          </cell>
          <cell r="F355" t="str">
            <v>V</v>
          </cell>
          <cell r="G355" t="str">
            <v>Government of Vanuatu</v>
          </cell>
          <cell r="H355" t="str">
            <v>Nguna</v>
          </cell>
          <cell r="I355" t="str">
            <v>Shefa</v>
          </cell>
          <cell r="J355" t="str">
            <v>0084806001</v>
          </cell>
          <cell r="K355" t="str">
            <v>NOAIWIA PRIMARY SCHOOL</v>
          </cell>
          <cell r="L355" t="str">
            <v>PS</v>
          </cell>
          <cell r="M355" t="str">
            <v>No</v>
          </cell>
          <cell r="N355" t="str">
            <v>Yes</v>
          </cell>
          <cell r="O355" t="str">
            <v>Yes</v>
          </cell>
          <cell r="P355" t="str">
            <v>Yes</v>
          </cell>
          <cell r="Q355" t="str">
            <v>Yes</v>
          </cell>
          <cell r="R355" t="str">
            <v>Yes</v>
          </cell>
          <cell r="S355" t="str">
            <v>Yes</v>
          </cell>
          <cell r="T355" t="str">
            <v>No</v>
          </cell>
          <cell r="U355" t="str">
            <v>No</v>
          </cell>
          <cell r="V355" t="str">
            <v>No</v>
          </cell>
          <cell r="W355" t="str">
            <v>No</v>
          </cell>
          <cell r="X355" t="str">
            <v>No</v>
          </cell>
          <cell r="Y355" t="str">
            <v>No</v>
          </cell>
          <cell r="Z355" t="str">
            <v>No</v>
          </cell>
          <cell r="AA355" t="str">
            <v>No</v>
          </cell>
          <cell r="AB355" t="str">
            <v>No</v>
          </cell>
          <cell r="AC355" t="str">
            <v>No</v>
          </cell>
          <cell r="AD355" t="str">
            <v xml:space="preserve">1 2 3 4 5 6 </v>
          </cell>
          <cell r="AE355" t="str">
            <v>No</v>
          </cell>
          <cell r="AF355" t="str">
            <v>Yes</v>
          </cell>
          <cell r="AG355" t="str">
            <v>No</v>
          </cell>
          <cell r="AH355" t="str">
            <v>No</v>
          </cell>
          <cell r="AI355" t="str">
            <v>No</v>
          </cell>
          <cell r="AJ355" t="str">
            <v>No</v>
          </cell>
          <cell r="AK355" t="str">
            <v>Yes</v>
          </cell>
          <cell r="AL355" t="str">
            <v>Yes</v>
          </cell>
          <cell r="AM355" t="str">
            <v>Yes</v>
          </cell>
          <cell r="AN355" t="str">
            <v>Yes</v>
          </cell>
          <cell r="AO355" t="str">
            <v>Yes</v>
          </cell>
          <cell r="AP355" t="str">
            <v>Yes</v>
          </cell>
          <cell r="AQ355" t="str">
            <v>No</v>
          </cell>
          <cell r="AR355" t="str">
            <v>Yes</v>
          </cell>
          <cell r="AS355" t="str">
            <v>Yes</v>
          </cell>
          <cell r="AT355" t="str">
            <v>Yes</v>
          </cell>
          <cell r="AU355" t="str">
            <v>Yes</v>
          </cell>
          <cell r="AV355" t="str">
            <v>No</v>
          </cell>
          <cell r="AW355" t="str">
            <v>No</v>
          </cell>
          <cell r="AX355">
            <v>0</v>
          </cell>
          <cell r="AY355">
            <v>14</v>
          </cell>
          <cell r="AZ355">
            <v>12</v>
          </cell>
          <cell r="BA355">
            <v>12</v>
          </cell>
          <cell r="BB355">
            <v>15</v>
          </cell>
          <cell r="BC355">
            <v>8</v>
          </cell>
          <cell r="BD355">
            <v>9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70</v>
          </cell>
        </row>
        <row r="356">
          <cell r="A356" t="str">
            <v>0557446</v>
          </cell>
          <cell r="B356" t="str">
            <v>Amaronea Primary</v>
          </cell>
          <cell r="C356" t="str">
            <v>ENG</v>
          </cell>
          <cell r="D356" t="str">
            <v>PEB_SHEFA</v>
          </cell>
          <cell r="E356" t="str">
            <v>Shefa PEB</v>
          </cell>
          <cell r="F356" t="str">
            <v>V</v>
          </cell>
          <cell r="G356" t="str">
            <v>Government of Vanuatu</v>
          </cell>
          <cell r="H356" t="str">
            <v>Nguna</v>
          </cell>
          <cell r="I356" t="str">
            <v>Shefa</v>
          </cell>
          <cell r="J356" t="str">
            <v>0207934001</v>
          </cell>
          <cell r="K356" t="str">
            <v>AMARONEA PRIMARY SCHOOL</v>
          </cell>
          <cell r="L356" t="str">
            <v>PS</v>
          </cell>
          <cell r="M356" t="str">
            <v>No</v>
          </cell>
          <cell r="N356" t="str">
            <v>Yes</v>
          </cell>
          <cell r="O356" t="str">
            <v>Yes</v>
          </cell>
          <cell r="P356" t="str">
            <v>Yes</v>
          </cell>
          <cell r="Q356" t="str">
            <v>Yes</v>
          </cell>
          <cell r="R356" t="str">
            <v>Yes</v>
          </cell>
          <cell r="S356" t="str">
            <v>Yes</v>
          </cell>
          <cell r="T356" t="str">
            <v>No</v>
          </cell>
          <cell r="U356" t="str">
            <v>No</v>
          </cell>
          <cell r="V356" t="str">
            <v>No</v>
          </cell>
          <cell r="W356" t="str">
            <v>No</v>
          </cell>
          <cell r="X356" t="str">
            <v>No</v>
          </cell>
          <cell r="Y356" t="str">
            <v>No</v>
          </cell>
          <cell r="Z356" t="str">
            <v>No</v>
          </cell>
          <cell r="AA356" t="str">
            <v>No</v>
          </cell>
          <cell r="AB356" t="str">
            <v>No</v>
          </cell>
          <cell r="AC356" t="str">
            <v>No</v>
          </cell>
          <cell r="AD356" t="str">
            <v xml:space="preserve">1 2 3 4 5 6 </v>
          </cell>
          <cell r="AE356" t="str">
            <v>No</v>
          </cell>
          <cell r="AF356" t="str">
            <v>Yes</v>
          </cell>
          <cell r="AG356" t="str">
            <v>No</v>
          </cell>
          <cell r="AH356" t="str">
            <v>No</v>
          </cell>
          <cell r="AI356" t="str">
            <v>No</v>
          </cell>
          <cell r="AJ356" t="str">
            <v>Yes</v>
          </cell>
          <cell r="AK356" t="str">
            <v>Yes</v>
          </cell>
          <cell r="AL356" t="str">
            <v>Yes</v>
          </cell>
          <cell r="AM356" t="str">
            <v>Yes</v>
          </cell>
          <cell r="AN356" t="str">
            <v>Yes</v>
          </cell>
          <cell r="AO356" t="str">
            <v>Yes</v>
          </cell>
          <cell r="AP356" t="str">
            <v>No</v>
          </cell>
          <cell r="AQ356" t="str">
            <v>No</v>
          </cell>
          <cell r="AR356" t="str">
            <v>Yes</v>
          </cell>
          <cell r="AS356" t="str">
            <v>Yes</v>
          </cell>
          <cell r="AT356" t="str">
            <v>Yes</v>
          </cell>
          <cell r="AU356" t="str">
            <v>Yes</v>
          </cell>
          <cell r="AV356" t="str">
            <v>No</v>
          </cell>
          <cell r="AW356" t="str">
            <v>No</v>
          </cell>
          <cell r="AX356">
            <v>0</v>
          </cell>
          <cell r="AY356">
            <v>4</v>
          </cell>
          <cell r="AZ356">
            <v>7</v>
          </cell>
          <cell r="BA356">
            <v>3</v>
          </cell>
          <cell r="BB356">
            <v>9</v>
          </cell>
          <cell r="BC356">
            <v>3</v>
          </cell>
          <cell r="BD356">
            <v>6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32</v>
          </cell>
        </row>
        <row r="357">
          <cell r="A357" t="str">
            <v>055860</v>
          </cell>
          <cell r="B357" t="str">
            <v>Tasiriki Primary</v>
          </cell>
          <cell r="C357" t="str">
            <v>ENG</v>
          </cell>
          <cell r="D357" t="str">
            <v>PEB_SHEFA</v>
          </cell>
          <cell r="E357" t="str">
            <v>Shefa PEB</v>
          </cell>
          <cell r="F357" t="str">
            <v>V</v>
          </cell>
          <cell r="G357" t="str">
            <v>Government of Vanuatu</v>
          </cell>
          <cell r="H357" t="str">
            <v>Moso</v>
          </cell>
          <cell r="I357" t="str">
            <v>Shefa</v>
          </cell>
          <cell r="J357" t="str">
            <v>0084808001</v>
          </cell>
          <cell r="K357" t="str">
            <v>TASARIKI PRIMARY SCHOOL</v>
          </cell>
          <cell r="L357" t="str">
            <v>PS</v>
          </cell>
          <cell r="M357" t="str">
            <v>No</v>
          </cell>
          <cell r="N357" t="str">
            <v>Yes</v>
          </cell>
          <cell r="O357" t="str">
            <v>Yes</v>
          </cell>
          <cell r="P357" t="str">
            <v>Yes</v>
          </cell>
          <cell r="Q357" t="str">
            <v>Yes</v>
          </cell>
          <cell r="R357" t="str">
            <v>Yes</v>
          </cell>
          <cell r="S357" t="str">
            <v>Yes</v>
          </cell>
          <cell r="T357" t="str">
            <v>No</v>
          </cell>
          <cell r="U357" t="str">
            <v>No</v>
          </cell>
          <cell r="V357" t="str">
            <v>No</v>
          </cell>
          <cell r="W357" t="str">
            <v>No</v>
          </cell>
          <cell r="X357" t="str">
            <v>No</v>
          </cell>
          <cell r="Y357" t="str">
            <v>No</v>
          </cell>
          <cell r="Z357" t="str">
            <v>No</v>
          </cell>
          <cell r="AA357" t="str">
            <v>No</v>
          </cell>
          <cell r="AB357" t="str">
            <v>No</v>
          </cell>
          <cell r="AC357" t="str">
            <v>No</v>
          </cell>
          <cell r="AD357" t="str">
            <v xml:space="preserve">1 2 3 4 5 6 </v>
          </cell>
          <cell r="AE357" t="str">
            <v>No</v>
          </cell>
          <cell r="AF357" t="str">
            <v>Yes</v>
          </cell>
          <cell r="AG357" t="str">
            <v>No</v>
          </cell>
          <cell r="AH357" t="str">
            <v>No</v>
          </cell>
          <cell r="AI357" t="str">
            <v>No</v>
          </cell>
          <cell r="AJ357" t="str">
            <v>Yes</v>
          </cell>
          <cell r="AK357" t="str">
            <v>Yes</v>
          </cell>
          <cell r="AL357" t="str">
            <v>Yes</v>
          </cell>
          <cell r="AM357" t="str">
            <v>Yes</v>
          </cell>
          <cell r="AN357" t="str">
            <v>Yes</v>
          </cell>
          <cell r="AO357" t="str">
            <v>Yes</v>
          </cell>
          <cell r="AP357" t="str">
            <v>Yes</v>
          </cell>
          <cell r="AQ357" t="str">
            <v>Yes</v>
          </cell>
          <cell r="AR357" t="str">
            <v>Yes</v>
          </cell>
          <cell r="AS357" t="str">
            <v>Yes</v>
          </cell>
          <cell r="AT357" t="str">
            <v>Yes</v>
          </cell>
          <cell r="AU357" t="str">
            <v>Yes</v>
          </cell>
          <cell r="AV357" t="str">
            <v>No</v>
          </cell>
          <cell r="AW357" t="str">
            <v>No</v>
          </cell>
          <cell r="AX357">
            <v>0</v>
          </cell>
          <cell r="AY357">
            <v>14</v>
          </cell>
          <cell r="AZ357">
            <v>13</v>
          </cell>
          <cell r="BA357">
            <v>20</v>
          </cell>
          <cell r="BB357">
            <v>30</v>
          </cell>
          <cell r="BC357">
            <v>11</v>
          </cell>
          <cell r="BD357">
            <v>15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103</v>
          </cell>
        </row>
        <row r="358">
          <cell r="A358" t="str">
            <v>055905</v>
          </cell>
          <cell r="B358" t="str">
            <v>Amoro Primary</v>
          </cell>
          <cell r="C358" t="str">
            <v>ENG</v>
          </cell>
          <cell r="D358" t="str">
            <v>PEB_SHEFA</v>
          </cell>
          <cell r="E358" t="str">
            <v>Shefa PEB</v>
          </cell>
          <cell r="F358" t="str">
            <v>V</v>
          </cell>
          <cell r="G358" t="str">
            <v>Government of Vanuatu</v>
          </cell>
          <cell r="H358" t="str">
            <v>Lelepa</v>
          </cell>
          <cell r="I358" t="str">
            <v>Shefa</v>
          </cell>
          <cell r="J358" t="str">
            <v>0084807001</v>
          </cell>
          <cell r="K358" t="str">
            <v>AMORO PRIMARY SCHOOL</v>
          </cell>
          <cell r="L358" t="str">
            <v>PS</v>
          </cell>
          <cell r="M358" t="str">
            <v>No</v>
          </cell>
          <cell r="N358" t="str">
            <v>Yes</v>
          </cell>
          <cell r="O358" t="str">
            <v>Yes</v>
          </cell>
          <cell r="P358" t="str">
            <v>Yes</v>
          </cell>
          <cell r="Q358" t="str">
            <v>Yes</v>
          </cell>
          <cell r="R358" t="str">
            <v>Yes</v>
          </cell>
          <cell r="S358" t="str">
            <v>Yes</v>
          </cell>
          <cell r="T358" t="str">
            <v>No</v>
          </cell>
          <cell r="U358" t="str">
            <v>No</v>
          </cell>
          <cell r="V358" t="str">
            <v>No</v>
          </cell>
          <cell r="W358" t="str">
            <v>No</v>
          </cell>
          <cell r="X358" t="str">
            <v>No</v>
          </cell>
          <cell r="Y358" t="str">
            <v>No</v>
          </cell>
          <cell r="Z358" t="str">
            <v>No</v>
          </cell>
          <cell r="AA358" t="str">
            <v>No</v>
          </cell>
          <cell r="AB358" t="str">
            <v>No</v>
          </cell>
          <cell r="AC358" t="str">
            <v>No</v>
          </cell>
          <cell r="AD358" t="str">
            <v xml:space="preserve">1 2 3 4 5 6 </v>
          </cell>
          <cell r="AE358" t="str">
            <v>No</v>
          </cell>
          <cell r="AF358" t="str">
            <v>Yes</v>
          </cell>
          <cell r="AG358" t="str">
            <v>No</v>
          </cell>
          <cell r="AH358" t="str">
            <v>No</v>
          </cell>
          <cell r="AI358" t="str">
            <v>No</v>
          </cell>
          <cell r="AJ358" t="str">
            <v>No</v>
          </cell>
          <cell r="AK358" t="str">
            <v>Yes</v>
          </cell>
          <cell r="AL358" t="str">
            <v>Yes</v>
          </cell>
          <cell r="AM358" t="str">
            <v>Yes</v>
          </cell>
          <cell r="AN358" t="str">
            <v>Yes</v>
          </cell>
          <cell r="AO358" t="str">
            <v>Yes</v>
          </cell>
          <cell r="AP358" t="str">
            <v>Yes</v>
          </cell>
          <cell r="AQ358" t="str">
            <v>Yes</v>
          </cell>
          <cell r="AR358" t="str">
            <v>Yes</v>
          </cell>
          <cell r="AS358" t="str">
            <v>Yes</v>
          </cell>
          <cell r="AT358" t="str">
            <v>Yes</v>
          </cell>
          <cell r="AU358" t="str">
            <v>Yes</v>
          </cell>
          <cell r="AV358" t="str">
            <v>No</v>
          </cell>
          <cell r="AW358" t="str">
            <v>No</v>
          </cell>
          <cell r="AX358">
            <v>0</v>
          </cell>
          <cell r="AY358">
            <v>23</v>
          </cell>
          <cell r="AZ358">
            <v>11</v>
          </cell>
          <cell r="BA358">
            <v>17</v>
          </cell>
          <cell r="BB358">
            <v>19</v>
          </cell>
          <cell r="BC358">
            <v>13</v>
          </cell>
          <cell r="BD358">
            <v>20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103</v>
          </cell>
        </row>
        <row r="359">
          <cell r="A359" t="str">
            <v>056022</v>
          </cell>
          <cell r="B359" t="str">
            <v>Ifira English Primary</v>
          </cell>
          <cell r="C359" t="str">
            <v>ENG</v>
          </cell>
          <cell r="D359" t="str">
            <v>PEB_SHEFA</v>
          </cell>
          <cell r="E359" t="str">
            <v>Shefa PEB</v>
          </cell>
          <cell r="F359" t="str">
            <v>V</v>
          </cell>
          <cell r="G359" t="str">
            <v>Government of Vanuatu</v>
          </cell>
          <cell r="H359" t="str">
            <v>Ifira</v>
          </cell>
          <cell r="I359" t="str">
            <v>Shefa</v>
          </cell>
          <cell r="J359" t="str">
            <v>0084723001</v>
          </cell>
          <cell r="K359" t="str">
            <v>IFIRA JUNIOR SECONDARY SCHOOL</v>
          </cell>
          <cell r="L359" t="str">
            <v>PS</v>
          </cell>
          <cell r="M359" t="str">
            <v>No</v>
          </cell>
          <cell r="N359" t="str">
            <v>Yes</v>
          </cell>
          <cell r="O359" t="str">
            <v>Yes</v>
          </cell>
          <cell r="P359" t="str">
            <v>Yes</v>
          </cell>
          <cell r="Q359" t="str">
            <v>Yes</v>
          </cell>
          <cell r="R359" t="str">
            <v>Yes</v>
          </cell>
          <cell r="S359" t="str">
            <v>Yes</v>
          </cell>
          <cell r="T359" t="str">
            <v>No</v>
          </cell>
          <cell r="U359" t="str">
            <v>No</v>
          </cell>
          <cell r="V359" t="str">
            <v>No</v>
          </cell>
          <cell r="W359" t="str">
            <v>No</v>
          </cell>
          <cell r="X359" t="str">
            <v>No</v>
          </cell>
          <cell r="Y359" t="str">
            <v>No</v>
          </cell>
          <cell r="Z359" t="str">
            <v>No</v>
          </cell>
          <cell r="AA359" t="str">
            <v>No</v>
          </cell>
          <cell r="AB359" t="str">
            <v>No</v>
          </cell>
          <cell r="AC359" t="str">
            <v>No</v>
          </cell>
          <cell r="AD359" t="str">
            <v xml:space="preserve">1 2 3 4 5 6 </v>
          </cell>
          <cell r="AE359" t="str">
            <v>No</v>
          </cell>
          <cell r="AF359" t="str">
            <v>Yes</v>
          </cell>
          <cell r="AG359" t="str">
            <v>No</v>
          </cell>
          <cell r="AH359" t="str">
            <v>No</v>
          </cell>
          <cell r="AI359" t="str">
            <v>No</v>
          </cell>
          <cell r="AJ359" t="str">
            <v>Yes</v>
          </cell>
          <cell r="AK359" t="str">
            <v>Yes</v>
          </cell>
          <cell r="AL359" t="str">
            <v>Yes</v>
          </cell>
          <cell r="AM359" t="str">
            <v>Yes</v>
          </cell>
          <cell r="AN359" t="str">
            <v>Yes</v>
          </cell>
          <cell r="AO359" t="str">
            <v>Yes</v>
          </cell>
          <cell r="AP359" t="str">
            <v>No</v>
          </cell>
          <cell r="AQ359" t="str">
            <v>No</v>
          </cell>
          <cell r="AR359" t="str">
            <v>Yes</v>
          </cell>
          <cell r="AS359" t="str">
            <v>Yes</v>
          </cell>
          <cell r="AT359" t="str">
            <v>Yes</v>
          </cell>
          <cell r="AU359" t="str">
            <v>Yes</v>
          </cell>
          <cell r="AV359" t="str">
            <v>No</v>
          </cell>
          <cell r="AW359" t="str">
            <v>No</v>
          </cell>
          <cell r="AX359">
            <v>0</v>
          </cell>
          <cell r="AY359">
            <v>12</v>
          </cell>
          <cell r="AZ359">
            <v>25</v>
          </cell>
          <cell r="BA359">
            <v>25</v>
          </cell>
          <cell r="BB359">
            <v>20</v>
          </cell>
          <cell r="BC359">
            <v>14</v>
          </cell>
          <cell r="BD359">
            <v>13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109</v>
          </cell>
        </row>
        <row r="360">
          <cell r="A360" t="str">
            <v>056023</v>
          </cell>
          <cell r="B360" t="str">
            <v>Ifira French Primary</v>
          </cell>
          <cell r="C360" t="str">
            <v>FRE</v>
          </cell>
          <cell r="D360" t="str">
            <v>PEB_SHEFA</v>
          </cell>
          <cell r="E360" t="str">
            <v>Shefa PEB</v>
          </cell>
          <cell r="F360" t="str">
            <v>V</v>
          </cell>
          <cell r="G360" t="str">
            <v>Government of Vanuatu</v>
          </cell>
          <cell r="H360" t="str">
            <v>Ifira</v>
          </cell>
          <cell r="I360" t="str">
            <v>Shefa</v>
          </cell>
          <cell r="J360" t="str">
            <v>0084723001</v>
          </cell>
          <cell r="K360" t="str">
            <v>IFIRA JUNIOR SECONDARY SCHOOL</v>
          </cell>
          <cell r="L360" t="str">
            <v>PS</v>
          </cell>
          <cell r="M360" t="str">
            <v>No</v>
          </cell>
          <cell r="N360" t="str">
            <v>Yes</v>
          </cell>
          <cell r="O360" t="str">
            <v>Yes</v>
          </cell>
          <cell r="P360" t="str">
            <v>Yes</v>
          </cell>
          <cell r="Q360" t="str">
            <v>Yes</v>
          </cell>
          <cell r="R360" t="str">
            <v>Yes</v>
          </cell>
          <cell r="S360" t="str">
            <v>Yes</v>
          </cell>
          <cell r="T360" t="str">
            <v>No</v>
          </cell>
          <cell r="U360" t="str">
            <v>No</v>
          </cell>
          <cell r="V360" t="str">
            <v>No</v>
          </cell>
          <cell r="W360" t="str">
            <v>No</v>
          </cell>
          <cell r="X360" t="str">
            <v>No</v>
          </cell>
          <cell r="Y360" t="str">
            <v>No</v>
          </cell>
          <cell r="Z360" t="str">
            <v>No</v>
          </cell>
          <cell r="AA360" t="str">
            <v>No</v>
          </cell>
          <cell r="AB360" t="str">
            <v>No</v>
          </cell>
          <cell r="AC360" t="str">
            <v>No</v>
          </cell>
          <cell r="AD360" t="str">
            <v xml:space="preserve">1 2 3 4 5 6 </v>
          </cell>
          <cell r="AE360" t="str">
            <v>No</v>
          </cell>
          <cell r="AF360" t="str">
            <v>Yes</v>
          </cell>
          <cell r="AG360" t="str">
            <v>No</v>
          </cell>
          <cell r="AH360" t="str">
            <v>No</v>
          </cell>
          <cell r="AI360" t="str">
            <v>No</v>
          </cell>
          <cell r="AJ360" t="str">
            <v>No</v>
          </cell>
          <cell r="AK360" t="str">
            <v>No</v>
          </cell>
          <cell r="AL360" t="str">
            <v>No</v>
          </cell>
          <cell r="AM360" t="str">
            <v>No</v>
          </cell>
          <cell r="AN360" t="str">
            <v>No</v>
          </cell>
          <cell r="AO360" t="str">
            <v>No</v>
          </cell>
          <cell r="AP360" t="str">
            <v>No</v>
          </cell>
          <cell r="AQ360" t="str">
            <v>No</v>
          </cell>
          <cell r="AR360" t="str">
            <v>No</v>
          </cell>
          <cell r="AS360" t="str">
            <v>No</v>
          </cell>
          <cell r="AT360" t="str">
            <v>No</v>
          </cell>
          <cell r="AU360" t="str">
            <v>No</v>
          </cell>
          <cell r="AV360" t="str">
            <v>No</v>
          </cell>
          <cell r="AW360" t="str">
            <v>Yes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</row>
        <row r="361">
          <cell r="A361" t="str">
            <v>066304</v>
          </cell>
          <cell r="B361" t="str">
            <v>Dillon's Bay English Primary</v>
          </cell>
          <cell r="C361" t="str">
            <v>ENG</v>
          </cell>
          <cell r="D361" t="str">
            <v>PEB_TAFEA</v>
          </cell>
          <cell r="E361" t="str">
            <v>Tafea PEB</v>
          </cell>
          <cell r="F361" t="str">
            <v>V</v>
          </cell>
          <cell r="G361" t="str">
            <v>Government of Vanuatu</v>
          </cell>
          <cell r="H361" t="str">
            <v>Erromango</v>
          </cell>
          <cell r="I361" t="str">
            <v>Tafea</v>
          </cell>
          <cell r="J361" t="str">
            <v>0084951001</v>
          </cell>
          <cell r="K361" t="str">
            <v>DILLON'S BAY PRIMARY SCHOOL</v>
          </cell>
          <cell r="L361" t="str">
            <v>PS</v>
          </cell>
          <cell r="M361" t="str">
            <v>No</v>
          </cell>
          <cell r="N361" t="str">
            <v>Yes</v>
          </cell>
          <cell r="O361" t="str">
            <v>Yes</v>
          </cell>
          <cell r="P361" t="str">
            <v>Yes</v>
          </cell>
          <cell r="Q361" t="str">
            <v>Yes</v>
          </cell>
          <cell r="R361" t="str">
            <v>Yes</v>
          </cell>
          <cell r="S361" t="str">
            <v>Yes</v>
          </cell>
          <cell r="T361" t="str">
            <v>No</v>
          </cell>
          <cell r="U361" t="str">
            <v>No</v>
          </cell>
          <cell r="V361" t="str">
            <v>No</v>
          </cell>
          <cell r="W361" t="str">
            <v>No</v>
          </cell>
          <cell r="X361" t="str">
            <v>No</v>
          </cell>
          <cell r="Y361" t="str">
            <v>No</v>
          </cell>
          <cell r="Z361" t="str">
            <v>No</v>
          </cell>
          <cell r="AA361" t="str">
            <v>No</v>
          </cell>
          <cell r="AB361" t="str">
            <v>No</v>
          </cell>
          <cell r="AC361" t="str">
            <v>No</v>
          </cell>
          <cell r="AD361" t="str">
            <v xml:space="preserve">1 2 3 4 5 6 </v>
          </cell>
          <cell r="AE361" t="str">
            <v>No</v>
          </cell>
          <cell r="AF361" t="str">
            <v>Yes</v>
          </cell>
          <cell r="AG361" t="str">
            <v>No</v>
          </cell>
          <cell r="AH361" t="str">
            <v>No</v>
          </cell>
          <cell r="AI361" t="str">
            <v>No</v>
          </cell>
          <cell r="AJ361" t="str">
            <v>Yes</v>
          </cell>
          <cell r="AK361" t="str">
            <v>Yes</v>
          </cell>
          <cell r="AL361" t="str">
            <v>Yes</v>
          </cell>
          <cell r="AM361" t="str">
            <v>Yes</v>
          </cell>
          <cell r="AN361" t="str">
            <v>Yes</v>
          </cell>
          <cell r="AO361" t="str">
            <v>Yes</v>
          </cell>
          <cell r="AP361" t="str">
            <v>Yes</v>
          </cell>
          <cell r="AQ361" t="str">
            <v>Yes</v>
          </cell>
          <cell r="AR361" t="str">
            <v>Yes</v>
          </cell>
          <cell r="AS361" t="str">
            <v>Yes</v>
          </cell>
          <cell r="AT361" t="str">
            <v>Yes</v>
          </cell>
          <cell r="AU361" t="str">
            <v>Yes</v>
          </cell>
          <cell r="AV361" t="str">
            <v>No</v>
          </cell>
          <cell r="AW361" t="str">
            <v>No</v>
          </cell>
          <cell r="AX361">
            <v>0</v>
          </cell>
          <cell r="AY361">
            <v>6</v>
          </cell>
          <cell r="AZ361">
            <v>6</v>
          </cell>
          <cell r="BA361">
            <v>22</v>
          </cell>
          <cell r="BB361">
            <v>11</v>
          </cell>
          <cell r="BC361">
            <v>11</v>
          </cell>
          <cell r="BD361">
            <v>22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78</v>
          </cell>
        </row>
        <row r="362">
          <cell r="A362" t="str">
            <v>066373</v>
          </cell>
          <cell r="B362" t="str">
            <v>Port Melou Primary</v>
          </cell>
          <cell r="C362" t="str">
            <v>FRE</v>
          </cell>
          <cell r="D362" t="str">
            <v>PEB_TAFEA</v>
          </cell>
          <cell r="E362" t="str">
            <v>Tafea PEB</v>
          </cell>
          <cell r="F362" t="str">
            <v>V</v>
          </cell>
          <cell r="G362" t="str">
            <v>Government of Vanuatu</v>
          </cell>
          <cell r="H362" t="str">
            <v>Erromango</v>
          </cell>
          <cell r="I362" t="str">
            <v>Tafea</v>
          </cell>
          <cell r="J362" t="str">
            <v>0084948001</v>
          </cell>
          <cell r="K362" t="str">
            <v>PORT MELOU PRIMARY SCHOOL</v>
          </cell>
          <cell r="L362" t="str">
            <v>PS</v>
          </cell>
          <cell r="M362" t="str">
            <v>No</v>
          </cell>
          <cell r="N362" t="str">
            <v>Yes</v>
          </cell>
          <cell r="O362" t="str">
            <v>Yes</v>
          </cell>
          <cell r="P362" t="str">
            <v>Yes</v>
          </cell>
          <cell r="Q362" t="str">
            <v>Yes</v>
          </cell>
          <cell r="R362" t="str">
            <v>Yes</v>
          </cell>
          <cell r="S362" t="str">
            <v>Yes</v>
          </cell>
          <cell r="T362" t="str">
            <v>No</v>
          </cell>
          <cell r="U362" t="str">
            <v>No</v>
          </cell>
          <cell r="V362" t="str">
            <v>No</v>
          </cell>
          <cell r="W362" t="str">
            <v>No</v>
          </cell>
          <cell r="X362" t="str">
            <v>No</v>
          </cell>
          <cell r="Y362" t="str">
            <v>No</v>
          </cell>
          <cell r="Z362" t="str">
            <v>No</v>
          </cell>
          <cell r="AA362" t="str">
            <v>No</v>
          </cell>
          <cell r="AB362" t="str">
            <v>No</v>
          </cell>
          <cell r="AC362" t="str">
            <v>No</v>
          </cell>
          <cell r="AD362" t="str">
            <v xml:space="preserve">1 2 3 4 5 6 </v>
          </cell>
          <cell r="AE362" t="str">
            <v>No</v>
          </cell>
          <cell r="AF362" t="str">
            <v>Yes</v>
          </cell>
          <cell r="AG362" t="str">
            <v>No</v>
          </cell>
          <cell r="AH362" t="str">
            <v>No</v>
          </cell>
          <cell r="AI362" t="str">
            <v>No</v>
          </cell>
          <cell r="AJ362" t="str">
            <v>Yes</v>
          </cell>
          <cell r="AK362" t="str">
            <v>Yes</v>
          </cell>
          <cell r="AL362" t="str">
            <v>Yes</v>
          </cell>
          <cell r="AM362" t="str">
            <v>Yes</v>
          </cell>
          <cell r="AN362" t="str">
            <v>Yes</v>
          </cell>
          <cell r="AO362" t="str">
            <v>Yes</v>
          </cell>
          <cell r="AP362" t="str">
            <v>Yes</v>
          </cell>
          <cell r="AQ362" t="str">
            <v>Yes</v>
          </cell>
          <cell r="AR362" t="str">
            <v>Yes</v>
          </cell>
          <cell r="AS362" t="str">
            <v>Yes</v>
          </cell>
          <cell r="AT362" t="str">
            <v>Yes</v>
          </cell>
          <cell r="AU362" t="str">
            <v>Yes</v>
          </cell>
          <cell r="AV362" t="str">
            <v>No</v>
          </cell>
          <cell r="AW362" t="str">
            <v>No</v>
          </cell>
          <cell r="AX362">
            <v>0</v>
          </cell>
          <cell r="AY362">
            <v>28</v>
          </cell>
          <cell r="AZ362">
            <v>25</v>
          </cell>
          <cell r="BA362">
            <v>20</v>
          </cell>
          <cell r="BB362">
            <v>3</v>
          </cell>
          <cell r="BC362">
            <v>10</v>
          </cell>
          <cell r="BD362">
            <v>9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95</v>
          </cell>
        </row>
        <row r="363">
          <cell r="A363" t="str">
            <v>066374</v>
          </cell>
          <cell r="B363" t="str">
            <v>Port Narvin Primary</v>
          </cell>
          <cell r="C363" t="str">
            <v>ENG</v>
          </cell>
          <cell r="D363" t="str">
            <v>PEB_TAFEA</v>
          </cell>
          <cell r="E363" t="str">
            <v>Tafea PEB</v>
          </cell>
          <cell r="F363" t="str">
            <v>V</v>
          </cell>
          <cell r="G363" t="str">
            <v>Government of Vanuatu</v>
          </cell>
          <cell r="H363" t="str">
            <v>Erromango</v>
          </cell>
          <cell r="I363" t="str">
            <v>Tafea</v>
          </cell>
          <cell r="J363" t="str">
            <v>0084949001</v>
          </cell>
          <cell r="K363" t="str">
            <v>PORT NARVIN PRIMARY SCHOOL</v>
          </cell>
          <cell r="L363" t="str">
            <v>PS</v>
          </cell>
          <cell r="M363" t="str">
            <v>No</v>
          </cell>
          <cell r="N363" t="str">
            <v>Yes</v>
          </cell>
          <cell r="O363" t="str">
            <v>Yes</v>
          </cell>
          <cell r="P363" t="str">
            <v>Yes</v>
          </cell>
          <cell r="Q363" t="str">
            <v>Yes</v>
          </cell>
          <cell r="R363" t="str">
            <v>Yes</v>
          </cell>
          <cell r="S363" t="str">
            <v>Yes</v>
          </cell>
          <cell r="T363" t="str">
            <v>No</v>
          </cell>
          <cell r="U363" t="str">
            <v>No</v>
          </cell>
          <cell r="V363" t="str">
            <v>No</v>
          </cell>
          <cell r="W363" t="str">
            <v>No</v>
          </cell>
          <cell r="X363" t="str">
            <v>No</v>
          </cell>
          <cell r="Y363" t="str">
            <v>No</v>
          </cell>
          <cell r="Z363" t="str">
            <v>No</v>
          </cell>
          <cell r="AA363" t="str">
            <v>No</v>
          </cell>
          <cell r="AB363" t="str">
            <v>No</v>
          </cell>
          <cell r="AC363" t="str">
            <v>No</v>
          </cell>
          <cell r="AD363" t="str">
            <v xml:space="preserve">1 2 3 4 5 6 </v>
          </cell>
          <cell r="AE363" t="str">
            <v>No</v>
          </cell>
          <cell r="AF363" t="str">
            <v>Yes</v>
          </cell>
          <cell r="AG363" t="str">
            <v>No</v>
          </cell>
          <cell r="AH363" t="str">
            <v>No</v>
          </cell>
          <cell r="AI363" t="str">
            <v>No</v>
          </cell>
          <cell r="AJ363" t="str">
            <v>No</v>
          </cell>
          <cell r="AK363" t="str">
            <v>Yes</v>
          </cell>
          <cell r="AL363" t="str">
            <v>Yes</v>
          </cell>
          <cell r="AM363" t="str">
            <v>Yes</v>
          </cell>
          <cell r="AN363" t="str">
            <v>Yes</v>
          </cell>
          <cell r="AO363" t="str">
            <v>Yes</v>
          </cell>
          <cell r="AP363" t="str">
            <v>No</v>
          </cell>
          <cell r="AQ363" t="str">
            <v>No</v>
          </cell>
          <cell r="AR363" t="str">
            <v>Yes</v>
          </cell>
          <cell r="AS363" t="str">
            <v>Yes</v>
          </cell>
          <cell r="AT363" t="str">
            <v>Yes</v>
          </cell>
          <cell r="AU363" t="str">
            <v>Yes</v>
          </cell>
          <cell r="AV363" t="str">
            <v>No</v>
          </cell>
          <cell r="AW363" t="str">
            <v>No</v>
          </cell>
          <cell r="AX363">
            <v>0</v>
          </cell>
          <cell r="AY363">
            <v>26</v>
          </cell>
          <cell r="AZ363">
            <v>19</v>
          </cell>
          <cell r="BA363">
            <v>15</v>
          </cell>
          <cell r="BB363">
            <v>12</v>
          </cell>
          <cell r="BC363">
            <v>14</v>
          </cell>
          <cell r="BD363">
            <v>20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106</v>
          </cell>
        </row>
        <row r="364">
          <cell r="A364" t="str">
            <v>066379</v>
          </cell>
          <cell r="B364" t="str">
            <v>Tapisi Primary</v>
          </cell>
          <cell r="C364" t="str">
            <v>ENG</v>
          </cell>
          <cell r="D364" t="str">
            <v>PEB_TAFEA</v>
          </cell>
          <cell r="E364" t="str">
            <v>Tafea PEB</v>
          </cell>
          <cell r="F364" t="str">
            <v>V</v>
          </cell>
          <cell r="G364" t="str">
            <v>Government of Vanuatu</v>
          </cell>
          <cell r="H364" t="str">
            <v>Erromango</v>
          </cell>
          <cell r="I364" t="str">
            <v>Tafea</v>
          </cell>
          <cell r="J364" t="str">
            <v>0085014001</v>
          </cell>
          <cell r="K364" t="str">
            <v>TAPISI PRIMARY SCHOOL</v>
          </cell>
          <cell r="L364" t="str">
            <v>PS</v>
          </cell>
          <cell r="M364" t="str">
            <v>No</v>
          </cell>
          <cell r="N364" t="str">
            <v>Yes</v>
          </cell>
          <cell r="O364" t="str">
            <v>Yes</v>
          </cell>
          <cell r="P364" t="str">
            <v>Yes</v>
          </cell>
          <cell r="Q364" t="str">
            <v>Yes</v>
          </cell>
          <cell r="R364" t="str">
            <v>Yes</v>
          </cell>
          <cell r="S364" t="str">
            <v>Yes</v>
          </cell>
          <cell r="T364" t="str">
            <v>No</v>
          </cell>
          <cell r="U364" t="str">
            <v>No</v>
          </cell>
          <cell r="V364" t="str">
            <v>No</v>
          </cell>
          <cell r="W364" t="str">
            <v>No</v>
          </cell>
          <cell r="X364" t="str">
            <v>No</v>
          </cell>
          <cell r="Y364" t="str">
            <v>No</v>
          </cell>
          <cell r="Z364" t="str">
            <v>No</v>
          </cell>
          <cell r="AA364" t="str">
            <v>No</v>
          </cell>
          <cell r="AB364" t="str">
            <v>No</v>
          </cell>
          <cell r="AC364" t="str">
            <v>No</v>
          </cell>
          <cell r="AD364" t="str">
            <v xml:space="preserve">1 2 3 4 5 6 </v>
          </cell>
          <cell r="AE364" t="str">
            <v>No</v>
          </cell>
          <cell r="AF364" t="str">
            <v>Yes</v>
          </cell>
          <cell r="AG364" t="str">
            <v>No</v>
          </cell>
          <cell r="AH364" t="str">
            <v>No</v>
          </cell>
          <cell r="AI364" t="str">
            <v>No</v>
          </cell>
          <cell r="AJ364" t="str">
            <v>No</v>
          </cell>
          <cell r="AK364" t="str">
            <v>Yes</v>
          </cell>
          <cell r="AL364" t="str">
            <v>Yes</v>
          </cell>
          <cell r="AM364" t="str">
            <v>Yes</v>
          </cell>
          <cell r="AN364" t="str">
            <v>No</v>
          </cell>
          <cell r="AO364" t="str">
            <v>Yes</v>
          </cell>
          <cell r="AP364" t="str">
            <v>Yes</v>
          </cell>
          <cell r="AQ364" t="str">
            <v>Yes</v>
          </cell>
          <cell r="AR364" t="str">
            <v>Yes</v>
          </cell>
          <cell r="AS364" t="str">
            <v>Yes</v>
          </cell>
          <cell r="AT364" t="str">
            <v>Yes</v>
          </cell>
          <cell r="AU364" t="str">
            <v>Yes</v>
          </cell>
          <cell r="AV364" t="str">
            <v>No</v>
          </cell>
          <cell r="AW364" t="str">
            <v>No</v>
          </cell>
          <cell r="AX364">
            <v>0</v>
          </cell>
          <cell r="AY364">
            <v>13</v>
          </cell>
          <cell r="AZ364">
            <v>12</v>
          </cell>
          <cell r="BA364">
            <v>3</v>
          </cell>
          <cell r="BB364">
            <v>8</v>
          </cell>
          <cell r="BC364">
            <v>5</v>
          </cell>
          <cell r="BD364">
            <v>9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50</v>
          </cell>
        </row>
        <row r="365">
          <cell r="A365" t="str">
            <v>066382</v>
          </cell>
          <cell r="B365" t="str">
            <v>Umponielogi Primary</v>
          </cell>
          <cell r="C365" t="str">
            <v>ENG</v>
          </cell>
          <cell r="D365" t="str">
            <v>PEB_TAFEA</v>
          </cell>
          <cell r="E365" t="str">
            <v>Tafea PEB</v>
          </cell>
          <cell r="F365" t="str">
            <v>V</v>
          </cell>
          <cell r="G365" t="str">
            <v>Government of Vanuatu</v>
          </cell>
          <cell r="H365" t="str">
            <v>Erromango</v>
          </cell>
          <cell r="I365" t="str">
            <v>Tafea</v>
          </cell>
          <cell r="J365" t="str">
            <v>0084950001</v>
          </cell>
          <cell r="K365" t="str">
            <v>UMPONIELOGI PRIMARY SCHOOL</v>
          </cell>
          <cell r="L365" t="str">
            <v>PS</v>
          </cell>
          <cell r="M365" t="str">
            <v>No</v>
          </cell>
          <cell r="N365" t="str">
            <v>Yes</v>
          </cell>
          <cell r="O365" t="str">
            <v>Yes</v>
          </cell>
          <cell r="P365" t="str">
            <v>Yes</v>
          </cell>
          <cell r="Q365" t="str">
            <v>Yes</v>
          </cell>
          <cell r="R365" t="str">
            <v>Yes</v>
          </cell>
          <cell r="S365" t="str">
            <v>Yes</v>
          </cell>
          <cell r="T365" t="str">
            <v>No</v>
          </cell>
          <cell r="U365" t="str">
            <v>No</v>
          </cell>
          <cell r="V365" t="str">
            <v>No</v>
          </cell>
          <cell r="W365" t="str">
            <v>No</v>
          </cell>
          <cell r="X365" t="str">
            <v>No</v>
          </cell>
          <cell r="Y365" t="str">
            <v>No</v>
          </cell>
          <cell r="Z365" t="str">
            <v>No</v>
          </cell>
          <cell r="AA365" t="str">
            <v>No</v>
          </cell>
          <cell r="AB365" t="str">
            <v>No</v>
          </cell>
          <cell r="AC365" t="str">
            <v>No</v>
          </cell>
          <cell r="AD365" t="str">
            <v xml:space="preserve">1 2 3 4 5 6 </v>
          </cell>
          <cell r="AE365" t="str">
            <v>No</v>
          </cell>
          <cell r="AF365" t="str">
            <v>Yes</v>
          </cell>
          <cell r="AG365" t="str">
            <v>No</v>
          </cell>
          <cell r="AH365" t="str">
            <v>No</v>
          </cell>
          <cell r="AI365" t="str">
            <v>No</v>
          </cell>
          <cell r="AJ365" t="str">
            <v>Yes</v>
          </cell>
          <cell r="AK365" t="str">
            <v>Yes</v>
          </cell>
          <cell r="AL365" t="str">
            <v>Yes</v>
          </cell>
          <cell r="AM365" t="str">
            <v>Yes</v>
          </cell>
          <cell r="AN365" t="str">
            <v>Yes</v>
          </cell>
          <cell r="AO365" t="str">
            <v>Yes</v>
          </cell>
          <cell r="AP365" t="str">
            <v>No</v>
          </cell>
          <cell r="AQ365" t="str">
            <v>Yes</v>
          </cell>
          <cell r="AR365" t="str">
            <v>Yes</v>
          </cell>
          <cell r="AS365" t="str">
            <v>Yes</v>
          </cell>
          <cell r="AT365" t="str">
            <v>Yes</v>
          </cell>
          <cell r="AU365" t="str">
            <v>Yes</v>
          </cell>
          <cell r="AV365" t="str">
            <v>No</v>
          </cell>
          <cell r="AW365" t="str">
            <v>No</v>
          </cell>
          <cell r="AX365">
            <v>0</v>
          </cell>
          <cell r="AY365">
            <v>20</v>
          </cell>
          <cell r="AZ365">
            <v>10</v>
          </cell>
          <cell r="BA365">
            <v>11</v>
          </cell>
          <cell r="BB365">
            <v>11</v>
          </cell>
          <cell r="BC365">
            <v>6</v>
          </cell>
          <cell r="BD365">
            <v>8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66</v>
          </cell>
        </row>
        <row r="366">
          <cell r="A366" t="str">
            <v>066405</v>
          </cell>
          <cell r="B366" t="str">
            <v>Dillon's Bay French Primary</v>
          </cell>
          <cell r="C366" t="str">
            <v>FRE</v>
          </cell>
          <cell r="D366" t="str">
            <v>PEB_TAFEA</v>
          </cell>
          <cell r="E366" t="str">
            <v>Tafea PEB</v>
          </cell>
          <cell r="F366" t="str">
            <v>V</v>
          </cell>
          <cell r="G366" t="str">
            <v>Government of Vanuatu</v>
          </cell>
          <cell r="H366" t="str">
            <v>Erromango</v>
          </cell>
          <cell r="I366" t="str">
            <v>Tafea</v>
          </cell>
          <cell r="J366" t="str">
            <v>0084951001</v>
          </cell>
          <cell r="K366" t="str">
            <v>DILLON'S BAY PRIMARY SCHOOL</v>
          </cell>
          <cell r="L366" t="str">
            <v>PS</v>
          </cell>
          <cell r="M366" t="str">
            <v>No</v>
          </cell>
          <cell r="N366" t="str">
            <v>Yes</v>
          </cell>
          <cell r="O366" t="str">
            <v>Yes</v>
          </cell>
          <cell r="P366" t="str">
            <v>Yes</v>
          </cell>
          <cell r="Q366" t="str">
            <v>Yes</v>
          </cell>
          <cell r="R366" t="str">
            <v>Yes</v>
          </cell>
          <cell r="S366" t="str">
            <v>Yes</v>
          </cell>
          <cell r="T366" t="str">
            <v>No</v>
          </cell>
          <cell r="U366" t="str">
            <v>No</v>
          </cell>
          <cell r="V366" t="str">
            <v>No</v>
          </cell>
          <cell r="W366" t="str">
            <v>No</v>
          </cell>
          <cell r="X366" t="str">
            <v>No</v>
          </cell>
          <cell r="Y366" t="str">
            <v>No</v>
          </cell>
          <cell r="Z366" t="str">
            <v>No</v>
          </cell>
          <cell r="AA366" t="str">
            <v>No</v>
          </cell>
          <cell r="AB366" t="str">
            <v>No</v>
          </cell>
          <cell r="AC366" t="str">
            <v>No</v>
          </cell>
          <cell r="AD366" t="str">
            <v xml:space="preserve">1 2 3 4 5 6 </v>
          </cell>
          <cell r="AE366" t="str">
            <v>No</v>
          </cell>
          <cell r="AF366" t="str">
            <v>Yes</v>
          </cell>
          <cell r="AG366" t="str">
            <v>No</v>
          </cell>
          <cell r="AH366" t="str">
            <v>No</v>
          </cell>
          <cell r="AI366" t="str">
            <v>No</v>
          </cell>
          <cell r="AJ366" t="str">
            <v>Yes</v>
          </cell>
          <cell r="AK366" t="str">
            <v>Yes</v>
          </cell>
          <cell r="AL366" t="str">
            <v>Yes</v>
          </cell>
          <cell r="AM366" t="str">
            <v>Yes</v>
          </cell>
          <cell r="AN366" t="str">
            <v>Yes</v>
          </cell>
          <cell r="AO366" t="str">
            <v>Yes</v>
          </cell>
          <cell r="AP366" t="str">
            <v>Yes</v>
          </cell>
          <cell r="AQ366" t="str">
            <v>Yes</v>
          </cell>
          <cell r="AR366" t="str">
            <v>Yes</v>
          </cell>
          <cell r="AS366" t="str">
            <v>Yes</v>
          </cell>
          <cell r="AT366" t="str">
            <v>Yes</v>
          </cell>
          <cell r="AU366" t="str">
            <v>Yes</v>
          </cell>
          <cell r="AV366" t="str">
            <v>No</v>
          </cell>
          <cell r="AW366" t="str">
            <v>No</v>
          </cell>
          <cell r="AX366">
            <v>0</v>
          </cell>
          <cell r="AY366">
            <v>11</v>
          </cell>
          <cell r="AZ366">
            <v>8</v>
          </cell>
          <cell r="BA366">
            <v>3</v>
          </cell>
          <cell r="BB366">
            <v>7</v>
          </cell>
          <cell r="BC366">
            <v>6</v>
          </cell>
          <cell r="BD366">
            <v>6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41</v>
          </cell>
        </row>
        <row r="367">
          <cell r="A367" t="str">
            <v>066406</v>
          </cell>
          <cell r="B367" t="str">
            <v>Dip Point Primary</v>
          </cell>
          <cell r="C367" t="str">
            <v>ENG</v>
          </cell>
          <cell r="D367" t="str">
            <v>PEB_TAFEA</v>
          </cell>
          <cell r="E367" t="str">
            <v>Tafea PEB</v>
          </cell>
          <cell r="F367" t="str">
            <v>V</v>
          </cell>
          <cell r="G367" t="str">
            <v>Government of Vanuatu</v>
          </cell>
          <cell r="H367" t="str">
            <v>Tanna</v>
          </cell>
          <cell r="I367" t="str">
            <v>Tafea</v>
          </cell>
          <cell r="J367" t="str">
            <v>0084954001</v>
          </cell>
          <cell r="K367" t="str">
            <v>DIP POINT PRIMARY SCHOOL</v>
          </cell>
          <cell r="L367" t="str">
            <v>PS</v>
          </cell>
          <cell r="M367" t="str">
            <v>No</v>
          </cell>
          <cell r="N367" t="str">
            <v>Yes</v>
          </cell>
          <cell r="O367" t="str">
            <v>Yes</v>
          </cell>
          <cell r="P367" t="str">
            <v>Yes</v>
          </cell>
          <cell r="Q367" t="str">
            <v>Yes</v>
          </cell>
          <cell r="R367" t="str">
            <v>Yes</v>
          </cell>
          <cell r="S367" t="str">
            <v>Yes</v>
          </cell>
          <cell r="T367" t="str">
            <v>No</v>
          </cell>
          <cell r="U367" t="str">
            <v>No</v>
          </cell>
          <cell r="V367" t="str">
            <v>No</v>
          </cell>
          <cell r="W367" t="str">
            <v>No</v>
          </cell>
          <cell r="X367" t="str">
            <v>No</v>
          </cell>
          <cell r="Y367" t="str">
            <v>No</v>
          </cell>
          <cell r="Z367" t="str">
            <v>No</v>
          </cell>
          <cell r="AA367" t="str">
            <v>No</v>
          </cell>
          <cell r="AB367" t="str">
            <v>No</v>
          </cell>
          <cell r="AC367" t="str">
            <v>No</v>
          </cell>
          <cell r="AD367" t="str">
            <v xml:space="preserve">1 2 3 4 5 6 </v>
          </cell>
          <cell r="AE367" t="str">
            <v>No</v>
          </cell>
          <cell r="AF367" t="str">
            <v>Yes</v>
          </cell>
          <cell r="AG367" t="str">
            <v>No</v>
          </cell>
          <cell r="AH367" t="str">
            <v>No</v>
          </cell>
          <cell r="AI367" t="str">
            <v>No</v>
          </cell>
          <cell r="AJ367" t="str">
            <v>Yes</v>
          </cell>
          <cell r="AK367" t="str">
            <v>Yes</v>
          </cell>
          <cell r="AL367" t="str">
            <v>Yes</v>
          </cell>
          <cell r="AM367" t="str">
            <v>Yes</v>
          </cell>
          <cell r="AN367" t="str">
            <v>Yes</v>
          </cell>
          <cell r="AO367" t="str">
            <v>Yes</v>
          </cell>
          <cell r="AP367" t="str">
            <v>Yes</v>
          </cell>
          <cell r="AQ367" t="str">
            <v>Yes</v>
          </cell>
          <cell r="AR367" t="str">
            <v>Yes</v>
          </cell>
          <cell r="AS367" t="str">
            <v>Yes</v>
          </cell>
          <cell r="AT367" t="str">
            <v>Yes</v>
          </cell>
          <cell r="AU367" t="str">
            <v>Yes</v>
          </cell>
          <cell r="AV367" t="str">
            <v>No</v>
          </cell>
          <cell r="AW367" t="str">
            <v>No</v>
          </cell>
          <cell r="AX367">
            <v>0</v>
          </cell>
          <cell r="AY367">
            <v>23</v>
          </cell>
          <cell r="AZ367">
            <v>19</v>
          </cell>
          <cell r="BA367">
            <v>25</v>
          </cell>
          <cell r="BB367">
            <v>21</v>
          </cell>
          <cell r="BC367">
            <v>14</v>
          </cell>
          <cell r="BD367">
            <v>30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132</v>
          </cell>
        </row>
        <row r="368">
          <cell r="A368" t="str">
            <v>066409</v>
          </cell>
          <cell r="B368" t="str">
            <v>Eniou Primary</v>
          </cell>
          <cell r="C368" t="str">
            <v>FRE</v>
          </cell>
          <cell r="D368" t="str">
            <v>PEB_TAFEA</v>
          </cell>
          <cell r="E368" t="str">
            <v>Tafea PEB</v>
          </cell>
          <cell r="F368" t="str">
            <v>V</v>
          </cell>
          <cell r="G368" t="str">
            <v>Government of Vanuatu</v>
          </cell>
          <cell r="H368" t="str">
            <v>Tanna</v>
          </cell>
          <cell r="I368" t="str">
            <v>Tafea</v>
          </cell>
          <cell r="J368" t="str">
            <v>0084955001</v>
          </cell>
          <cell r="K368" t="str">
            <v>ENIOU PRIMARY SCHOOL</v>
          </cell>
          <cell r="L368" t="str">
            <v>PS</v>
          </cell>
          <cell r="M368" t="str">
            <v>No</v>
          </cell>
          <cell r="N368" t="str">
            <v>Yes</v>
          </cell>
          <cell r="O368" t="str">
            <v>Yes</v>
          </cell>
          <cell r="P368" t="str">
            <v>Yes</v>
          </cell>
          <cell r="Q368" t="str">
            <v>Yes</v>
          </cell>
          <cell r="R368" t="str">
            <v>Yes</v>
          </cell>
          <cell r="S368" t="str">
            <v>Yes</v>
          </cell>
          <cell r="T368" t="str">
            <v>No</v>
          </cell>
          <cell r="U368" t="str">
            <v>No</v>
          </cell>
          <cell r="V368" t="str">
            <v>No</v>
          </cell>
          <cell r="W368" t="str">
            <v>No</v>
          </cell>
          <cell r="X368" t="str">
            <v>No</v>
          </cell>
          <cell r="Y368" t="str">
            <v>No</v>
          </cell>
          <cell r="Z368" t="str">
            <v>No</v>
          </cell>
          <cell r="AA368" t="str">
            <v>No</v>
          </cell>
          <cell r="AB368" t="str">
            <v>No</v>
          </cell>
          <cell r="AC368" t="str">
            <v>No</v>
          </cell>
          <cell r="AD368" t="str">
            <v xml:space="preserve">1 2 3 4 5 6 </v>
          </cell>
          <cell r="AE368" t="str">
            <v>No</v>
          </cell>
          <cell r="AF368" t="str">
            <v>Yes</v>
          </cell>
          <cell r="AG368" t="str">
            <v>No</v>
          </cell>
          <cell r="AH368" t="str">
            <v>No</v>
          </cell>
          <cell r="AI368" t="str">
            <v>No</v>
          </cell>
          <cell r="AJ368" t="str">
            <v>Yes</v>
          </cell>
          <cell r="AK368" t="str">
            <v>Yes</v>
          </cell>
          <cell r="AL368" t="str">
            <v>Yes</v>
          </cell>
          <cell r="AM368" t="str">
            <v>Yes</v>
          </cell>
          <cell r="AN368" t="str">
            <v>Yes</v>
          </cell>
          <cell r="AO368" t="str">
            <v>Yes</v>
          </cell>
          <cell r="AP368" t="str">
            <v>Yes</v>
          </cell>
          <cell r="AQ368" t="str">
            <v>Yes</v>
          </cell>
          <cell r="AR368" t="str">
            <v>Yes</v>
          </cell>
          <cell r="AS368" t="str">
            <v>Yes</v>
          </cell>
          <cell r="AT368" t="str">
            <v>Yes</v>
          </cell>
          <cell r="AU368" t="str">
            <v>Yes</v>
          </cell>
          <cell r="AV368" t="str">
            <v>No</v>
          </cell>
          <cell r="AW368" t="str">
            <v>No</v>
          </cell>
          <cell r="AX368">
            <v>0</v>
          </cell>
          <cell r="AY368">
            <v>38</v>
          </cell>
          <cell r="AZ368">
            <v>40</v>
          </cell>
          <cell r="BA368">
            <v>35</v>
          </cell>
          <cell r="BB368">
            <v>31</v>
          </cell>
          <cell r="BC368">
            <v>31</v>
          </cell>
          <cell r="BD368">
            <v>26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201</v>
          </cell>
        </row>
        <row r="369">
          <cell r="A369" t="str">
            <v>066410</v>
          </cell>
          <cell r="B369" t="str">
            <v>Enkatalei Primary</v>
          </cell>
          <cell r="C369" t="str">
            <v>FRE</v>
          </cell>
          <cell r="D369" t="str">
            <v>CATH</v>
          </cell>
          <cell r="E369" t="str">
            <v>Catholic Education Authority</v>
          </cell>
          <cell r="F369" t="str">
            <v>G</v>
          </cell>
          <cell r="G369" t="str">
            <v>Church (Government Assisted)</v>
          </cell>
          <cell r="H369" t="str">
            <v>Tanna</v>
          </cell>
          <cell r="I369" t="str">
            <v>Tafea</v>
          </cell>
          <cell r="J369" t="str">
            <v>0085018001</v>
          </cell>
          <cell r="K369" t="str">
            <v>ENKATALEI PRIMARY SCHOOL</v>
          </cell>
          <cell r="L369" t="str">
            <v>PS</v>
          </cell>
          <cell r="M369" t="str">
            <v>No</v>
          </cell>
          <cell r="N369" t="str">
            <v>Yes</v>
          </cell>
          <cell r="O369" t="str">
            <v>Yes</v>
          </cell>
          <cell r="P369" t="str">
            <v>Yes</v>
          </cell>
          <cell r="Q369" t="str">
            <v>Yes</v>
          </cell>
          <cell r="R369" t="str">
            <v>Yes</v>
          </cell>
          <cell r="S369" t="str">
            <v>Yes</v>
          </cell>
          <cell r="T369" t="str">
            <v>No</v>
          </cell>
          <cell r="U369" t="str">
            <v>No</v>
          </cell>
          <cell r="V369" t="str">
            <v>No</v>
          </cell>
          <cell r="W369" t="str">
            <v>No</v>
          </cell>
          <cell r="X369" t="str">
            <v>No</v>
          </cell>
          <cell r="Y369" t="str">
            <v>No</v>
          </cell>
          <cell r="Z369" t="str">
            <v>No</v>
          </cell>
          <cell r="AA369" t="str">
            <v>No</v>
          </cell>
          <cell r="AB369" t="str">
            <v>No</v>
          </cell>
          <cell r="AC369" t="str">
            <v>No</v>
          </cell>
          <cell r="AD369" t="str">
            <v xml:space="preserve">1 2 3 4 5 6 </v>
          </cell>
          <cell r="AE369" t="str">
            <v>No</v>
          </cell>
          <cell r="AF369" t="str">
            <v>Yes</v>
          </cell>
          <cell r="AG369" t="str">
            <v>No</v>
          </cell>
          <cell r="AH369" t="str">
            <v>No</v>
          </cell>
          <cell r="AI369" t="str">
            <v>No</v>
          </cell>
          <cell r="AJ369" t="str">
            <v>Yes</v>
          </cell>
          <cell r="AK369" t="str">
            <v>Yes</v>
          </cell>
          <cell r="AL369" t="str">
            <v>Yes</v>
          </cell>
          <cell r="AM369" t="str">
            <v>Yes</v>
          </cell>
          <cell r="AN369" t="str">
            <v>Yes</v>
          </cell>
          <cell r="AO369" t="str">
            <v>Yes</v>
          </cell>
          <cell r="AP369" t="str">
            <v>No</v>
          </cell>
          <cell r="AQ369" t="str">
            <v>Yes</v>
          </cell>
          <cell r="AR369" t="str">
            <v>Yes</v>
          </cell>
          <cell r="AS369" t="str">
            <v>Yes</v>
          </cell>
          <cell r="AT369" t="str">
            <v>Yes</v>
          </cell>
          <cell r="AU369" t="str">
            <v>Yes</v>
          </cell>
          <cell r="AV369" t="str">
            <v>No</v>
          </cell>
          <cell r="AW369" t="str">
            <v>No</v>
          </cell>
          <cell r="AX369">
            <v>0</v>
          </cell>
          <cell r="AY369">
            <v>52</v>
          </cell>
          <cell r="AZ369">
            <v>32</v>
          </cell>
          <cell r="BA369">
            <v>25</v>
          </cell>
          <cell r="BB369">
            <v>27</v>
          </cell>
          <cell r="BC369">
            <v>15</v>
          </cell>
          <cell r="BD369">
            <v>12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163</v>
          </cell>
        </row>
        <row r="370">
          <cell r="A370" t="str">
            <v>066411</v>
          </cell>
          <cell r="B370" t="str">
            <v>Fetukai Primary</v>
          </cell>
          <cell r="C370" t="str">
            <v>ENG</v>
          </cell>
          <cell r="D370" t="str">
            <v>PEB_TAFEA</v>
          </cell>
          <cell r="E370" t="str">
            <v>Tafea PEB</v>
          </cell>
          <cell r="F370" t="str">
            <v>V</v>
          </cell>
          <cell r="G370" t="str">
            <v>Government of Vanuatu</v>
          </cell>
          <cell r="H370" t="str">
            <v>Tanna</v>
          </cell>
          <cell r="I370" t="str">
            <v>Tafea</v>
          </cell>
          <cell r="J370" t="str">
            <v>0084956001</v>
          </cell>
          <cell r="K370" t="str">
            <v>FETUKAI PRIMARY SCHOOL</v>
          </cell>
          <cell r="L370" t="str">
            <v>PS</v>
          </cell>
          <cell r="M370" t="str">
            <v>No</v>
          </cell>
          <cell r="N370" t="str">
            <v>Yes</v>
          </cell>
          <cell r="O370" t="str">
            <v>Yes</v>
          </cell>
          <cell r="P370" t="str">
            <v>Yes</v>
          </cell>
          <cell r="Q370" t="str">
            <v>Yes</v>
          </cell>
          <cell r="R370" t="str">
            <v>Yes</v>
          </cell>
          <cell r="S370" t="str">
            <v>Yes</v>
          </cell>
          <cell r="T370" t="str">
            <v>Yes</v>
          </cell>
          <cell r="U370" t="str">
            <v>Yes</v>
          </cell>
          <cell r="V370" t="str">
            <v>No</v>
          </cell>
          <cell r="W370" t="str">
            <v>No</v>
          </cell>
          <cell r="X370" t="str">
            <v>No</v>
          </cell>
          <cell r="Y370" t="str">
            <v>No</v>
          </cell>
          <cell r="Z370" t="str">
            <v>No</v>
          </cell>
          <cell r="AA370" t="str">
            <v>No</v>
          </cell>
          <cell r="AB370" t="str">
            <v>No</v>
          </cell>
          <cell r="AC370" t="str">
            <v>No</v>
          </cell>
          <cell r="AD370" t="str">
            <v xml:space="preserve">1 2 3 4 5 6 7 8 </v>
          </cell>
          <cell r="AE370" t="str">
            <v>No</v>
          </cell>
          <cell r="AF370" t="str">
            <v>Yes</v>
          </cell>
          <cell r="AG370" t="str">
            <v>Yes</v>
          </cell>
          <cell r="AH370" t="str">
            <v>Yes</v>
          </cell>
          <cell r="AI370" t="str">
            <v>No</v>
          </cell>
          <cell r="AJ370" t="str">
            <v>Yes</v>
          </cell>
          <cell r="AK370" t="str">
            <v>Yes</v>
          </cell>
          <cell r="AL370" t="str">
            <v>Yes</v>
          </cell>
          <cell r="AM370" t="str">
            <v>Yes</v>
          </cell>
          <cell r="AN370" t="str">
            <v>Yes</v>
          </cell>
          <cell r="AO370" t="str">
            <v>Yes</v>
          </cell>
          <cell r="AP370" t="str">
            <v>Yes</v>
          </cell>
          <cell r="AQ370" t="str">
            <v>Yes</v>
          </cell>
          <cell r="AR370" t="str">
            <v>Yes</v>
          </cell>
          <cell r="AS370" t="str">
            <v>Yes</v>
          </cell>
          <cell r="AT370" t="str">
            <v>Yes</v>
          </cell>
          <cell r="AU370" t="str">
            <v>Yes</v>
          </cell>
          <cell r="AV370" t="str">
            <v>No</v>
          </cell>
          <cell r="AW370" t="str">
            <v>No</v>
          </cell>
          <cell r="AX370">
            <v>0</v>
          </cell>
          <cell r="AY370">
            <v>42</v>
          </cell>
          <cell r="AZ370">
            <v>37</v>
          </cell>
          <cell r="BA370">
            <v>32</v>
          </cell>
          <cell r="BB370">
            <v>46</v>
          </cell>
          <cell r="BC370">
            <v>55</v>
          </cell>
          <cell r="BD370">
            <v>40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252</v>
          </cell>
        </row>
        <row r="371">
          <cell r="A371" t="str">
            <v>066412</v>
          </cell>
          <cell r="B371" t="str">
            <v>Green Hill Primary</v>
          </cell>
          <cell r="C371" t="str">
            <v>ENG</v>
          </cell>
          <cell r="D371" t="str">
            <v>PEB_TAFEA</v>
          </cell>
          <cell r="E371" t="str">
            <v>Tafea PEB</v>
          </cell>
          <cell r="F371" t="str">
            <v>V</v>
          </cell>
          <cell r="G371" t="str">
            <v>Government of Vanuatu</v>
          </cell>
          <cell r="H371" t="str">
            <v>Tanna</v>
          </cell>
          <cell r="I371" t="str">
            <v>Tafea</v>
          </cell>
          <cell r="J371" t="str">
            <v>0085016001</v>
          </cell>
          <cell r="K371" t="str">
            <v>GREEN HILL PRIMARY SCHOOL</v>
          </cell>
          <cell r="L371" t="str">
            <v>PS</v>
          </cell>
          <cell r="M371" t="str">
            <v>No</v>
          </cell>
          <cell r="N371" t="str">
            <v>Yes</v>
          </cell>
          <cell r="O371" t="str">
            <v>Yes</v>
          </cell>
          <cell r="P371" t="str">
            <v>Yes</v>
          </cell>
          <cell r="Q371" t="str">
            <v>Yes</v>
          </cell>
          <cell r="R371" t="str">
            <v>Yes</v>
          </cell>
          <cell r="S371" t="str">
            <v>Yes</v>
          </cell>
          <cell r="T371" t="str">
            <v>No</v>
          </cell>
          <cell r="U371" t="str">
            <v>No</v>
          </cell>
          <cell r="V371" t="str">
            <v>No</v>
          </cell>
          <cell r="W371" t="str">
            <v>No</v>
          </cell>
          <cell r="X371" t="str">
            <v>No</v>
          </cell>
          <cell r="Y371" t="str">
            <v>No</v>
          </cell>
          <cell r="Z371" t="str">
            <v>No</v>
          </cell>
          <cell r="AA371" t="str">
            <v>No</v>
          </cell>
          <cell r="AB371" t="str">
            <v>No</v>
          </cell>
          <cell r="AC371" t="str">
            <v>No</v>
          </cell>
          <cell r="AD371" t="str">
            <v xml:space="preserve">1 2 3 4 5 6 </v>
          </cell>
          <cell r="AE371" t="str">
            <v>No</v>
          </cell>
          <cell r="AF371" t="str">
            <v>Yes</v>
          </cell>
          <cell r="AG371" t="str">
            <v>No</v>
          </cell>
          <cell r="AH371" t="str">
            <v>No</v>
          </cell>
          <cell r="AI371" t="str">
            <v>No</v>
          </cell>
          <cell r="AJ371" t="str">
            <v>Yes</v>
          </cell>
          <cell r="AK371" t="str">
            <v>Yes</v>
          </cell>
          <cell r="AL371" t="str">
            <v>Yes</v>
          </cell>
          <cell r="AM371" t="str">
            <v>Yes</v>
          </cell>
          <cell r="AN371" t="str">
            <v>Yes</v>
          </cell>
          <cell r="AO371" t="str">
            <v>Yes</v>
          </cell>
          <cell r="AP371" t="str">
            <v>No</v>
          </cell>
          <cell r="AQ371" t="str">
            <v>Yes</v>
          </cell>
          <cell r="AR371" t="str">
            <v>Yes</v>
          </cell>
          <cell r="AS371" t="str">
            <v>Yes</v>
          </cell>
          <cell r="AT371" t="str">
            <v>Yes</v>
          </cell>
          <cell r="AU371" t="str">
            <v>Yes</v>
          </cell>
          <cell r="AV371" t="str">
            <v>No</v>
          </cell>
          <cell r="AW371" t="str">
            <v>No</v>
          </cell>
          <cell r="AX371">
            <v>0</v>
          </cell>
          <cell r="AY371">
            <v>17</v>
          </cell>
          <cell r="AZ371">
            <v>21</v>
          </cell>
          <cell r="BA371">
            <v>21</v>
          </cell>
          <cell r="BB371">
            <v>23</v>
          </cell>
          <cell r="BC371">
            <v>15</v>
          </cell>
          <cell r="BD371">
            <v>28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125</v>
          </cell>
        </row>
        <row r="372">
          <cell r="A372" t="str">
            <v>066415</v>
          </cell>
          <cell r="B372" t="str">
            <v>Lamkail Primary</v>
          </cell>
          <cell r="C372" t="str">
            <v>ENG</v>
          </cell>
          <cell r="D372" t="str">
            <v>PEB_TAFEA</v>
          </cell>
          <cell r="E372" t="str">
            <v>Tafea PEB</v>
          </cell>
          <cell r="F372" t="str">
            <v>V</v>
          </cell>
          <cell r="G372" t="str">
            <v>Government of Vanuatu</v>
          </cell>
          <cell r="H372" t="str">
            <v>Tanna</v>
          </cell>
          <cell r="I372" t="str">
            <v>Tafea</v>
          </cell>
          <cell r="J372" t="str">
            <v>0084958001</v>
          </cell>
          <cell r="K372" t="str">
            <v>LAMKAIL PRIMARY SCHOOL</v>
          </cell>
          <cell r="L372" t="str">
            <v>PS</v>
          </cell>
          <cell r="M372" t="str">
            <v>No</v>
          </cell>
          <cell r="N372" t="str">
            <v>Yes</v>
          </cell>
          <cell r="O372" t="str">
            <v>Yes</v>
          </cell>
          <cell r="P372" t="str">
            <v>Yes</v>
          </cell>
          <cell r="Q372" t="str">
            <v>Yes</v>
          </cell>
          <cell r="R372" t="str">
            <v>Yes</v>
          </cell>
          <cell r="S372" t="str">
            <v>Yes</v>
          </cell>
          <cell r="T372" t="str">
            <v>No</v>
          </cell>
          <cell r="U372" t="str">
            <v>No</v>
          </cell>
          <cell r="V372" t="str">
            <v>No</v>
          </cell>
          <cell r="W372" t="str">
            <v>No</v>
          </cell>
          <cell r="X372" t="str">
            <v>No</v>
          </cell>
          <cell r="Y372" t="str">
            <v>No</v>
          </cell>
          <cell r="Z372" t="str">
            <v>No</v>
          </cell>
          <cell r="AA372" t="str">
            <v>No</v>
          </cell>
          <cell r="AB372" t="str">
            <v>No</v>
          </cell>
          <cell r="AC372" t="str">
            <v>No</v>
          </cell>
          <cell r="AD372" t="str">
            <v xml:space="preserve">1 2 3 4 5 6 </v>
          </cell>
          <cell r="AE372" t="str">
            <v>No</v>
          </cell>
          <cell r="AF372" t="str">
            <v>Yes</v>
          </cell>
          <cell r="AG372" t="str">
            <v>No</v>
          </cell>
          <cell r="AH372" t="str">
            <v>No</v>
          </cell>
          <cell r="AI372" t="str">
            <v>No</v>
          </cell>
          <cell r="AJ372" t="str">
            <v>Yes</v>
          </cell>
          <cell r="AK372" t="str">
            <v>Yes</v>
          </cell>
          <cell r="AL372" t="str">
            <v>Yes</v>
          </cell>
          <cell r="AM372" t="str">
            <v>Yes</v>
          </cell>
          <cell r="AN372" t="str">
            <v>Yes</v>
          </cell>
          <cell r="AO372" t="str">
            <v>Yes</v>
          </cell>
          <cell r="AP372" t="str">
            <v>No</v>
          </cell>
          <cell r="AQ372" t="str">
            <v>No</v>
          </cell>
          <cell r="AR372" t="str">
            <v>Yes</v>
          </cell>
          <cell r="AS372" t="str">
            <v>Yes</v>
          </cell>
          <cell r="AT372" t="str">
            <v>Yes</v>
          </cell>
          <cell r="AU372" t="str">
            <v>Yes</v>
          </cell>
          <cell r="AV372" t="str">
            <v>No</v>
          </cell>
          <cell r="AW372" t="str">
            <v>No</v>
          </cell>
          <cell r="AX372">
            <v>0</v>
          </cell>
          <cell r="AY372">
            <v>47</v>
          </cell>
          <cell r="AZ372">
            <v>36</v>
          </cell>
          <cell r="BA372">
            <v>38</v>
          </cell>
          <cell r="BB372">
            <v>37</v>
          </cell>
          <cell r="BC372">
            <v>40</v>
          </cell>
          <cell r="BD372">
            <v>35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233</v>
          </cell>
        </row>
        <row r="373">
          <cell r="A373" t="str">
            <v>066416</v>
          </cell>
          <cell r="B373" t="str">
            <v>Ietap Primary</v>
          </cell>
          <cell r="C373" t="str">
            <v>ENG</v>
          </cell>
          <cell r="D373" t="str">
            <v>PEB_TAFEA</v>
          </cell>
          <cell r="E373" t="str">
            <v>Tafea PEB</v>
          </cell>
          <cell r="F373" t="str">
            <v>V</v>
          </cell>
          <cell r="G373" t="str">
            <v>Government of Vanuatu</v>
          </cell>
          <cell r="H373" t="str">
            <v>Tanna</v>
          </cell>
          <cell r="I373" t="str">
            <v>Tafea</v>
          </cell>
          <cell r="J373" t="str">
            <v>0084959001</v>
          </cell>
          <cell r="K373" t="str">
            <v>IETAP PRIMARY SCHOOL</v>
          </cell>
          <cell r="L373" t="str">
            <v>PS</v>
          </cell>
          <cell r="M373" t="str">
            <v>No</v>
          </cell>
          <cell r="N373" t="str">
            <v>Yes</v>
          </cell>
          <cell r="O373" t="str">
            <v>Yes</v>
          </cell>
          <cell r="P373" t="str">
            <v>Yes</v>
          </cell>
          <cell r="Q373" t="str">
            <v>Yes</v>
          </cell>
          <cell r="R373" t="str">
            <v>Yes</v>
          </cell>
          <cell r="S373" t="str">
            <v>Yes</v>
          </cell>
          <cell r="T373" t="str">
            <v>No</v>
          </cell>
          <cell r="U373" t="str">
            <v>No</v>
          </cell>
          <cell r="V373" t="str">
            <v>No</v>
          </cell>
          <cell r="W373" t="str">
            <v>No</v>
          </cell>
          <cell r="X373" t="str">
            <v>No</v>
          </cell>
          <cell r="Y373" t="str">
            <v>No</v>
          </cell>
          <cell r="Z373" t="str">
            <v>No</v>
          </cell>
          <cell r="AA373" t="str">
            <v>No</v>
          </cell>
          <cell r="AB373" t="str">
            <v>No</v>
          </cell>
          <cell r="AC373" t="str">
            <v>No</v>
          </cell>
          <cell r="AD373" t="str">
            <v xml:space="preserve">1 2 3 4 5 6 </v>
          </cell>
          <cell r="AE373" t="str">
            <v>No</v>
          </cell>
          <cell r="AF373" t="str">
            <v>Yes</v>
          </cell>
          <cell r="AG373" t="str">
            <v>No</v>
          </cell>
          <cell r="AH373" t="str">
            <v>No</v>
          </cell>
          <cell r="AI373" t="str">
            <v>No</v>
          </cell>
          <cell r="AJ373" t="str">
            <v>Yes</v>
          </cell>
          <cell r="AK373" t="str">
            <v>Yes</v>
          </cell>
          <cell r="AL373" t="str">
            <v>Yes</v>
          </cell>
          <cell r="AM373" t="str">
            <v>Yes</v>
          </cell>
          <cell r="AN373" t="str">
            <v>Yes</v>
          </cell>
          <cell r="AO373" t="str">
            <v>Yes</v>
          </cell>
          <cell r="AP373" t="str">
            <v>Yes</v>
          </cell>
          <cell r="AQ373" t="str">
            <v>Yes</v>
          </cell>
          <cell r="AR373" t="str">
            <v>Yes</v>
          </cell>
          <cell r="AS373" t="str">
            <v>Yes</v>
          </cell>
          <cell r="AT373" t="str">
            <v>Yes</v>
          </cell>
          <cell r="AU373" t="str">
            <v>Yes</v>
          </cell>
          <cell r="AV373" t="str">
            <v>No</v>
          </cell>
          <cell r="AW373" t="str">
            <v>No</v>
          </cell>
          <cell r="AX373">
            <v>0</v>
          </cell>
          <cell r="AY373">
            <v>110</v>
          </cell>
          <cell r="AZ373">
            <v>94</v>
          </cell>
          <cell r="BA373">
            <v>116</v>
          </cell>
          <cell r="BB373">
            <v>69</v>
          </cell>
          <cell r="BC373">
            <v>76</v>
          </cell>
          <cell r="BD373">
            <v>53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518</v>
          </cell>
        </row>
        <row r="374">
          <cell r="A374" t="str">
            <v>066417</v>
          </cell>
          <cell r="B374" t="str">
            <v>Ikahakahak Primary</v>
          </cell>
          <cell r="C374" t="str">
            <v>FRE</v>
          </cell>
          <cell r="D374" t="str">
            <v>CATH</v>
          </cell>
          <cell r="E374" t="str">
            <v>Catholic Education Authority</v>
          </cell>
          <cell r="F374" t="str">
            <v>G</v>
          </cell>
          <cell r="G374" t="str">
            <v>Church (Government Assisted)</v>
          </cell>
          <cell r="H374" t="str">
            <v>Tanna</v>
          </cell>
          <cell r="I374" t="str">
            <v>Tafea</v>
          </cell>
          <cell r="J374" t="str">
            <v>0085021001</v>
          </cell>
          <cell r="K374" t="str">
            <v>IKAHAKAHAK PRIMARY SCHOOL</v>
          </cell>
          <cell r="L374" t="str">
            <v>PS</v>
          </cell>
          <cell r="M374" t="str">
            <v>No</v>
          </cell>
          <cell r="N374" t="str">
            <v>Yes</v>
          </cell>
          <cell r="O374" t="str">
            <v>Yes</v>
          </cell>
          <cell r="P374" t="str">
            <v>Yes</v>
          </cell>
          <cell r="Q374" t="str">
            <v>Yes</v>
          </cell>
          <cell r="R374" t="str">
            <v>Yes</v>
          </cell>
          <cell r="S374" t="str">
            <v>Yes</v>
          </cell>
          <cell r="T374" t="str">
            <v>No</v>
          </cell>
          <cell r="U374" t="str">
            <v>No</v>
          </cell>
          <cell r="V374" t="str">
            <v>No</v>
          </cell>
          <cell r="W374" t="str">
            <v>No</v>
          </cell>
          <cell r="X374" t="str">
            <v>No</v>
          </cell>
          <cell r="Y374" t="str">
            <v>No</v>
          </cell>
          <cell r="Z374" t="str">
            <v>No</v>
          </cell>
          <cell r="AA374" t="str">
            <v>No</v>
          </cell>
          <cell r="AB374" t="str">
            <v>No</v>
          </cell>
          <cell r="AC374" t="str">
            <v>No</v>
          </cell>
          <cell r="AD374" t="str">
            <v xml:space="preserve">1 2 3 4 5 6 </v>
          </cell>
          <cell r="AE374" t="str">
            <v>No</v>
          </cell>
          <cell r="AF374" t="str">
            <v>Yes</v>
          </cell>
          <cell r="AG374" t="str">
            <v>No</v>
          </cell>
          <cell r="AH374" t="str">
            <v>No</v>
          </cell>
          <cell r="AI374" t="str">
            <v>No</v>
          </cell>
          <cell r="AJ374" t="str">
            <v>Yes</v>
          </cell>
          <cell r="AK374" t="str">
            <v>Yes</v>
          </cell>
          <cell r="AL374" t="str">
            <v>Yes</v>
          </cell>
          <cell r="AM374" t="str">
            <v>Yes</v>
          </cell>
          <cell r="AN374" t="str">
            <v>Yes</v>
          </cell>
          <cell r="AO374" t="str">
            <v>Yes</v>
          </cell>
          <cell r="AP374" t="str">
            <v>No</v>
          </cell>
          <cell r="AQ374" t="str">
            <v>Yes</v>
          </cell>
          <cell r="AR374" t="str">
            <v>Yes</v>
          </cell>
          <cell r="AS374" t="str">
            <v>Yes</v>
          </cell>
          <cell r="AT374" t="str">
            <v>Yes</v>
          </cell>
          <cell r="AU374" t="str">
            <v>Yes</v>
          </cell>
          <cell r="AV374" t="str">
            <v>No</v>
          </cell>
          <cell r="AW374" t="str">
            <v>No</v>
          </cell>
          <cell r="AX374">
            <v>0</v>
          </cell>
          <cell r="AY374">
            <v>30</v>
          </cell>
          <cell r="AZ374">
            <v>23</v>
          </cell>
          <cell r="BA374">
            <v>24</v>
          </cell>
          <cell r="BB374">
            <v>28</v>
          </cell>
          <cell r="BC374">
            <v>27</v>
          </cell>
          <cell r="BD374">
            <v>27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159</v>
          </cell>
        </row>
        <row r="375">
          <cell r="A375" t="str">
            <v>066418</v>
          </cell>
          <cell r="B375" t="str">
            <v>Ikiti Primary</v>
          </cell>
          <cell r="C375" t="str">
            <v>FRE</v>
          </cell>
          <cell r="D375" t="str">
            <v>CATH</v>
          </cell>
          <cell r="E375" t="str">
            <v>Catholic Education Authority</v>
          </cell>
          <cell r="F375" t="str">
            <v>G</v>
          </cell>
          <cell r="G375" t="str">
            <v>Church (Government Assisted)</v>
          </cell>
          <cell r="H375" t="str">
            <v>Tanna</v>
          </cell>
          <cell r="I375" t="str">
            <v>Tafea</v>
          </cell>
          <cell r="J375" t="str">
            <v>0085023001</v>
          </cell>
          <cell r="K375" t="str">
            <v>IKITI PRIMARY SCHOOL</v>
          </cell>
          <cell r="L375" t="str">
            <v>PS</v>
          </cell>
          <cell r="M375" t="str">
            <v>No</v>
          </cell>
          <cell r="N375" t="str">
            <v>Yes</v>
          </cell>
          <cell r="O375" t="str">
            <v>Yes</v>
          </cell>
          <cell r="P375" t="str">
            <v>Yes</v>
          </cell>
          <cell r="Q375" t="str">
            <v>Yes</v>
          </cell>
          <cell r="R375" t="str">
            <v>Yes</v>
          </cell>
          <cell r="S375" t="str">
            <v>Yes</v>
          </cell>
          <cell r="T375" t="str">
            <v>No</v>
          </cell>
          <cell r="U375" t="str">
            <v>No</v>
          </cell>
          <cell r="V375" t="str">
            <v>No</v>
          </cell>
          <cell r="W375" t="str">
            <v>No</v>
          </cell>
          <cell r="X375" t="str">
            <v>No</v>
          </cell>
          <cell r="Y375" t="str">
            <v>No</v>
          </cell>
          <cell r="Z375" t="str">
            <v>No</v>
          </cell>
          <cell r="AA375" t="str">
            <v>No</v>
          </cell>
          <cell r="AB375" t="str">
            <v>No</v>
          </cell>
          <cell r="AC375" t="str">
            <v>No</v>
          </cell>
          <cell r="AD375" t="str">
            <v xml:space="preserve">1 2 3 4 5 6 </v>
          </cell>
          <cell r="AE375" t="str">
            <v>No</v>
          </cell>
          <cell r="AF375" t="str">
            <v>Yes</v>
          </cell>
          <cell r="AG375" t="str">
            <v>No</v>
          </cell>
          <cell r="AH375" t="str">
            <v>No</v>
          </cell>
          <cell r="AI375" t="str">
            <v>No</v>
          </cell>
          <cell r="AJ375" t="str">
            <v>Yes</v>
          </cell>
          <cell r="AK375" t="str">
            <v>Yes</v>
          </cell>
          <cell r="AL375" t="str">
            <v>Yes</v>
          </cell>
          <cell r="AM375" t="str">
            <v>Yes</v>
          </cell>
          <cell r="AN375" t="str">
            <v>Yes</v>
          </cell>
          <cell r="AO375" t="str">
            <v>Yes</v>
          </cell>
          <cell r="AP375" t="str">
            <v>No</v>
          </cell>
          <cell r="AQ375" t="str">
            <v>Yes</v>
          </cell>
          <cell r="AR375" t="str">
            <v>Yes</v>
          </cell>
          <cell r="AS375" t="str">
            <v>Yes</v>
          </cell>
          <cell r="AT375" t="str">
            <v>Yes</v>
          </cell>
          <cell r="AU375" t="str">
            <v>Yes</v>
          </cell>
          <cell r="AV375" t="str">
            <v>No</v>
          </cell>
          <cell r="AW375" t="str">
            <v>No</v>
          </cell>
          <cell r="AX375">
            <v>0</v>
          </cell>
          <cell r="AY375">
            <v>48</v>
          </cell>
          <cell r="AZ375">
            <v>34</v>
          </cell>
          <cell r="BA375">
            <v>23</v>
          </cell>
          <cell r="BB375">
            <v>27</v>
          </cell>
          <cell r="BC375">
            <v>31</v>
          </cell>
          <cell r="BD375">
            <v>29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192</v>
          </cell>
        </row>
        <row r="376">
          <cell r="A376" t="str">
            <v>066419</v>
          </cell>
          <cell r="B376" t="str">
            <v>Imafen Primary</v>
          </cell>
          <cell r="C376" t="str">
            <v>FRE</v>
          </cell>
          <cell r="D376" t="str">
            <v>CATH</v>
          </cell>
          <cell r="E376" t="str">
            <v>Catholic Education Authority</v>
          </cell>
          <cell r="F376" t="str">
            <v>G</v>
          </cell>
          <cell r="G376" t="str">
            <v>Church (Government Assisted)</v>
          </cell>
          <cell r="H376" t="str">
            <v>Tanna</v>
          </cell>
          <cell r="I376" t="str">
            <v>Tafea</v>
          </cell>
          <cell r="J376" t="str">
            <v>0085024001</v>
          </cell>
          <cell r="K376" t="str">
            <v>IMAFEN PRIMARY SCHOOL</v>
          </cell>
          <cell r="L376" t="str">
            <v>PS</v>
          </cell>
          <cell r="M376" t="str">
            <v>No</v>
          </cell>
          <cell r="N376" t="str">
            <v>Yes</v>
          </cell>
          <cell r="O376" t="str">
            <v>Yes</v>
          </cell>
          <cell r="P376" t="str">
            <v>Yes</v>
          </cell>
          <cell r="Q376" t="str">
            <v>Yes</v>
          </cell>
          <cell r="R376" t="str">
            <v>Yes</v>
          </cell>
          <cell r="S376" t="str">
            <v>Yes</v>
          </cell>
          <cell r="T376" t="str">
            <v>No</v>
          </cell>
          <cell r="U376" t="str">
            <v>No</v>
          </cell>
          <cell r="V376" t="str">
            <v>No</v>
          </cell>
          <cell r="W376" t="str">
            <v>No</v>
          </cell>
          <cell r="X376" t="str">
            <v>No</v>
          </cell>
          <cell r="Y376" t="str">
            <v>No</v>
          </cell>
          <cell r="Z376" t="str">
            <v>No</v>
          </cell>
          <cell r="AA376" t="str">
            <v>No</v>
          </cell>
          <cell r="AB376" t="str">
            <v>No</v>
          </cell>
          <cell r="AC376" t="str">
            <v>No</v>
          </cell>
          <cell r="AD376" t="str">
            <v xml:space="preserve">1 2 3 4 5 6 </v>
          </cell>
          <cell r="AE376" t="str">
            <v>No</v>
          </cell>
          <cell r="AF376" t="str">
            <v>Yes</v>
          </cell>
          <cell r="AG376" t="str">
            <v>No</v>
          </cell>
          <cell r="AH376" t="str">
            <v>No</v>
          </cell>
          <cell r="AI376" t="str">
            <v>No</v>
          </cell>
          <cell r="AJ376" t="str">
            <v>Yes</v>
          </cell>
          <cell r="AK376" t="str">
            <v>Yes</v>
          </cell>
          <cell r="AL376" t="str">
            <v>Yes</v>
          </cell>
          <cell r="AM376" t="str">
            <v>Yes</v>
          </cell>
          <cell r="AN376" t="str">
            <v>Yes</v>
          </cell>
          <cell r="AO376" t="str">
            <v>Yes</v>
          </cell>
          <cell r="AP376" t="str">
            <v>Yes</v>
          </cell>
          <cell r="AQ376" t="str">
            <v>Yes</v>
          </cell>
          <cell r="AR376" t="str">
            <v>Yes</v>
          </cell>
          <cell r="AS376" t="str">
            <v>Yes</v>
          </cell>
          <cell r="AT376" t="str">
            <v>Yes</v>
          </cell>
          <cell r="AU376" t="str">
            <v>Yes</v>
          </cell>
          <cell r="AV376" t="str">
            <v>No</v>
          </cell>
          <cell r="AW376" t="str">
            <v>No</v>
          </cell>
          <cell r="AX376">
            <v>0</v>
          </cell>
          <cell r="AY376">
            <v>40</v>
          </cell>
          <cell r="AZ376">
            <v>39</v>
          </cell>
          <cell r="BA376">
            <v>31</v>
          </cell>
          <cell r="BB376">
            <v>32</v>
          </cell>
          <cell r="BC376">
            <v>20</v>
          </cell>
          <cell r="BD376">
            <v>8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170</v>
          </cell>
        </row>
        <row r="377">
          <cell r="A377" t="str">
            <v>066420</v>
          </cell>
          <cell r="B377" t="str">
            <v>Imaki Primary</v>
          </cell>
          <cell r="C377" t="str">
            <v>FRE</v>
          </cell>
          <cell r="D377" t="str">
            <v>CATH</v>
          </cell>
          <cell r="E377" t="str">
            <v>Catholic Education Authority</v>
          </cell>
          <cell r="F377" t="str">
            <v>G</v>
          </cell>
          <cell r="G377" t="str">
            <v>Church (Government Assisted)</v>
          </cell>
          <cell r="H377" t="str">
            <v>Tanna</v>
          </cell>
          <cell r="I377" t="str">
            <v>Tafea</v>
          </cell>
          <cell r="J377" t="str">
            <v>0085026001</v>
          </cell>
          <cell r="K377" t="str">
            <v>IMAKI PRIMARY SCHOOL</v>
          </cell>
          <cell r="L377" t="str">
            <v>PS</v>
          </cell>
          <cell r="M377" t="str">
            <v>No</v>
          </cell>
          <cell r="N377" t="str">
            <v>Yes</v>
          </cell>
          <cell r="O377" t="str">
            <v>Yes</v>
          </cell>
          <cell r="P377" t="str">
            <v>Yes</v>
          </cell>
          <cell r="Q377" t="str">
            <v>Yes</v>
          </cell>
          <cell r="R377" t="str">
            <v>Yes</v>
          </cell>
          <cell r="S377" t="str">
            <v>Yes</v>
          </cell>
          <cell r="T377" t="str">
            <v>No</v>
          </cell>
          <cell r="U377" t="str">
            <v>No</v>
          </cell>
          <cell r="V377" t="str">
            <v>No</v>
          </cell>
          <cell r="W377" t="str">
            <v>No</v>
          </cell>
          <cell r="X377" t="str">
            <v>No</v>
          </cell>
          <cell r="Y377" t="str">
            <v>No</v>
          </cell>
          <cell r="Z377" t="str">
            <v>No</v>
          </cell>
          <cell r="AA377" t="str">
            <v>No</v>
          </cell>
          <cell r="AB377" t="str">
            <v>No</v>
          </cell>
          <cell r="AC377" t="str">
            <v>No</v>
          </cell>
          <cell r="AD377" t="str">
            <v xml:space="preserve">1 2 3 4 5 6 </v>
          </cell>
          <cell r="AE377" t="str">
            <v>No</v>
          </cell>
          <cell r="AF377" t="str">
            <v>Yes</v>
          </cell>
          <cell r="AG377" t="str">
            <v>No</v>
          </cell>
          <cell r="AH377" t="str">
            <v>No</v>
          </cell>
          <cell r="AI377" t="str">
            <v>No</v>
          </cell>
          <cell r="AJ377" t="str">
            <v>Yes</v>
          </cell>
          <cell r="AK377" t="str">
            <v>Yes</v>
          </cell>
          <cell r="AL377" t="str">
            <v>Yes</v>
          </cell>
          <cell r="AM377" t="str">
            <v>Yes</v>
          </cell>
          <cell r="AN377" t="str">
            <v>Yes</v>
          </cell>
          <cell r="AO377" t="str">
            <v>Yes</v>
          </cell>
          <cell r="AP377" t="str">
            <v>No</v>
          </cell>
          <cell r="AQ377" t="str">
            <v>Yes</v>
          </cell>
          <cell r="AR377" t="str">
            <v>Yes</v>
          </cell>
          <cell r="AS377" t="str">
            <v>Yes</v>
          </cell>
          <cell r="AT377" t="str">
            <v>Yes</v>
          </cell>
          <cell r="AU377" t="str">
            <v>Yes</v>
          </cell>
          <cell r="AV377" t="str">
            <v>No</v>
          </cell>
          <cell r="AW377" t="str">
            <v>No</v>
          </cell>
          <cell r="AX377">
            <v>0</v>
          </cell>
          <cell r="AY377">
            <v>46</v>
          </cell>
          <cell r="AZ377">
            <v>45</v>
          </cell>
          <cell r="BA377">
            <v>44</v>
          </cell>
          <cell r="BB377">
            <v>38</v>
          </cell>
          <cell r="BC377">
            <v>45</v>
          </cell>
          <cell r="BD377">
            <v>29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247</v>
          </cell>
        </row>
        <row r="378">
          <cell r="A378" t="str">
            <v>066421</v>
          </cell>
          <cell r="B378" t="str">
            <v>Imanaka Primary</v>
          </cell>
          <cell r="C378" t="str">
            <v>FRE</v>
          </cell>
          <cell r="D378" t="str">
            <v>PEB_TAFEA</v>
          </cell>
          <cell r="E378" t="str">
            <v>Tafea PEB</v>
          </cell>
          <cell r="F378" t="str">
            <v>V</v>
          </cell>
          <cell r="G378" t="str">
            <v>Government of Vanuatu</v>
          </cell>
          <cell r="H378" t="str">
            <v>Tanna</v>
          </cell>
          <cell r="I378" t="str">
            <v>Tafea</v>
          </cell>
          <cell r="J378" t="str">
            <v>0084960001</v>
          </cell>
          <cell r="K378" t="str">
            <v>IMANAKA PRIMARY SCHOOL</v>
          </cell>
          <cell r="L378" t="str">
            <v>PS</v>
          </cell>
          <cell r="M378" t="str">
            <v>No</v>
          </cell>
          <cell r="N378" t="str">
            <v>Yes</v>
          </cell>
          <cell r="O378" t="str">
            <v>Yes</v>
          </cell>
          <cell r="P378" t="str">
            <v>Yes</v>
          </cell>
          <cell r="Q378" t="str">
            <v>Yes</v>
          </cell>
          <cell r="R378" t="str">
            <v>Yes</v>
          </cell>
          <cell r="S378" t="str">
            <v>Yes</v>
          </cell>
          <cell r="T378" t="str">
            <v>No</v>
          </cell>
          <cell r="U378" t="str">
            <v>No</v>
          </cell>
          <cell r="V378" t="str">
            <v>No</v>
          </cell>
          <cell r="W378" t="str">
            <v>No</v>
          </cell>
          <cell r="X378" t="str">
            <v>No</v>
          </cell>
          <cell r="Y378" t="str">
            <v>No</v>
          </cell>
          <cell r="Z378" t="str">
            <v>No</v>
          </cell>
          <cell r="AA378" t="str">
            <v>No</v>
          </cell>
          <cell r="AB378" t="str">
            <v>No</v>
          </cell>
          <cell r="AC378" t="str">
            <v>No</v>
          </cell>
          <cell r="AD378" t="str">
            <v xml:space="preserve">1 2 3 4 5 6 </v>
          </cell>
          <cell r="AE378" t="str">
            <v>No</v>
          </cell>
          <cell r="AF378" t="str">
            <v>Yes</v>
          </cell>
          <cell r="AG378" t="str">
            <v>No</v>
          </cell>
          <cell r="AH378" t="str">
            <v>No</v>
          </cell>
          <cell r="AI378" t="str">
            <v>No</v>
          </cell>
          <cell r="AJ378" t="str">
            <v>Yes</v>
          </cell>
          <cell r="AK378" t="str">
            <v>Yes</v>
          </cell>
          <cell r="AL378" t="str">
            <v>Yes</v>
          </cell>
          <cell r="AM378" t="str">
            <v>Yes</v>
          </cell>
          <cell r="AN378" t="str">
            <v>Yes</v>
          </cell>
          <cell r="AO378" t="str">
            <v>Yes</v>
          </cell>
          <cell r="AP378" t="str">
            <v>Yes</v>
          </cell>
          <cell r="AQ378" t="str">
            <v>Yes</v>
          </cell>
          <cell r="AR378" t="str">
            <v>Yes</v>
          </cell>
          <cell r="AS378" t="str">
            <v>Yes</v>
          </cell>
          <cell r="AT378" t="str">
            <v>No</v>
          </cell>
          <cell r="AU378" t="str">
            <v>Yes</v>
          </cell>
          <cell r="AV378" t="str">
            <v>No</v>
          </cell>
          <cell r="AW378" t="str">
            <v>No</v>
          </cell>
          <cell r="AX378">
            <v>0</v>
          </cell>
          <cell r="AY378">
            <v>8</v>
          </cell>
          <cell r="AZ378">
            <v>4</v>
          </cell>
          <cell r="BA378">
            <v>4</v>
          </cell>
          <cell r="BB378">
            <v>2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18</v>
          </cell>
        </row>
        <row r="379">
          <cell r="A379" t="str">
            <v>066422</v>
          </cell>
          <cell r="B379" t="str">
            <v>Imaru Primary</v>
          </cell>
          <cell r="C379" t="str">
            <v>FRE</v>
          </cell>
          <cell r="D379" t="str">
            <v>CATH</v>
          </cell>
          <cell r="E379" t="str">
            <v>Catholic Education Authority</v>
          </cell>
          <cell r="F379" t="str">
            <v>G</v>
          </cell>
          <cell r="G379" t="str">
            <v>Church (Government Assisted)</v>
          </cell>
          <cell r="H379" t="str">
            <v>Tanna</v>
          </cell>
          <cell r="I379" t="str">
            <v>Tafea</v>
          </cell>
          <cell r="J379" t="str">
            <v>0085027001</v>
          </cell>
          <cell r="K379" t="str">
            <v>IMARU PRIMARY SCHOOL</v>
          </cell>
          <cell r="L379" t="str">
            <v>PS</v>
          </cell>
          <cell r="M379" t="str">
            <v>No</v>
          </cell>
          <cell r="N379" t="str">
            <v>Yes</v>
          </cell>
          <cell r="O379" t="str">
            <v>Yes</v>
          </cell>
          <cell r="P379" t="str">
            <v>Yes</v>
          </cell>
          <cell r="Q379" t="str">
            <v>Yes</v>
          </cell>
          <cell r="R379" t="str">
            <v>Yes</v>
          </cell>
          <cell r="S379" t="str">
            <v>Yes</v>
          </cell>
          <cell r="T379" t="str">
            <v>No</v>
          </cell>
          <cell r="U379" t="str">
            <v>No</v>
          </cell>
          <cell r="V379" t="str">
            <v>No</v>
          </cell>
          <cell r="W379" t="str">
            <v>No</v>
          </cell>
          <cell r="X379" t="str">
            <v>No</v>
          </cell>
          <cell r="Y379" t="str">
            <v>No</v>
          </cell>
          <cell r="Z379" t="str">
            <v>No</v>
          </cell>
          <cell r="AA379" t="str">
            <v>No</v>
          </cell>
          <cell r="AB379" t="str">
            <v>No</v>
          </cell>
          <cell r="AC379" t="str">
            <v>No</v>
          </cell>
          <cell r="AD379" t="str">
            <v xml:space="preserve">1 2 3 4 5 6 </v>
          </cell>
          <cell r="AE379" t="str">
            <v>No</v>
          </cell>
          <cell r="AF379" t="str">
            <v>Yes</v>
          </cell>
          <cell r="AG379" t="str">
            <v>No</v>
          </cell>
          <cell r="AH379" t="str">
            <v>No</v>
          </cell>
          <cell r="AI379" t="str">
            <v>No</v>
          </cell>
          <cell r="AJ379" t="str">
            <v>No</v>
          </cell>
          <cell r="AK379" t="str">
            <v>Yes</v>
          </cell>
          <cell r="AL379" t="str">
            <v>Yes</v>
          </cell>
          <cell r="AM379" t="str">
            <v>Yes</v>
          </cell>
          <cell r="AN379" t="str">
            <v>No</v>
          </cell>
          <cell r="AO379" t="str">
            <v>Yes</v>
          </cell>
          <cell r="AP379" t="str">
            <v>Yes</v>
          </cell>
          <cell r="AQ379" t="str">
            <v>Yes</v>
          </cell>
          <cell r="AR379" t="str">
            <v>Yes</v>
          </cell>
          <cell r="AS379" t="str">
            <v>Yes</v>
          </cell>
          <cell r="AT379" t="str">
            <v>Yes</v>
          </cell>
          <cell r="AU379" t="str">
            <v>Yes</v>
          </cell>
          <cell r="AV379" t="str">
            <v>No</v>
          </cell>
          <cell r="AW379" t="str">
            <v>No</v>
          </cell>
          <cell r="AX379">
            <v>0</v>
          </cell>
          <cell r="AY379">
            <v>33</v>
          </cell>
          <cell r="AZ379">
            <v>29</v>
          </cell>
          <cell r="BA379">
            <v>37</v>
          </cell>
          <cell r="BB379">
            <v>28</v>
          </cell>
          <cell r="BC379">
            <v>23</v>
          </cell>
          <cell r="BD379">
            <v>21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171</v>
          </cell>
        </row>
        <row r="380">
          <cell r="A380" t="str">
            <v>066423</v>
          </cell>
          <cell r="B380" t="str">
            <v>Irumori Primary</v>
          </cell>
          <cell r="C380" t="str">
            <v>ENG</v>
          </cell>
          <cell r="D380" t="str">
            <v>PEB_TAFEA</v>
          </cell>
          <cell r="E380" t="str">
            <v>Tafea PEB</v>
          </cell>
          <cell r="F380" t="str">
            <v>V</v>
          </cell>
          <cell r="G380" t="str">
            <v>Government of Vanuatu</v>
          </cell>
          <cell r="H380" t="str">
            <v>Aniwa</v>
          </cell>
          <cell r="I380" t="str">
            <v>Tafea</v>
          </cell>
          <cell r="J380" t="str">
            <v>0084961001</v>
          </cell>
          <cell r="K380" t="str">
            <v>IRUMORI PRIMARY SCHOOL</v>
          </cell>
          <cell r="L380" t="str">
            <v>PS</v>
          </cell>
          <cell r="M380" t="str">
            <v>No</v>
          </cell>
          <cell r="N380" t="str">
            <v>Yes</v>
          </cell>
          <cell r="O380" t="str">
            <v>Yes</v>
          </cell>
          <cell r="P380" t="str">
            <v>Yes</v>
          </cell>
          <cell r="Q380" t="str">
            <v>Yes</v>
          </cell>
          <cell r="R380" t="str">
            <v>Yes</v>
          </cell>
          <cell r="S380" t="str">
            <v>Yes</v>
          </cell>
          <cell r="T380" t="str">
            <v>No</v>
          </cell>
          <cell r="U380" t="str">
            <v>No</v>
          </cell>
          <cell r="V380" t="str">
            <v>No</v>
          </cell>
          <cell r="W380" t="str">
            <v>No</v>
          </cell>
          <cell r="X380" t="str">
            <v>No</v>
          </cell>
          <cell r="Y380" t="str">
            <v>No</v>
          </cell>
          <cell r="Z380" t="str">
            <v>No</v>
          </cell>
          <cell r="AA380" t="str">
            <v>No</v>
          </cell>
          <cell r="AB380" t="str">
            <v>No</v>
          </cell>
          <cell r="AC380" t="str">
            <v>No</v>
          </cell>
          <cell r="AD380" t="str">
            <v xml:space="preserve">1 2 3 4 5 6 </v>
          </cell>
          <cell r="AE380" t="str">
            <v>No</v>
          </cell>
          <cell r="AF380" t="str">
            <v>Yes</v>
          </cell>
          <cell r="AG380" t="str">
            <v>No</v>
          </cell>
          <cell r="AH380" t="str">
            <v>No</v>
          </cell>
          <cell r="AI380" t="str">
            <v>No</v>
          </cell>
          <cell r="AJ380" t="str">
            <v>Yes</v>
          </cell>
          <cell r="AK380" t="str">
            <v>Yes</v>
          </cell>
          <cell r="AL380" t="str">
            <v>Yes</v>
          </cell>
          <cell r="AM380" t="str">
            <v>Yes</v>
          </cell>
          <cell r="AN380" t="str">
            <v>Yes</v>
          </cell>
          <cell r="AO380" t="str">
            <v>Yes</v>
          </cell>
          <cell r="AP380" t="str">
            <v>No</v>
          </cell>
          <cell r="AQ380" t="str">
            <v>Yes</v>
          </cell>
          <cell r="AR380" t="str">
            <v>Yes</v>
          </cell>
          <cell r="AS380" t="str">
            <v>Yes</v>
          </cell>
          <cell r="AT380" t="str">
            <v>Yes</v>
          </cell>
          <cell r="AU380" t="str">
            <v>Yes</v>
          </cell>
          <cell r="AV380" t="str">
            <v>No</v>
          </cell>
          <cell r="AW380" t="str">
            <v>No</v>
          </cell>
          <cell r="AX380">
            <v>0</v>
          </cell>
          <cell r="AY380">
            <v>0</v>
          </cell>
          <cell r="AZ380">
            <v>20</v>
          </cell>
          <cell r="BA380">
            <v>18</v>
          </cell>
          <cell r="BB380">
            <v>14</v>
          </cell>
          <cell r="BC380">
            <v>13</v>
          </cell>
          <cell r="BD380">
            <v>14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79</v>
          </cell>
        </row>
        <row r="381">
          <cell r="A381" t="str">
            <v>066424</v>
          </cell>
          <cell r="B381" t="str">
            <v>Ipekel Primary</v>
          </cell>
          <cell r="C381" t="str">
            <v>FRE</v>
          </cell>
          <cell r="D381" t="str">
            <v>CATH</v>
          </cell>
          <cell r="E381" t="str">
            <v>Catholic Education Authority</v>
          </cell>
          <cell r="F381" t="str">
            <v>G</v>
          </cell>
          <cell r="G381" t="str">
            <v>Church (Government Assisted)</v>
          </cell>
          <cell r="H381" t="str">
            <v>Tanna</v>
          </cell>
          <cell r="I381" t="str">
            <v>Tafea</v>
          </cell>
          <cell r="J381" t="str">
            <v>0085117001</v>
          </cell>
          <cell r="K381" t="str">
            <v>IPEKEL PRIMARY SCHOOL</v>
          </cell>
          <cell r="L381" t="str">
            <v>PS</v>
          </cell>
          <cell r="M381" t="str">
            <v>No</v>
          </cell>
          <cell r="N381" t="str">
            <v>Yes</v>
          </cell>
          <cell r="O381" t="str">
            <v>Yes</v>
          </cell>
          <cell r="P381" t="str">
            <v>Yes</v>
          </cell>
          <cell r="Q381" t="str">
            <v>Yes</v>
          </cell>
          <cell r="R381" t="str">
            <v>Yes</v>
          </cell>
          <cell r="S381" t="str">
            <v>Yes</v>
          </cell>
          <cell r="T381" t="str">
            <v>No</v>
          </cell>
          <cell r="U381" t="str">
            <v>No</v>
          </cell>
          <cell r="V381" t="str">
            <v>No</v>
          </cell>
          <cell r="W381" t="str">
            <v>No</v>
          </cell>
          <cell r="X381" t="str">
            <v>No</v>
          </cell>
          <cell r="Y381" t="str">
            <v>No</v>
          </cell>
          <cell r="Z381" t="str">
            <v>No</v>
          </cell>
          <cell r="AA381" t="str">
            <v>No</v>
          </cell>
          <cell r="AB381" t="str">
            <v>No</v>
          </cell>
          <cell r="AC381" t="str">
            <v>No</v>
          </cell>
          <cell r="AD381" t="str">
            <v xml:space="preserve">1 2 3 4 5 6 </v>
          </cell>
          <cell r="AE381" t="str">
            <v>No</v>
          </cell>
          <cell r="AF381" t="str">
            <v>Yes</v>
          </cell>
          <cell r="AG381" t="str">
            <v>No</v>
          </cell>
          <cell r="AH381" t="str">
            <v>No</v>
          </cell>
          <cell r="AI381" t="str">
            <v>No</v>
          </cell>
          <cell r="AJ381" t="str">
            <v>No</v>
          </cell>
          <cell r="AK381" t="str">
            <v>Yes</v>
          </cell>
          <cell r="AL381" t="str">
            <v>Yes</v>
          </cell>
          <cell r="AM381" t="str">
            <v>Yes</v>
          </cell>
          <cell r="AN381" t="str">
            <v>No</v>
          </cell>
          <cell r="AO381" t="str">
            <v>Yes</v>
          </cell>
          <cell r="AP381" t="str">
            <v>No</v>
          </cell>
          <cell r="AQ381" t="str">
            <v>Yes</v>
          </cell>
          <cell r="AR381" t="str">
            <v>Yes</v>
          </cell>
          <cell r="AS381" t="str">
            <v>Yes</v>
          </cell>
          <cell r="AT381" t="str">
            <v>Yes</v>
          </cell>
          <cell r="AU381" t="str">
            <v>Yes</v>
          </cell>
          <cell r="AV381" t="str">
            <v>No</v>
          </cell>
          <cell r="AW381" t="str">
            <v>No</v>
          </cell>
          <cell r="AX381">
            <v>0</v>
          </cell>
          <cell r="AY381">
            <v>20</v>
          </cell>
          <cell r="AZ381">
            <v>14</v>
          </cell>
          <cell r="BA381">
            <v>31</v>
          </cell>
          <cell r="BB381">
            <v>14</v>
          </cell>
          <cell r="BC381">
            <v>8</v>
          </cell>
          <cell r="BD381">
            <v>13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100</v>
          </cell>
        </row>
        <row r="382">
          <cell r="A382" t="str">
            <v>066425</v>
          </cell>
          <cell r="B382" t="str">
            <v>Iquaramanu Primary</v>
          </cell>
          <cell r="C382" t="str">
            <v>ENG</v>
          </cell>
          <cell r="D382" t="str">
            <v>PEB_TAFEA</v>
          </cell>
          <cell r="E382" t="str">
            <v>Tafea PEB</v>
          </cell>
          <cell r="F382" t="str">
            <v>V</v>
          </cell>
          <cell r="G382" t="str">
            <v>Government of Vanuatu</v>
          </cell>
          <cell r="H382" t="str">
            <v>Tanna</v>
          </cell>
          <cell r="I382" t="str">
            <v>Tafea</v>
          </cell>
          <cell r="J382" t="str">
            <v>0084962001</v>
          </cell>
          <cell r="K382" t="str">
            <v>IQUARAMANU PRIMARY SCHOOL</v>
          </cell>
          <cell r="L382" t="str">
            <v>PS</v>
          </cell>
          <cell r="M382" t="str">
            <v>No</v>
          </cell>
          <cell r="N382" t="str">
            <v>Yes</v>
          </cell>
          <cell r="O382" t="str">
            <v>Yes</v>
          </cell>
          <cell r="P382" t="str">
            <v>Yes</v>
          </cell>
          <cell r="Q382" t="str">
            <v>Yes</v>
          </cell>
          <cell r="R382" t="str">
            <v>Yes</v>
          </cell>
          <cell r="S382" t="str">
            <v>Yes</v>
          </cell>
          <cell r="T382" t="str">
            <v>No</v>
          </cell>
          <cell r="U382" t="str">
            <v>No</v>
          </cell>
          <cell r="V382" t="str">
            <v>No</v>
          </cell>
          <cell r="W382" t="str">
            <v>No</v>
          </cell>
          <cell r="X382" t="str">
            <v>No</v>
          </cell>
          <cell r="Y382" t="str">
            <v>No</v>
          </cell>
          <cell r="Z382" t="str">
            <v>No</v>
          </cell>
          <cell r="AA382" t="str">
            <v>No</v>
          </cell>
          <cell r="AB382" t="str">
            <v>No</v>
          </cell>
          <cell r="AC382" t="str">
            <v>No</v>
          </cell>
          <cell r="AD382" t="str">
            <v xml:space="preserve">1 2 3 4 5 6 </v>
          </cell>
          <cell r="AE382" t="str">
            <v>No</v>
          </cell>
          <cell r="AF382" t="str">
            <v>Yes</v>
          </cell>
          <cell r="AG382" t="str">
            <v>No</v>
          </cell>
          <cell r="AH382" t="str">
            <v>No</v>
          </cell>
          <cell r="AI382" t="str">
            <v>No</v>
          </cell>
          <cell r="AJ382" t="str">
            <v>Yes</v>
          </cell>
          <cell r="AK382" t="str">
            <v>Yes</v>
          </cell>
          <cell r="AL382" t="str">
            <v>Yes</v>
          </cell>
          <cell r="AM382" t="str">
            <v>Yes</v>
          </cell>
          <cell r="AN382" t="str">
            <v>Yes</v>
          </cell>
          <cell r="AO382" t="str">
            <v>Yes</v>
          </cell>
          <cell r="AP382" t="str">
            <v>No</v>
          </cell>
          <cell r="AQ382" t="str">
            <v>Yes</v>
          </cell>
          <cell r="AR382" t="str">
            <v>Yes</v>
          </cell>
          <cell r="AS382" t="str">
            <v>Yes</v>
          </cell>
          <cell r="AT382" t="str">
            <v>Yes</v>
          </cell>
          <cell r="AU382" t="str">
            <v>Yes</v>
          </cell>
          <cell r="AV382" t="str">
            <v>No</v>
          </cell>
          <cell r="AW382" t="str">
            <v>No</v>
          </cell>
          <cell r="AX382">
            <v>0</v>
          </cell>
          <cell r="AY382">
            <v>26</v>
          </cell>
          <cell r="AZ382">
            <v>25</v>
          </cell>
          <cell r="BA382">
            <v>24</v>
          </cell>
          <cell r="BB382">
            <v>23</v>
          </cell>
          <cell r="BC382">
            <v>20</v>
          </cell>
          <cell r="BD382">
            <v>19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137</v>
          </cell>
        </row>
        <row r="383">
          <cell r="A383" t="str">
            <v>066426</v>
          </cell>
          <cell r="B383" t="str">
            <v>Isaka Primary</v>
          </cell>
          <cell r="C383" t="str">
            <v>ENG</v>
          </cell>
          <cell r="D383" t="str">
            <v>PEB_TAFEA</v>
          </cell>
          <cell r="E383" t="str">
            <v>Tafea PEB</v>
          </cell>
          <cell r="F383" t="str">
            <v>V</v>
          </cell>
          <cell r="G383" t="str">
            <v>Government of Vanuatu</v>
          </cell>
          <cell r="H383" t="str">
            <v>Tanna</v>
          </cell>
          <cell r="I383" t="str">
            <v>Tafea</v>
          </cell>
          <cell r="J383" t="str">
            <v>0084964001</v>
          </cell>
          <cell r="K383" t="str">
            <v>ISAKA PRIMARY SCHOOL</v>
          </cell>
          <cell r="L383" t="str">
            <v>PS</v>
          </cell>
          <cell r="M383" t="str">
            <v>No</v>
          </cell>
          <cell r="N383" t="str">
            <v>Yes</v>
          </cell>
          <cell r="O383" t="str">
            <v>Yes</v>
          </cell>
          <cell r="P383" t="str">
            <v>Yes</v>
          </cell>
          <cell r="Q383" t="str">
            <v>Yes</v>
          </cell>
          <cell r="R383" t="str">
            <v>Yes</v>
          </cell>
          <cell r="S383" t="str">
            <v>Yes</v>
          </cell>
          <cell r="T383" t="str">
            <v>No</v>
          </cell>
          <cell r="U383" t="str">
            <v>No</v>
          </cell>
          <cell r="V383" t="str">
            <v>No</v>
          </cell>
          <cell r="W383" t="str">
            <v>No</v>
          </cell>
          <cell r="X383" t="str">
            <v>No</v>
          </cell>
          <cell r="Y383" t="str">
            <v>No</v>
          </cell>
          <cell r="Z383" t="str">
            <v>No</v>
          </cell>
          <cell r="AA383" t="str">
            <v>No</v>
          </cell>
          <cell r="AB383" t="str">
            <v>No</v>
          </cell>
          <cell r="AC383" t="str">
            <v>No</v>
          </cell>
          <cell r="AD383" t="str">
            <v xml:space="preserve">1 2 3 4 5 6 </v>
          </cell>
          <cell r="AE383" t="str">
            <v>No</v>
          </cell>
          <cell r="AF383" t="str">
            <v>Yes</v>
          </cell>
          <cell r="AG383" t="str">
            <v>No</v>
          </cell>
          <cell r="AH383" t="str">
            <v>No</v>
          </cell>
          <cell r="AI383" t="str">
            <v>No</v>
          </cell>
          <cell r="AJ383" t="str">
            <v>Yes</v>
          </cell>
          <cell r="AK383" t="str">
            <v>Yes</v>
          </cell>
          <cell r="AL383" t="str">
            <v>Yes</v>
          </cell>
          <cell r="AM383" t="str">
            <v>Yes</v>
          </cell>
          <cell r="AN383" t="str">
            <v>Yes</v>
          </cell>
          <cell r="AO383" t="str">
            <v>Yes</v>
          </cell>
          <cell r="AP383" t="str">
            <v>Yes</v>
          </cell>
          <cell r="AQ383" t="str">
            <v>Yes</v>
          </cell>
          <cell r="AR383" t="str">
            <v>Yes</v>
          </cell>
          <cell r="AS383" t="str">
            <v>Yes</v>
          </cell>
          <cell r="AT383" t="str">
            <v>Yes</v>
          </cell>
          <cell r="AU383" t="str">
            <v>Yes</v>
          </cell>
          <cell r="AV383" t="str">
            <v>No</v>
          </cell>
          <cell r="AW383" t="str">
            <v>No</v>
          </cell>
          <cell r="AX383">
            <v>0</v>
          </cell>
          <cell r="AY383">
            <v>32</v>
          </cell>
          <cell r="AZ383">
            <v>20</v>
          </cell>
          <cell r="BA383">
            <v>29</v>
          </cell>
          <cell r="BB383">
            <v>54</v>
          </cell>
          <cell r="BC383">
            <v>43</v>
          </cell>
          <cell r="BD383">
            <v>35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213</v>
          </cell>
        </row>
        <row r="384">
          <cell r="A384" t="str">
            <v>066427</v>
          </cell>
          <cell r="B384" t="str">
            <v>Isangel Francais Primary</v>
          </cell>
          <cell r="C384" t="str">
            <v>FRE</v>
          </cell>
          <cell r="D384" t="str">
            <v>PEB_TAFEA</v>
          </cell>
          <cell r="E384" t="str">
            <v>Tafea PEB</v>
          </cell>
          <cell r="F384" t="str">
            <v>V</v>
          </cell>
          <cell r="G384" t="str">
            <v>Government of Vanuatu</v>
          </cell>
          <cell r="H384" t="str">
            <v>Tanna</v>
          </cell>
          <cell r="I384" t="str">
            <v>Tafea</v>
          </cell>
          <cell r="J384" t="str">
            <v>0084965001</v>
          </cell>
          <cell r="K384" t="str">
            <v>ISANGEL FRENCH PRIMARY SCHOOL</v>
          </cell>
          <cell r="L384" t="str">
            <v>PS</v>
          </cell>
          <cell r="M384" t="str">
            <v>No</v>
          </cell>
          <cell r="N384" t="str">
            <v>Yes</v>
          </cell>
          <cell r="O384" t="str">
            <v>Yes</v>
          </cell>
          <cell r="P384" t="str">
            <v>Yes</v>
          </cell>
          <cell r="Q384" t="str">
            <v>Yes</v>
          </cell>
          <cell r="R384" t="str">
            <v>Yes</v>
          </cell>
          <cell r="S384" t="str">
            <v>Yes</v>
          </cell>
          <cell r="T384" t="str">
            <v>No</v>
          </cell>
          <cell r="U384" t="str">
            <v>No</v>
          </cell>
          <cell r="V384" t="str">
            <v>No</v>
          </cell>
          <cell r="W384" t="str">
            <v>No</v>
          </cell>
          <cell r="X384" t="str">
            <v>No</v>
          </cell>
          <cell r="Y384" t="str">
            <v>No</v>
          </cell>
          <cell r="Z384" t="str">
            <v>No</v>
          </cell>
          <cell r="AA384" t="str">
            <v>No</v>
          </cell>
          <cell r="AB384" t="str">
            <v>No</v>
          </cell>
          <cell r="AC384" t="str">
            <v>No</v>
          </cell>
          <cell r="AD384" t="str">
            <v xml:space="preserve">1 2 3 4 5 6 </v>
          </cell>
          <cell r="AE384" t="str">
            <v>No</v>
          </cell>
          <cell r="AF384" t="str">
            <v>Yes</v>
          </cell>
          <cell r="AG384" t="str">
            <v>No</v>
          </cell>
          <cell r="AH384" t="str">
            <v>No</v>
          </cell>
          <cell r="AI384" t="str">
            <v>No</v>
          </cell>
          <cell r="AJ384" t="str">
            <v>No</v>
          </cell>
          <cell r="AK384" t="str">
            <v>Yes</v>
          </cell>
          <cell r="AL384" t="str">
            <v>Yes</v>
          </cell>
          <cell r="AM384" t="str">
            <v>Yes</v>
          </cell>
          <cell r="AN384" t="str">
            <v>Yes</v>
          </cell>
          <cell r="AO384" t="str">
            <v>Yes</v>
          </cell>
          <cell r="AP384" t="str">
            <v>Yes</v>
          </cell>
          <cell r="AQ384" t="str">
            <v>Yes</v>
          </cell>
          <cell r="AR384" t="str">
            <v>Yes</v>
          </cell>
          <cell r="AS384" t="str">
            <v>Yes</v>
          </cell>
          <cell r="AT384" t="str">
            <v>Yes</v>
          </cell>
          <cell r="AU384" t="str">
            <v>Yes</v>
          </cell>
          <cell r="AV384" t="str">
            <v>No</v>
          </cell>
          <cell r="AW384" t="str">
            <v>No</v>
          </cell>
          <cell r="AX384">
            <v>0</v>
          </cell>
          <cell r="AY384">
            <v>28</v>
          </cell>
          <cell r="AZ384">
            <v>28</v>
          </cell>
          <cell r="BA384">
            <v>33</v>
          </cell>
          <cell r="BB384">
            <v>32</v>
          </cell>
          <cell r="BC384">
            <v>21</v>
          </cell>
          <cell r="BD384">
            <v>27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169</v>
          </cell>
        </row>
        <row r="385">
          <cell r="A385" t="str">
            <v>066428</v>
          </cell>
          <cell r="B385" t="str">
            <v>Isangel English Primary</v>
          </cell>
          <cell r="C385" t="str">
            <v>ENG</v>
          </cell>
          <cell r="D385" t="str">
            <v>PEB_TAFEA</v>
          </cell>
          <cell r="E385" t="str">
            <v>Tafea PEB</v>
          </cell>
          <cell r="F385" t="str">
            <v>V</v>
          </cell>
          <cell r="G385" t="str">
            <v>Government of Vanuatu</v>
          </cell>
          <cell r="H385" t="str">
            <v>Tanna</v>
          </cell>
          <cell r="I385" t="str">
            <v>Tafea</v>
          </cell>
          <cell r="J385" t="str">
            <v>0087412001</v>
          </cell>
          <cell r="K385" t="str">
            <v>ISANGEL CENTRAL PRIMARY SCHOOL</v>
          </cell>
          <cell r="L385" t="str">
            <v>PS</v>
          </cell>
          <cell r="M385" t="str">
            <v>No</v>
          </cell>
          <cell r="N385" t="str">
            <v>Yes</v>
          </cell>
          <cell r="O385" t="str">
            <v>Yes</v>
          </cell>
          <cell r="P385" t="str">
            <v>Yes</v>
          </cell>
          <cell r="Q385" t="str">
            <v>Yes</v>
          </cell>
          <cell r="R385" t="str">
            <v>Yes</v>
          </cell>
          <cell r="S385" t="str">
            <v>Yes</v>
          </cell>
          <cell r="T385" t="str">
            <v>No</v>
          </cell>
          <cell r="U385" t="str">
            <v>No</v>
          </cell>
          <cell r="V385" t="str">
            <v>No</v>
          </cell>
          <cell r="W385" t="str">
            <v>No</v>
          </cell>
          <cell r="X385" t="str">
            <v>No</v>
          </cell>
          <cell r="Y385" t="str">
            <v>No</v>
          </cell>
          <cell r="Z385" t="str">
            <v>No</v>
          </cell>
          <cell r="AA385" t="str">
            <v>No</v>
          </cell>
          <cell r="AB385" t="str">
            <v>No</v>
          </cell>
          <cell r="AC385" t="str">
            <v>No</v>
          </cell>
          <cell r="AD385" t="str">
            <v xml:space="preserve">1 2 3 4 5 6 </v>
          </cell>
          <cell r="AE385" t="str">
            <v>No</v>
          </cell>
          <cell r="AF385" t="str">
            <v>Yes</v>
          </cell>
          <cell r="AG385" t="str">
            <v>No</v>
          </cell>
          <cell r="AH385" t="str">
            <v>No</v>
          </cell>
          <cell r="AI385" t="str">
            <v>No</v>
          </cell>
          <cell r="AJ385" t="str">
            <v>Yes</v>
          </cell>
          <cell r="AK385" t="str">
            <v>Yes</v>
          </cell>
          <cell r="AL385" t="str">
            <v>Yes</v>
          </cell>
          <cell r="AM385" t="str">
            <v>Yes</v>
          </cell>
          <cell r="AN385" t="str">
            <v>Yes</v>
          </cell>
          <cell r="AO385" t="str">
            <v>Yes</v>
          </cell>
          <cell r="AP385" t="str">
            <v>No</v>
          </cell>
          <cell r="AQ385" t="str">
            <v>Yes</v>
          </cell>
          <cell r="AR385" t="str">
            <v>Yes</v>
          </cell>
          <cell r="AS385" t="str">
            <v>Yes</v>
          </cell>
          <cell r="AT385" t="str">
            <v>Yes</v>
          </cell>
          <cell r="AU385" t="str">
            <v>Yes</v>
          </cell>
          <cell r="AV385" t="str">
            <v>No</v>
          </cell>
          <cell r="AW385" t="str">
            <v>No</v>
          </cell>
          <cell r="AX385">
            <v>0</v>
          </cell>
          <cell r="AY385">
            <v>49</v>
          </cell>
          <cell r="AZ385">
            <v>38</v>
          </cell>
          <cell r="BA385">
            <v>54</v>
          </cell>
          <cell r="BB385">
            <v>49</v>
          </cell>
          <cell r="BC385">
            <v>63</v>
          </cell>
          <cell r="BD385">
            <v>59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312</v>
          </cell>
        </row>
        <row r="386">
          <cell r="A386" t="str">
            <v>066430</v>
          </cell>
          <cell r="B386" t="str">
            <v>Isla Primary</v>
          </cell>
          <cell r="C386" t="str">
            <v>ENG</v>
          </cell>
          <cell r="D386" t="str">
            <v>PEB_TAFEA</v>
          </cell>
          <cell r="E386" t="str">
            <v>Tafea PEB</v>
          </cell>
          <cell r="F386" t="str">
            <v>V</v>
          </cell>
          <cell r="G386" t="str">
            <v>Government of Vanuatu</v>
          </cell>
          <cell r="H386" t="str">
            <v>Tanna</v>
          </cell>
          <cell r="I386" t="str">
            <v>Tafea</v>
          </cell>
          <cell r="J386" t="str">
            <v>0103592001</v>
          </cell>
          <cell r="K386" t="str">
            <v>ISLA, PRIMARY SCHOOL</v>
          </cell>
          <cell r="L386" t="str">
            <v>PS</v>
          </cell>
          <cell r="M386" t="str">
            <v>No</v>
          </cell>
          <cell r="N386" t="str">
            <v>Yes</v>
          </cell>
          <cell r="O386" t="str">
            <v>Yes</v>
          </cell>
          <cell r="P386" t="str">
            <v>Yes</v>
          </cell>
          <cell r="Q386" t="str">
            <v>Yes</v>
          </cell>
          <cell r="R386" t="str">
            <v>Yes</v>
          </cell>
          <cell r="S386" t="str">
            <v>Yes</v>
          </cell>
          <cell r="T386" t="str">
            <v>No</v>
          </cell>
          <cell r="U386" t="str">
            <v>No</v>
          </cell>
          <cell r="V386" t="str">
            <v>No</v>
          </cell>
          <cell r="W386" t="str">
            <v>No</v>
          </cell>
          <cell r="X386" t="str">
            <v>No</v>
          </cell>
          <cell r="Y386" t="str">
            <v>No</v>
          </cell>
          <cell r="Z386" t="str">
            <v>No</v>
          </cell>
          <cell r="AA386" t="str">
            <v>No</v>
          </cell>
          <cell r="AB386" t="str">
            <v>No</v>
          </cell>
          <cell r="AC386" t="str">
            <v>No</v>
          </cell>
          <cell r="AD386" t="str">
            <v xml:space="preserve">1 2 3 4 5 6 </v>
          </cell>
          <cell r="AE386" t="str">
            <v>No</v>
          </cell>
          <cell r="AF386" t="str">
            <v>Yes</v>
          </cell>
          <cell r="AG386" t="str">
            <v>No</v>
          </cell>
          <cell r="AH386" t="str">
            <v>No</v>
          </cell>
          <cell r="AI386" t="str">
            <v>No</v>
          </cell>
          <cell r="AJ386" t="str">
            <v>Yes</v>
          </cell>
          <cell r="AK386" t="str">
            <v>Yes</v>
          </cell>
          <cell r="AL386" t="str">
            <v>Yes</v>
          </cell>
          <cell r="AM386" t="str">
            <v>Yes</v>
          </cell>
          <cell r="AN386" t="str">
            <v>Yes</v>
          </cell>
          <cell r="AO386" t="str">
            <v>Yes</v>
          </cell>
          <cell r="AP386" t="str">
            <v>No</v>
          </cell>
          <cell r="AQ386" t="str">
            <v>Yes</v>
          </cell>
          <cell r="AR386" t="str">
            <v>Yes</v>
          </cell>
          <cell r="AS386" t="str">
            <v>Yes</v>
          </cell>
          <cell r="AT386" t="str">
            <v>Yes</v>
          </cell>
          <cell r="AU386" t="str">
            <v>Yes</v>
          </cell>
          <cell r="AV386" t="str">
            <v>No</v>
          </cell>
          <cell r="AW386" t="str">
            <v>No</v>
          </cell>
          <cell r="AX386">
            <v>0</v>
          </cell>
          <cell r="AY386">
            <v>35</v>
          </cell>
          <cell r="AZ386">
            <v>11</v>
          </cell>
          <cell r="BA386">
            <v>23</v>
          </cell>
          <cell r="BB386">
            <v>16</v>
          </cell>
          <cell r="BC386">
            <v>18</v>
          </cell>
          <cell r="BD386">
            <v>23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126</v>
          </cell>
        </row>
        <row r="387">
          <cell r="A387" t="str">
            <v>066431</v>
          </cell>
          <cell r="B387" t="str">
            <v>Itaku Primary</v>
          </cell>
          <cell r="C387" t="str">
            <v>FRE</v>
          </cell>
          <cell r="D387" t="str">
            <v>CATH</v>
          </cell>
          <cell r="E387" t="str">
            <v>Catholic Education Authority</v>
          </cell>
          <cell r="F387" t="str">
            <v>G</v>
          </cell>
          <cell r="G387" t="str">
            <v>Church (Government Assisted)</v>
          </cell>
          <cell r="H387" t="str">
            <v>Tanna</v>
          </cell>
          <cell r="I387" t="str">
            <v>Tafea</v>
          </cell>
          <cell r="J387" t="str">
            <v>0085118001</v>
          </cell>
          <cell r="K387" t="str">
            <v>ITAKU PRIMARY SCHOOL</v>
          </cell>
          <cell r="L387" t="str">
            <v>PS</v>
          </cell>
          <cell r="M387" t="str">
            <v>No</v>
          </cell>
          <cell r="N387" t="str">
            <v>Yes</v>
          </cell>
          <cell r="O387" t="str">
            <v>Yes</v>
          </cell>
          <cell r="P387" t="str">
            <v>Yes</v>
          </cell>
          <cell r="Q387" t="str">
            <v>Yes</v>
          </cell>
          <cell r="R387" t="str">
            <v>Yes</v>
          </cell>
          <cell r="S387" t="str">
            <v>Yes</v>
          </cell>
          <cell r="T387" t="str">
            <v>No</v>
          </cell>
          <cell r="U387" t="str">
            <v>No</v>
          </cell>
          <cell r="V387" t="str">
            <v>No</v>
          </cell>
          <cell r="W387" t="str">
            <v>No</v>
          </cell>
          <cell r="X387" t="str">
            <v>No</v>
          </cell>
          <cell r="Y387" t="str">
            <v>No</v>
          </cell>
          <cell r="Z387" t="str">
            <v>No</v>
          </cell>
          <cell r="AA387" t="str">
            <v>No</v>
          </cell>
          <cell r="AB387" t="str">
            <v>No</v>
          </cell>
          <cell r="AC387" t="str">
            <v>No</v>
          </cell>
          <cell r="AD387" t="str">
            <v xml:space="preserve">1 2 3 4 5 6 </v>
          </cell>
          <cell r="AE387" t="str">
            <v>No</v>
          </cell>
          <cell r="AF387" t="str">
            <v>Yes</v>
          </cell>
          <cell r="AG387" t="str">
            <v>No</v>
          </cell>
          <cell r="AH387" t="str">
            <v>No</v>
          </cell>
          <cell r="AI387" t="str">
            <v>No</v>
          </cell>
          <cell r="AJ387" t="str">
            <v>Yes</v>
          </cell>
          <cell r="AK387" t="str">
            <v>Yes</v>
          </cell>
          <cell r="AL387" t="str">
            <v>Yes</v>
          </cell>
          <cell r="AM387" t="str">
            <v>Yes</v>
          </cell>
          <cell r="AN387" t="str">
            <v>Yes</v>
          </cell>
          <cell r="AO387" t="str">
            <v>Yes</v>
          </cell>
          <cell r="AP387" t="str">
            <v>Yes</v>
          </cell>
          <cell r="AQ387" t="str">
            <v>Yes</v>
          </cell>
          <cell r="AR387" t="str">
            <v>Yes</v>
          </cell>
          <cell r="AS387" t="str">
            <v>Yes</v>
          </cell>
          <cell r="AT387" t="str">
            <v>Yes</v>
          </cell>
          <cell r="AU387" t="str">
            <v>Yes</v>
          </cell>
          <cell r="AV387" t="str">
            <v>No</v>
          </cell>
          <cell r="AW387" t="str">
            <v>No</v>
          </cell>
          <cell r="AX387">
            <v>0</v>
          </cell>
          <cell r="AY387">
            <v>28</v>
          </cell>
          <cell r="AZ387">
            <v>27</v>
          </cell>
          <cell r="BA387">
            <v>23</v>
          </cell>
          <cell r="BB387">
            <v>27</v>
          </cell>
          <cell r="BC387">
            <v>18</v>
          </cell>
          <cell r="BD387">
            <v>21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144</v>
          </cell>
        </row>
        <row r="388">
          <cell r="A388" t="str">
            <v>066432</v>
          </cell>
          <cell r="B388" t="str">
            <v>Iwunmit Primary</v>
          </cell>
          <cell r="C388" t="str">
            <v>ENG</v>
          </cell>
          <cell r="D388" t="str">
            <v>PEB_TAFEA</v>
          </cell>
          <cell r="E388" t="str">
            <v>Tafea PEB</v>
          </cell>
          <cell r="F388" t="str">
            <v>V</v>
          </cell>
          <cell r="G388" t="str">
            <v>Government of Vanuatu</v>
          </cell>
          <cell r="H388" t="str">
            <v>Tanna</v>
          </cell>
          <cell r="I388" t="str">
            <v>Tafea</v>
          </cell>
          <cell r="J388" t="str">
            <v>0084968001</v>
          </cell>
          <cell r="K388" t="str">
            <v>IWUNMIT PRIMARY SCHOOL</v>
          </cell>
          <cell r="L388" t="str">
            <v>PS</v>
          </cell>
          <cell r="M388" t="str">
            <v>No</v>
          </cell>
          <cell r="N388" t="str">
            <v>Yes</v>
          </cell>
          <cell r="O388" t="str">
            <v>Yes</v>
          </cell>
          <cell r="P388" t="str">
            <v>Yes</v>
          </cell>
          <cell r="Q388" t="str">
            <v>Yes</v>
          </cell>
          <cell r="R388" t="str">
            <v>Yes</v>
          </cell>
          <cell r="S388" t="str">
            <v>Yes</v>
          </cell>
          <cell r="T388" t="str">
            <v>No</v>
          </cell>
          <cell r="U388" t="str">
            <v>No</v>
          </cell>
          <cell r="V388" t="str">
            <v>No</v>
          </cell>
          <cell r="W388" t="str">
            <v>No</v>
          </cell>
          <cell r="X388" t="str">
            <v>No</v>
          </cell>
          <cell r="Y388" t="str">
            <v>No</v>
          </cell>
          <cell r="Z388" t="str">
            <v>No</v>
          </cell>
          <cell r="AA388" t="str">
            <v>No</v>
          </cell>
          <cell r="AB388" t="str">
            <v>No</v>
          </cell>
          <cell r="AC388" t="str">
            <v>No</v>
          </cell>
          <cell r="AD388" t="str">
            <v xml:space="preserve">1 2 3 4 5 6 </v>
          </cell>
          <cell r="AE388" t="str">
            <v>No</v>
          </cell>
          <cell r="AF388" t="str">
            <v>Yes</v>
          </cell>
          <cell r="AG388" t="str">
            <v>No</v>
          </cell>
          <cell r="AH388" t="str">
            <v>No</v>
          </cell>
          <cell r="AI388" t="str">
            <v>No</v>
          </cell>
          <cell r="AJ388" t="str">
            <v>Yes</v>
          </cell>
          <cell r="AK388" t="str">
            <v>Yes</v>
          </cell>
          <cell r="AL388" t="str">
            <v>Yes</v>
          </cell>
          <cell r="AM388" t="str">
            <v>Yes</v>
          </cell>
          <cell r="AN388" t="str">
            <v>Yes</v>
          </cell>
          <cell r="AO388" t="str">
            <v>Yes</v>
          </cell>
          <cell r="AP388" t="str">
            <v>Yes</v>
          </cell>
          <cell r="AQ388" t="str">
            <v>Yes</v>
          </cell>
          <cell r="AR388" t="str">
            <v>Yes</v>
          </cell>
          <cell r="AS388" t="str">
            <v>Yes</v>
          </cell>
          <cell r="AT388" t="str">
            <v>Yes</v>
          </cell>
          <cell r="AU388" t="str">
            <v>Yes</v>
          </cell>
          <cell r="AV388" t="str">
            <v>No</v>
          </cell>
          <cell r="AW388" t="str">
            <v>No</v>
          </cell>
          <cell r="AX388">
            <v>0</v>
          </cell>
          <cell r="AY388">
            <v>16</v>
          </cell>
          <cell r="AZ388">
            <v>16</v>
          </cell>
          <cell r="BA388">
            <v>23</v>
          </cell>
          <cell r="BB388">
            <v>34</v>
          </cell>
          <cell r="BC388">
            <v>39</v>
          </cell>
          <cell r="BD388">
            <v>31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159</v>
          </cell>
        </row>
        <row r="389">
          <cell r="A389" t="str">
            <v>066433</v>
          </cell>
          <cell r="B389" t="str">
            <v>Kamahau (Karimasanga) Primary</v>
          </cell>
          <cell r="C389" t="str">
            <v>ENG</v>
          </cell>
          <cell r="D389" t="str">
            <v>AOG</v>
          </cell>
          <cell r="E389" t="str">
            <v>Assemblies of God</v>
          </cell>
          <cell r="F389" t="str">
            <v>G</v>
          </cell>
          <cell r="G389" t="str">
            <v>Church (Government Assisted)</v>
          </cell>
          <cell r="H389" t="str">
            <v>Tanna</v>
          </cell>
          <cell r="I389" t="str">
            <v>Tafea</v>
          </cell>
          <cell r="J389" t="str">
            <v>0085028001</v>
          </cell>
          <cell r="K389" t="str">
            <v>KAMAHAU PRIMARY SCHOOL</v>
          </cell>
          <cell r="L389" t="str">
            <v>PS</v>
          </cell>
          <cell r="M389" t="str">
            <v>No</v>
          </cell>
          <cell r="N389" t="str">
            <v>Yes</v>
          </cell>
          <cell r="O389" t="str">
            <v>Yes</v>
          </cell>
          <cell r="P389" t="str">
            <v>Yes</v>
          </cell>
          <cell r="Q389" t="str">
            <v>Yes</v>
          </cell>
          <cell r="R389" t="str">
            <v>Yes</v>
          </cell>
          <cell r="S389" t="str">
            <v>Yes</v>
          </cell>
          <cell r="T389" t="str">
            <v>No</v>
          </cell>
          <cell r="U389" t="str">
            <v>No</v>
          </cell>
          <cell r="V389" t="str">
            <v>No</v>
          </cell>
          <cell r="W389" t="str">
            <v>No</v>
          </cell>
          <cell r="X389" t="str">
            <v>No</v>
          </cell>
          <cell r="Y389" t="str">
            <v>No</v>
          </cell>
          <cell r="Z389" t="str">
            <v>No</v>
          </cell>
          <cell r="AA389" t="str">
            <v>No</v>
          </cell>
          <cell r="AB389" t="str">
            <v>No</v>
          </cell>
          <cell r="AC389" t="str">
            <v>No</v>
          </cell>
          <cell r="AD389" t="str">
            <v xml:space="preserve">1 2 3 4 5 6 </v>
          </cell>
          <cell r="AE389" t="str">
            <v>No</v>
          </cell>
          <cell r="AF389" t="str">
            <v>Yes</v>
          </cell>
          <cell r="AG389" t="str">
            <v>No</v>
          </cell>
          <cell r="AH389" t="str">
            <v>No</v>
          </cell>
          <cell r="AI389" t="str">
            <v>No</v>
          </cell>
          <cell r="AJ389" t="str">
            <v>Yes</v>
          </cell>
          <cell r="AK389" t="str">
            <v>Yes</v>
          </cell>
          <cell r="AL389" t="str">
            <v>Yes</v>
          </cell>
          <cell r="AM389" t="str">
            <v>Yes</v>
          </cell>
          <cell r="AN389" t="str">
            <v>Yes</v>
          </cell>
          <cell r="AO389" t="str">
            <v>Yes</v>
          </cell>
          <cell r="AP389" t="str">
            <v>No</v>
          </cell>
          <cell r="AQ389" t="str">
            <v>No</v>
          </cell>
          <cell r="AR389" t="str">
            <v>Yes</v>
          </cell>
          <cell r="AS389" t="str">
            <v>Yes</v>
          </cell>
          <cell r="AT389" t="str">
            <v>Yes</v>
          </cell>
          <cell r="AU389" t="str">
            <v>Yes</v>
          </cell>
          <cell r="AV389" t="str">
            <v>No</v>
          </cell>
          <cell r="AW389" t="str">
            <v>No</v>
          </cell>
          <cell r="AX389">
            <v>0</v>
          </cell>
          <cell r="AY389">
            <v>28</v>
          </cell>
          <cell r="AZ389">
            <v>42</v>
          </cell>
          <cell r="BA389">
            <v>21</v>
          </cell>
          <cell r="BB389">
            <v>25</v>
          </cell>
          <cell r="BC389">
            <v>14</v>
          </cell>
          <cell r="BD389">
            <v>14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144</v>
          </cell>
        </row>
        <row r="390">
          <cell r="A390" t="str">
            <v>066435</v>
          </cell>
          <cell r="B390" t="str">
            <v>King's Cross Primary</v>
          </cell>
          <cell r="C390" t="str">
            <v>FRE</v>
          </cell>
          <cell r="D390" t="str">
            <v>PEB_TAFEA</v>
          </cell>
          <cell r="E390" t="str">
            <v>Tafea PEB</v>
          </cell>
          <cell r="F390" t="str">
            <v>V</v>
          </cell>
          <cell r="G390" t="str">
            <v>Government of Vanuatu</v>
          </cell>
          <cell r="H390" t="str">
            <v>Tanna</v>
          </cell>
          <cell r="I390" t="str">
            <v>Tafea</v>
          </cell>
          <cell r="J390" t="str">
            <v>0084970001</v>
          </cell>
          <cell r="K390" t="str">
            <v>KINGS CROSS PRIMARY SCHOOL</v>
          </cell>
          <cell r="L390" t="str">
            <v>PS</v>
          </cell>
          <cell r="M390" t="str">
            <v>No</v>
          </cell>
          <cell r="N390" t="str">
            <v>Yes</v>
          </cell>
          <cell r="O390" t="str">
            <v>Yes</v>
          </cell>
          <cell r="P390" t="str">
            <v>Yes</v>
          </cell>
          <cell r="Q390" t="str">
            <v>Yes</v>
          </cell>
          <cell r="R390" t="str">
            <v>Yes</v>
          </cell>
          <cell r="S390" t="str">
            <v>Yes</v>
          </cell>
          <cell r="T390" t="str">
            <v>No</v>
          </cell>
          <cell r="U390" t="str">
            <v>No</v>
          </cell>
          <cell r="V390" t="str">
            <v>No</v>
          </cell>
          <cell r="W390" t="str">
            <v>No</v>
          </cell>
          <cell r="X390" t="str">
            <v>No</v>
          </cell>
          <cell r="Y390" t="str">
            <v>No</v>
          </cell>
          <cell r="Z390" t="str">
            <v>No</v>
          </cell>
          <cell r="AA390" t="str">
            <v>No</v>
          </cell>
          <cell r="AB390" t="str">
            <v>No</v>
          </cell>
          <cell r="AC390" t="str">
            <v>No</v>
          </cell>
          <cell r="AD390" t="str">
            <v xml:space="preserve">1 2 3 4 5 6 </v>
          </cell>
          <cell r="AE390" t="str">
            <v>No</v>
          </cell>
          <cell r="AF390" t="str">
            <v>Yes</v>
          </cell>
          <cell r="AG390" t="str">
            <v>No</v>
          </cell>
          <cell r="AH390" t="str">
            <v>No</v>
          </cell>
          <cell r="AI390" t="str">
            <v>No</v>
          </cell>
          <cell r="AJ390" t="str">
            <v>Yes</v>
          </cell>
          <cell r="AK390" t="str">
            <v>Yes</v>
          </cell>
          <cell r="AL390" t="str">
            <v>Yes</v>
          </cell>
          <cell r="AM390" t="str">
            <v>Yes</v>
          </cell>
          <cell r="AN390" t="str">
            <v>Yes</v>
          </cell>
          <cell r="AO390" t="str">
            <v>Yes</v>
          </cell>
          <cell r="AP390" t="str">
            <v>No</v>
          </cell>
          <cell r="AQ390" t="str">
            <v>No</v>
          </cell>
          <cell r="AR390" t="str">
            <v>Yes</v>
          </cell>
          <cell r="AS390" t="str">
            <v>Yes</v>
          </cell>
          <cell r="AT390" t="str">
            <v>No</v>
          </cell>
          <cell r="AU390" t="str">
            <v>Yes</v>
          </cell>
          <cell r="AV390" t="str">
            <v>No</v>
          </cell>
          <cell r="AW390" t="str">
            <v>No</v>
          </cell>
          <cell r="AX390">
            <v>0</v>
          </cell>
          <cell r="AY390">
            <v>13</v>
          </cell>
          <cell r="AZ390">
            <v>9</v>
          </cell>
          <cell r="BA390">
            <v>11</v>
          </cell>
          <cell r="BB390">
            <v>17</v>
          </cell>
          <cell r="BC390">
            <v>12</v>
          </cell>
          <cell r="BD390">
            <v>13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75</v>
          </cell>
        </row>
        <row r="391">
          <cell r="A391" t="str">
            <v>066436</v>
          </cell>
          <cell r="B391" t="str">
            <v>Kwamera Primary</v>
          </cell>
          <cell r="C391" t="str">
            <v>ENG</v>
          </cell>
          <cell r="D391" t="str">
            <v>PEB_TAFEA</v>
          </cell>
          <cell r="E391" t="str">
            <v>Tafea PEB</v>
          </cell>
          <cell r="F391" t="str">
            <v>V</v>
          </cell>
          <cell r="G391" t="str">
            <v>Government of Vanuatu</v>
          </cell>
          <cell r="H391" t="str">
            <v>Tanna</v>
          </cell>
          <cell r="I391" t="str">
            <v>Tafea</v>
          </cell>
          <cell r="J391" t="str">
            <v>0084972001</v>
          </cell>
          <cell r="K391" t="str">
            <v>KWAMERA PRIMARY SCHOOL</v>
          </cell>
          <cell r="L391" t="str">
            <v>PS</v>
          </cell>
          <cell r="M391" t="str">
            <v>No</v>
          </cell>
          <cell r="N391" t="str">
            <v>Yes</v>
          </cell>
          <cell r="O391" t="str">
            <v>Yes</v>
          </cell>
          <cell r="P391" t="str">
            <v>Yes</v>
          </cell>
          <cell r="Q391" t="str">
            <v>Yes</v>
          </cell>
          <cell r="R391" t="str">
            <v>Yes</v>
          </cell>
          <cell r="S391" t="str">
            <v>Yes</v>
          </cell>
          <cell r="T391" t="str">
            <v>No</v>
          </cell>
          <cell r="U391" t="str">
            <v>No</v>
          </cell>
          <cell r="V391" t="str">
            <v>No</v>
          </cell>
          <cell r="W391" t="str">
            <v>No</v>
          </cell>
          <cell r="X391" t="str">
            <v>No</v>
          </cell>
          <cell r="Y391" t="str">
            <v>No</v>
          </cell>
          <cell r="Z391" t="str">
            <v>No</v>
          </cell>
          <cell r="AA391" t="str">
            <v>No</v>
          </cell>
          <cell r="AB391" t="str">
            <v>No</v>
          </cell>
          <cell r="AC391" t="str">
            <v>No</v>
          </cell>
          <cell r="AD391" t="str">
            <v xml:space="preserve">1 2 3 4 5 6 </v>
          </cell>
          <cell r="AE391" t="str">
            <v>No</v>
          </cell>
          <cell r="AF391" t="str">
            <v>Yes</v>
          </cell>
          <cell r="AG391" t="str">
            <v>No</v>
          </cell>
          <cell r="AH391" t="str">
            <v>No</v>
          </cell>
          <cell r="AI391" t="str">
            <v>No</v>
          </cell>
          <cell r="AJ391" t="str">
            <v>Yes</v>
          </cell>
          <cell r="AK391" t="str">
            <v>Yes</v>
          </cell>
          <cell r="AL391" t="str">
            <v>Yes</v>
          </cell>
          <cell r="AM391" t="str">
            <v>Yes</v>
          </cell>
          <cell r="AN391" t="str">
            <v>Yes</v>
          </cell>
          <cell r="AO391" t="str">
            <v>Yes</v>
          </cell>
          <cell r="AP391" t="str">
            <v>Yes</v>
          </cell>
          <cell r="AQ391" t="str">
            <v>Yes</v>
          </cell>
          <cell r="AR391" t="str">
            <v>Yes</v>
          </cell>
          <cell r="AS391" t="str">
            <v>Yes</v>
          </cell>
          <cell r="AT391" t="str">
            <v>Yes</v>
          </cell>
          <cell r="AU391" t="str">
            <v>Yes</v>
          </cell>
          <cell r="AV391" t="str">
            <v>No</v>
          </cell>
          <cell r="AW391" t="str">
            <v>No</v>
          </cell>
          <cell r="AX391">
            <v>0</v>
          </cell>
          <cell r="AY391">
            <v>23</v>
          </cell>
          <cell r="AZ391">
            <v>13</v>
          </cell>
          <cell r="BA391">
            <v>16</v>
          </cell>
          <cell r="BB391">
            <v>25</v>
          </cell>
          <cell r="BC391">
            <v>25</v>
          </cell>
          <cell r="BD391">
            <v>37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139</v>
          </cell>
        </row>
        <row r="392">
          <cell r="A392" t="str">
            <v>066438</v>
          </cell>
          <cell r="B392" t="str">
            <v>Labongtaoua Primary</v>
          </cell>
          <cell r="C392" t="str">
            <v>FRE</v>
          </cell>
          <cell r="D392" t="str">
            <v>PEB_TAFEA</v>
          </cell>
          <cell r="E392" t="str">
            <v>Tafea PEB</v>
          </cell>
          <cell r="F392" t="str">
            <v>V</v>
          </cell>
          <cell r="G392" t="str">
            <v>Government of Vanuatu</v>
          </cell>
          <cell r="H392" t="str">
            <v>Tanna</v>
          </cell>
          <cell r="I392" t="str">
            <v>Tafea</v>
          </cell>
          <cell r="J392" t="str">
            <v>0084974001</v>
          </cell>
          <cell r="K392" t="str">
            <v>LAPANGTAWA PRIMARY SHOOL</v>
          </cell>
          <cell r="L392" t="str">
            <v>PS</v>
          </cell>
          <cell r="M392" t="str">
            <v>No</v>
          </cell>
          <cell r="N392" t="str">
            <v>Yes</v>
          </cell>
          <cell r="O392" t="str">
            <v>Yes</v>
          </cell>
          <cell r="P392" t="str">
            <v>Yes</v>
          </cell>
          <cell r="Q392" t="str">
            <v>Yes</v>
          </cell>
          <cell r="R392" t="str">
            <v>Yes</v>
          </cell>
          <cell r="S392" t="str">
            <v>Yes</v>
          </cell>
          <cell r="T392" t="str">
            <v>No</v>
          </cell>
          <cell r="U392" t="str">
            <v>No</v>
          </cell>
          <cell r="V392" t="str">
            <v>No</v>
          </cell>
          <cell r="W392" t="str">
            <v>No</v>
          </cell>
          <cell r="X392" t="str">
            <v>No</v>
          </cell>
          <cell r="Y392" t="str">
            <v>No</v>
          </cell>
          <cell r="Z392" t="str">
            <v>No</v>
          </cell>
          <cell r="AA392" t="str">
            <v>No</v>
          </cell>
          <cell r="AB392" t="str">
            <v>No</v>
          </cell>
          <cell r="AC392" t="str">
            <v>No</v>
          </cell>
          <cell r="AD392" t="str">
            <v xml:space="preserve">1 2 3 4 5 6 </v>
          </cell>
          <cell r="AE392" t="str">
            <v>No</v>
          </cell>
          <cell r="AF392" t="str">
            <v>Yes</v>
          </cell>
          <cell r="AG392" t="str">
            <v>No</v>
          </cell>
          <cell r="AH392" t="str">
            <v>No</v>
          </cell>
          <cell r="AI392" t="str">
            <v>No</v>
          </cell>
          <cell r="AJ392" t="str">
            <v>Yes</v>
          </cell>
          <cell r="AK392" t="str">
            <v>Yes</v>
          </cell>
          <cell r="AL392" t="str">
            <v>Yes</v>
          </cell>
          <cell r="AM392" t="str">
            <v>Yes</v>
          </cell>
          <cell r="AN392" t="str">
            <v>Yes</v>
          </cell>
          <cell r="AO392" t="str">
            <v>Yes</v>
          </cell>
          <cell r="AP392" t="str">
            <v>No</v>
          </cell>
          <cell r="AQ392" t="str">
            <v>Yes</v>
          </cell>
          <cell r="AR392" t="str">
            <v>Yes</v>
          </cell>
          <cell r="AS392" t="str">
            <v>Yes</v>
          </cell>
          <cell r="AT392" t="str">
            <v>Yes</v>
          </cell>
          <cell r="AU392" t="str">
            <v>Yes</v>
          </cell>
          <cell r="AV392" t="str">
            <v>No</v>
          </cell>
          <cell r="AW392" t="str">
            <v>No</v>
          </cell>
          <cell r="AX392">
            <v>0</v>
          </cell>
          <cell r="AY392">
            <v>19</v>
          </cell>
          <cell r="AZ392">
            <v>17</v>
          </cell>
          <cell r="BA392">
            <v>18</v>
          </cell>
          <cell r="BB392">
            <v>8</v>
          </cell>
          <cell r="BC392">
            <v>4</v>
          </cell>
          <cell r="BD392">
            <v>18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84</v>
          </cell>
        </row>
        <row r="393">
          <cell r="A393" t="str">
            <v>066440</v>
          </cell>
          <cell r="B393" t="str">
            <v>Lamanaruan Primary</v>
          </cell>
          <cell r="C393" t="str">
            <v>FRE</v>
          </cell>
          <cell r="D393" t="str">
            <v>PEB_TAFEA</v>
          </cell>
          <cell r="E393" t="str">
            <v>Tafea PEB</v>
          </cell>
          <cell r="F393" t="str">
            <v>V</v>
          </cell>
          <cell r="G393" t="str">
            <v>Government of Vanuatu</v>
          </cell>
          <cell r="H393" t="str">
            <v>Tanna</v>
          </cell>
          <cell r="I393" t="str">
            <v>Tafea</v>
          </cell>
          <cell r="J393" t="str">
            <v>0085017001</v>
          </cell>
          <cell r="K393" t="str">
            <v>LAMANARUAN PRIMARY SCHOOL</v>
          </cell>
          <cell r="L393" t="str">
            <v>PS</v>
          </cell>
          <cell r="M393" t="str">
            <v>No</v>
          </cell>
          <cell r="N393" t="str">
            <v>Yes</v>
          </cell>
          <cell r="O393" t="str">
            <v>Yes</v>
          </cell>
          <cell r="P393" t="str">
            <v>Yes</v>
          </cell>
          <cell r="Q393" t="str">
            <v>Yes</v>
          </cell>
          <cell r="R393" t="str">
            <v>Yes</v>
          </cell>
          <cell r="S393" t="str">
            <v>Yes</v>
          </cell>
          <cell r="T393" t="str">
            <v>No</v>
          </cell>
          <cell r="U393" t="str">
            <v>No</v>
          </cell>
          <cell r="V393" t="str">
            <v>No</v>
          </cell>
          <cell r="W393" t="str">
            <v>No</v>
          </cell>
          <cell r="X393" t="str">
            <v>No</v>
          </cell>
          <cell r="Y393" t="str">
            <v>No</v>
          </cell>
          <cell r="Z393" t="str">
            <v>No</v>
          </cell>
          <cell r="AA393" t="str">
            <v>No</v>
          </cell>
          <cell r="AB393" t="str">
            <v>No</v>
          </cell>
          <cell r="AC393" t="str">
            <v>No</v>
          </cell>
          <cell r="AD393" t="str">
            <v xml:space="preserve">1 2 3 4 5 6 </v>
          </cell>
          <cell r="AE393" t="str">
            <v>No</v>
          </cell>
          <cell r="AF393" t="str">
            <v>Yes</v>
          </cell>
          <cell r="AG393" t="str">
            <v>No</v>
          </cell>
          <cell r="AH393" t="str">
            <v>No</v>
          </cell>
          <cell r="AI393" t="str">
            <v>No</v>
          </cell>
          <cell r="AJ393" t="str">
            <v>Yes</v>
          </cell>
          <cell r="AK393" t="str">
            <v>Yes</v>
          </cell>
          <cell r="AL393" t="str">
            <v>Yes</v>
          </cell>
          <cell r="AM393" t="str">
            <v>Yes</v>
          </cell>
          <cell r="AN393" t="str">
            <v>Yes</v>
          </cell>
          <cell r="AO393" t="str">
            <v>Yes</v>
          </cell>
          <cell r="AP393" t="str">
            <v>Yes</v>
          </cell>
          <cell r="AQ393" t="str">
            <v>Yes</v>
          </cell>
          <cell r="AR393" t="str">
            <v>Yes</v>
          </cell>
          <cell r="AS393" t="str">
            <v>Yes</v>
          </cell>
          <cell r="AT393" t="str">
            <v>Yes</v>
          </cell>
          <cell r="AU393" t="str">
            <v>Yes</v>
          </cell>
          <cell r="AV393" t="str">
            <v>No</v>
          </cell>
          <cell r="AW393" t="str">
            <v>No</v>
          </cell>
          <cell r="AX393">
            <v>0</v>
          </cell>
          <cell r="AY393">
            <v>11</v>
          </cell>
          <cell r="AZ393">
            <v>13</v>
          </cell>
          <cell r="BA393">
            <v>11</v>
          </cell>
          <cell r="BB393">
            <v>12</v>
          </cell>
          <cell r="BC393">
            <v>12</v>
          </cell>
          <cell r="BD393">
            <v>13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72</v>
          </cell>
        </row>
        <row r="394">
          <cell r="A394" t="str">
            <v>066441</v>
          </cell>
          <cell r="B394" t="str">
            <v>Lamenaura Primary</v>
          </cell>
          <cell r="C394" t="str">
            <v>FRE</v>
          </cell>
          <cell r="D394" t="str">
            <v>CATH</v>
          </cell>
          <cell r="E394" t="str">
            <v>Catholic Education Authority</v>
          </cell>
          <cell r="F394" t="str">
            <v>G</v>
          </cell>
          <cell r="G394" t="str">
            <v>Church (Government Assisted)</v>
          </cell>
          <cell r="H394" t="str">
            <v>Tanna</v>
          </cell>
          <cell r="I394" t="str">
            <v>Tafea</v>
          </cell>
          <cell r="J394" t="str">
            <v>0085122001</v>
          </cell>
          <cell r="K394" t="str">
            <v>LAMANAURA PRIMARY SCHOOL</v>
          </cell>
          <cell r="L394" t="str">
            <v>PS</v>
          </cell>
          <cell r="M394" t="str">
            <v>No</v>
          </cell>
          <cell r="N394" t="str">
            <v>Yes</v>
          </cell>
          <cell r="O394" t="str">
            <v>Yes</v>
          </cell>
          <cell r="P394" t="str">
            <v>Yes</v>
          </cell>
          <cell r="Q394" t="str">
            <v>Yes</v>
          </cell>
          <cell r="R394" t="str">
            <v>Yes</v>
          </cell>
          <cell r="S394" t="str">
            <v>Yes</v>
          </cell>
          <cell r="T394" t="str">
            <v>No</v>
          </cell>
          <cell r="U394" t="str">
            <v>No</v>
          </cell>
          <cell r="V394" t="str">
            <v>No</v>
          </cell>
          <cell r="W394" t="str">
            <v>No</v>
          </cell>
          <cell r="X394" t="str">
            <v>No</v>
          </cell>
          <cell r="Y394" t="str">
            <v>No</v>
          </cell>
          <cell r="Z394" t="str">
            <v>No</v>
          </cell>
          <cell r="AA394" t="str">
            <v>No</v>
          </cell>
          <cell r="AB394" t="str">
            <v>No</v>
          </cell>
          <cell r="AC394" t="str">
            <v>No</v>
          </cell>
          <cell r="AD394" t="str">
            <v xml:space="preserve">1 2 3 4 5 6 </v>
          </cell>
          <cell r="AE394" t="str">
            <v>No</v>
          </cell>
          <cell r="AF394" t="str">
            <v>Yes</v>
          </cell>
          <cell r="AG394" t="str">
            <v>No</v>
          </cell>
          <cell r="AH394" t="str">
            <v>No</v>
          </cell>
          <cell r="AI394" t="str">
            <v>No</v>
          </cell>
          <cell r="AJ394" t="str">
            <v>Yes</v>
          </cell>
          <cell r="AK394" t="str">
            <v>Yes</v>
          </cell>
          <cell r="AL394" t="str">
            <v>Yes</v>
          </cell>
          <cell r="AM394" t="str">
            <v>Yes</v>
          </cell>
          <cell r="AN394" t="str">
            <v>Yes</v>
          </cell>
          <cell r="AO394" t="str">
            <v>Yes</v>
          </cell>
          <cell r="AP394" t="str">
            <v>Yes</v>
          </cell>
          <cell r="AQ394" t="str">
            <v>Yes</v>
          </cell>
          <cell r="AR394" t="str">
            <v>Yes</v>
          </cell>
          <cell r="AS394" t="str">
            <v>Yes</v>
          </cell>
          <cell r="AT394" t="str">
            <v>Yes</v>
          </cell>
          <cell r="AU394" t="str">
            <v>Yes</v>
          </cell>
          <cell r="AV394" t="str">
            <v>No</v>
          </cell>
          <cell r="AW394" t="str">
            <v>No</v>
          </cell>
          <cell r="AX394">
            <v>0</v>
          </cell>
          <cell r="AY394">
            <v>32</v>
          </cell>
          <cell r="AZ394">
            <v>25</v>
          </cell>
          <cell r="BA394">
            <v>15</v>
          </cell>
          <cell r="BB394">
            <v>10</v>
          </cell>
          <cell r="BC394">
            <v>17</v>
          </cell>
          <cell r="BD394">
            <v>8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107</v>
          </cell>
        </row>
        <row r="395">
          <cell r="A395" t="str">
            <v>066443</v>
          </cell>
          <cell r="B395" t="str">
            <v>Lamlu Primary</v>
          </cell>
          <cell r="C395" t="str">
            <v>FRE</v>
          </cell>
          <cell r="D395" t="str">
            <v>CATH</v>
          </cell>
          <cell r="E395" t="str">
            <v>Catholic Education Authority</v>
          </cell>
          <cell r="F395" t="str">
            <v>G</v>
          </cell>
          <cell r="G395" t="str">
            <v>Church (Government Assisted)</v>
          </cell>
          <cell r="H395" t="str">
            <v>Tanna</v>
          </cell>
          <cell r="I395" t="str">
            <v>Tafea</v>
          </cell>
          <cell r="J395" t="str">
            <v>0085119001</v>
          </cell>
          <cell r="K395" t="str">
            <v>LAMLU PRIMARY SCHOOL</v>
          </cell>
          <cell r="L395" t="str">
            <v>PS</v>
          </cell>
          <cell r="M395" t="str">
            <v>No</v>
          </cell>
          <cell r="N395" t="str">
            <v>Yes</v>
          </cell>
          <cell r="O395" t="str">
            <v>Yes</v>
          </cell>
          <cell r="P395" t="str">
            <v>Yes</v>
          </cell>
          <cell r="Q395" t="str">
            <v>Yes</v>
          </cell>
          <cell r="R395" t="str">
            <v>Yes</v>
          </cell>
          <cell r="S395" t="str">
            <v>Yes</v>
          </cell>
          <cell r="T395" t="str">
            <v>No</v>
          </cell>
          <cell r="U395" t="str">
            <v>No</v>
          </cell>
          <cell r="V395" t="str">
            <v>No</v>
          </cell>
          <cell r="W395" t="str">
            <v>No</v>
          </cell>
          <cell r="X395" t="str">
            <v>No</v>
          </cell>
          <cell r="Y395" t="str">
            <v>No</v>
          </cell>
          <cell r="Z395" t="str">
            <v>No</v>
          </cell>
          <cell r="AA395" t="str">
            <v>No</v>
          </cell>
          <cell r="AB395" t="str">
            <v>No</v>
          </cell>
          <cell r="AC395" t="str">
            <v>No</v>
          </cell>
          <cell r="AD395" t="str">
            <v xml:space="preserve">1 2 3 4 5 6 </v>
          </cell>
          <cell r="AE395" t="str">
            <v>No</v>
          </cell>
          <cell r="AF395" t="str">
            <v>Yes</v>
          </cell>
          <cell r="AG395" t="str">
            <v>No</v>
          </cell>
          <cell r="AH395" t="str">
            <v>No</v>
          </cell>
          <cell r="AI395" t="str">
            <v>No</v>
          </cell>
          <cell r="AJ395" t="str">
            <v>Yes</v>
          </cell>
          <cell r="AK395" t="str">
            <v>Yes</v>
          </cell>
          <cell r="AL395" t="str">
            <v>Yes</v>
          </cell>
          <cell r="AM395" t="str">
            <v>Yes</v>
          </cell>
          <cell r="AN395" t="str">
            <v>Yes</v>
          </cell>
          <cell r="AO395" t="str">
            <v>Yes</v>
          </cell>
          <cell r="AP395" t="str">
            <v>No</v>
          </cell>
          <cell r="AQ395" t="str">
            <v>No</v>
          </cell>
          <cell r="AR395" t="str">
            <v>Yes</v>
          </cell>
          <cell r="AS395" t="str">
            <v>Yes</v>
          </cell>
          <cell r="AT395" t="str">
            <v>No</v>
          </cell>
          <cell r="AU395" t="str">
            <v>Yes</v>
          </cell>
          <cell r="AV395" t="str">
            <v>No</v>
          </cell>
          <cell r="AW395" t="str">
            <v>No</v>
          </cell>
          <cell r="AX395">
            <v>0</v>
          </cell>
          <cell r="AY395">
            <v>12</v>
          </cell>
          <cell r="AZ395">
            <v>19</v>
          </cell>
          <cell r="BA395">
            <v>23</v>
          </cell>
          <cell r="BB395">
            <v>20</v>
          </cell>
          <cell r="BC395">
            <v>21</v>
          </cell>
          <cell r="BD395">
            <v>24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119</v>
          </cell>
        </row>
        <row r="396">
          <cell r="A396" t="str">
            <v>066444</v>
          </cell>
          <cell r="B396" t="str">
            <v>Lamnatou Primary</v>
          </cell>
          <cell r="C396" t="str">
            <v>FRE</v>
          </cell>
          <cell r="D396" t="str">
            <v>PEB_TAFEA</v>
          </cell>
          <cell r="E396" t="str">
            <v>Tafea PEB</v>
          </cell>
          <cell r="F396" t="str">
            <v>V</v>
          </cell>
          <cell r="G396" t="str">
            <v>Government of Vanuatu</v>
          </cell>
          <cell r="H396" t="str">
            <v>Tanna</v>
          </cell>
          <cell r="I396" t="str">
            <v>Tafea</v>
          </cell>
          <cell r="J396" t="str">
            <v>0084976001</v>
          </cell>
          <cell r="K396" t="str">
            <v>LAMNATOU PRIMARY SCHOOL</v>
          </cell>
          <cell r="L396" t="str">
            <v>PS</v>
          </cell>
          <cell r="M396" t="str">
            <v>No</v>
          </cell>
          <cell r="N396" t="str">
            <v>Yes</v>
          </cell>
          <cell r="O396" t="str">
            <v>Yes</v>
          </cell>
          <cell r="P396" t="str">
            <v>Yes</v>
          </cell>
          <cell r="Q396" t="str">
            <v>Yes</v>
          </cell>
          <cell r="R396" t="str">
            <v>Yes</v>
          </cell>
          <cell r="S396" t="str">
            <v>Yes</v>
          </cell>
          <cell r="T396" t="str">
            <v>No</v>
          </cell>
          <cell r="U396" t="str">
            <v>No</v>
          </cell>
          <cell r="V396" t="str">
            <v>No</v>
          </cell>
          <cell r="W396" t="str">
            <v>No</v>
          </cell>
          <cell r="X396" t="str">
            <v>No</v>
          </cell>
          <cell r="Y396" t="str">
            <v>No</v>
          </cell>
          <cell r="Z396" t="str">
            <v>No</v>
          </cell>
          <cell r="AA396" t="str">
            <v>No</v>
          </cell>
          <cell r="AB396" t="str">
            <v>No</v>
          </cell>
          <cell r="AC396" t="str">
            <v>No</v>
          </cell>
          <cell r="AD396" t="str">
            <v xml:space="preserve">1 2 3 4 5 6 </v>
          </cell>
          <cell r="AE396" t="str">
            <v>No</v>
          </cell>
          <cell r="AF396" t="str">
            <v>Yes</v>
          </cell>
          <cell r="AG396" t="str">
            <v>No</v>
          </cell>
          <cell r="AH396" t="str">
            <v>No</v>
          </cell>
          <cell r="AI396" t="str">
            <v>No</v>
          </cell>
          <cell r="AJ396" t="str">
            <v>Yes</v>
          </cell>
          <cell r="AK396" t="str">
            <v>Yes</v>
          </cell>
          <cell r="AL396" t="str">
            <v>Yes</v>
          </cell>
          <cell r="AM396" t="str">
            <v>Yes</v>
          </cell>
          <cell r="AN396" t="str">
            <v>Yes</v>
          </cell>
          <cell r="AO396" t="str">
            <v>Yes</v>
          </cell>
          <cell r="AP396" t="str">
            <v>Yes</v>
          </cell>
          <cell r="AQ396" t="str">
            <v>Yes</v>
          </cell>
          <cell r="AR396" t="str">
            <v>Yes</v>
          </cell>
          <cell r="AS396" t="str">
            <v>Yes</v>
          </cell>
          <cell r="AT396" t="str">
            <v>Yes</v>
          </cell>
          <cell r="AU396" t="str">
            <v>Yes</v>
          </cell>
          <cell r="AV396" t="str">
            <v>No</v>
          </cell>
          <cell r="AW396" t="str">
            <v>No</v>
          </cell>
          <cell r="AX396">
            <v>0</v>
          </cell>
          <cell r="AY396">
            <v>26</v>
          </cell>
          <cell r="AZ396">
            <v>24</v>
          </cell>
          <cell r="BA396">
            <v>22</v>
          </cell>
          <cell r="BB396">
            <v>25</v>
          </cell>
          <cell r="BC396">
            <v>16</v>
          </cell>
          <cell r="BD396">
            <v>21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134</v>
          </cell>
        </row>
        <row r="397">
          <cell r="A397" t="str">
            <v>066445</v>
          </cell>
          <cell r="B397" t="str">
            <v>Lapkit Primary</v>
          </cell>
          <cell r="C397" t="str">
            <v>FRE</v>
          </cell>
          <cell r="D397" t="str">
            <v>PEB_TAFEA</v>
          </cell>
          <cell r="E397" t="str">
            <v>Tafea PEB</v>
          </cell>
          <cell r="F397" t="str">
            <v>V</v>
          </cell>
          <cell r="G397" t="str">
            <v>Government of Vanuatu</v>
          </cell>
          <cell r="H397" t="str">
            <v>Tanna</v>
          </cell>
          <cell r="I397" t="str">
            <v>Tafea</v>
          </cell>
          <cell r="J397" t="str">
            <v>0084977001</v>
          </cell>
          <cell r="K397" t="str">
            <v>LAPKIT PRIMARY SCHOOL</v>
          </cell>
          <cell r="L397" t="str">
            <v>PS</v>
          </cell>
          <cell r="M397" t="str">
            <v>No</v>
          </cell>
          <cell r="N397" t="str">
            <v>Yes</v>
          </cell>
          <cell r="O397" t="str">
            <v>Yes</v>
          </cell>
          <cell r="P397" t="str">
            <v>Yes</v>
          </cell>
          <cell r="Q397" t="str">
            <v>Yes</v>
          </cell>
          <cell r="R397" t="str">
            <v>Yes</v>
          </cell>
          <cell r="S397" t="str">
            <v>Yes</v>
          </cell>
          <cell r="T397" t="str">
            <v>No</v>
          </cell>
          <cell r="U397" t="str">
            <v>No</v>
          </cell>
          <cell r="V397" t="str">
            <v>No</v>
          </cell>
          <cell r="W397" t="str">
            <v>No</v>
          </cell>
          <cell r="X397" t="str">
            <v>No</v>
          </cell>
          <cell r="Y397" t="str">
            <v>No</v>
          </cell>
          <cell r="Z397" t="str">
            <v>No</v>
          </cell>
          <cell r="AA397" t="str">
            <v>No</v>
          </cell>
          <cell r="AB397" t="str">
            <v>No</v>
          </cell>
          <cell r="AC397" t="str">
            <v>No</v>
          </cell>
          <cell r="AD397" t="str">
            <v xml:space="preserve">1 2 3 4 5 6 </v>
          </cell>
          <cell r="AE397" t="str">
            <v>No</v>
          </cell>
          <cell r="AF397" t="str">
            <v>Yes</v>
          </cell>
          <cell r="AG397" t="str">
            <v>No</v>
          </cell>
          <cell r="AH397" t="str">
            <v>No</v>
          </cell>
          <cell r="AI397" t="str">
            <v>No</v>
          </cell>
          <cell r="AJ397" t="str">
            <v>Yes</v>
          </cell>
          <cell r="AK397" t="str">
            <v>Yes</v>
          </cell>
          <cell r="AL397" t="str">
            <v>Yes</v>
          </cell>
          <cell r="AM397" t="str">
            <v>Yes</v>
          </cell>
          <cell r="AN397" t="str">
            <v>Yes</v>
          </cell>
          <cell r="AO397" t="str">
            <v>Yes</v>
          </cell>
          <cell r="AP397" t="str">
            <v>No</v>
          </cell>
          <cell r="AQ397" t="str">
            <v>No</v>
          </cell>
          <cell r="AR397" t="str">
            <v>Yes</v>
          </cell>
          <cell r="AS397" t="str">
            <v>Yes</v>
          </cell>
          <cell r="AT397" t="str">
            <v>Yes</v>
          </cell>
          <cell r="AU397" t="str">
            <v>Yes</v>
          </cell>
          <cell r="AV397" t="str">
            <v>No</v>
          </cell>
          <cell r="AW397" t="str">
            <v>No</v>
          </cell>
          <cell r="AX397">
            <v>0</v>
          </cell>
          <cell r="AY397">
            <v>5</v>
          </cell>
          <cell r="AZ397">
            <v>9</v>
          </cell>
          <cell r="BA397">
            <v>6</v>
          </cell>
          <cell r="BB397">
            <v>10</v>
          </cell>
          <cell r="BC397">
            <v>8</v>
          </cell>
          <cell r="BD397">
            <v>6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44</v>
          </cell>
        </row>
        <row r="398">
          <cell r="A398" t="str">
            <v>066446</v>
          </cell>
          <cell r="B398" t="str">
            <v>Latun Primary</v>
          </cell>
          <cell r="C398" t="str">
            <v>ENG</v>
          </cell>
          <cell r="D398" t="str">
            <v>PEB_TAFEA</v>
          </cell>
          <cell r="E398" t="str">
            <v>Tafea PEB</v>
          </cell>
          <cell r="F398" t="str">
            <v>V</v>
          </cell>
          <cell r="G398" t="str">
            <v>Government of Vanuatu</v>
          </cell>
          <cell r="H398" t="str">
            <v>Tanna</v>
          </cell>
          <cell r="I398" t="str">
            <v>Tafea</v>
          </cell>
          <cell r="J398" t="str">
            <v>0085013001</v>
          </cell>
          <cell r="K398" t="str">
            <v>LATUN PRIMARY SCHOOL</v>
          </cell>
          <cell r="L398" t="str">
            <v>PS</v>
          </cell>
          <cell r="M398" t="str">
            <v>No</v>
          </cell>
          <cell r="N398" t="str">
            <v>Yes</v>
          </cell>
          <cell r="O398" t="str">
            <v>Yes</v>
          </cell>
          <cell r="P398" t="str">
            <v>Yes</v>
          </cell>
          <cell r="Q398" t="str">
            <v>Yes</v>
          </cell>
          <cell r="R398" t="str">
            <v>Yes</v>
          </cell>
          <cell r="S398" t="str">
            <v>Yes</v>
          </cell>
          <cell r="T398" t="str">
            <v>No</v>
          </cell>
          <cell r="U398" t="str">
            <v>No</v>
          </cell>
          <cell r="V398" t="str">
            <v>No</v>
          </cell>
          <cell r="W398" t="str">
            <v>No</v>
          </cell>
          <cell r="X398" t="str">
            <v>No</v>
          </cell>
          <cell r="Y398" t="str">
            <v>No</v>
          </cell>
          <cell r="Z398" t="str">
            <v>No</v>
          </cell>
          <cell r="AA398" t="str">
            <v>No</v>
          </cell>
          <cell r="AB398" t="str">
            <v>No</v>
          </cell>
          <cell r="AC398" t="str">
            <v>No</v>
          </cell>
          <cell r="AD398" t="str">
            <v xml:space="preserve">1 2 3 4 5 6 </v>
          </cell>
          <cell r="AE398" t="str">
            <v>No</v>
          </cell>
          <cell r="AF398" t="str">
            <v>Yes</v>
          </cell>
          <cell r="AG398" t="str">
            <v>No</v>
          </cell>
          <cell r="AH398" t="str">
            <v>No</v>
          </cell>
          <cell r="AI398" t="str">
            <v>No</v>
          </cell>
          <cell r="AJ398" t="str">
            <v>Yes</v>
          </cell>
          <cell r="AK398" t="str">
            <v>Yes</v>
          </cell>
          <cell r="AL398" t="str">
            <v>Yes</v>
          </cell>
          <cell r="AM398" t="str">
            <v>Yes</v>
          </cell>
          <cell r="AN398" t="str">
            <v>Yes</v>
          </cell>
          <cell r="AO398" t="str">
            <v>Yes</v>
          </cell>
          <cell r="AP398" t="str">
            <v>Yes</v>
          </cell>
          <cell r="AQ398" t="str">
            <v>Yes</v>
          </cell>
          <cell r="AR398" t="str">
            <v>Yes</v>
          </cell>
          <cell r="AS398" t="str">
            <v>Yes</v>
          </cell>
          <cell r="AT398" t="str">
            <v>Yes</v>
          </cell>
          <cell r="AU398" t="str">
            <v>Yes</v>
          </cell>
          <cell r="AV398" t="str">
            <v>No</v>
          </cell>
          <cell r="AW398" t="str">
            <v>No</v>
          </cell>
          <cell r="AX398">
            <v>0</v>
          </cell>
          <cell r="AY398">
            <v>31</v>
          </cell>
          <cell r="AZ398">
            <v>27</v>
          </cell>
          <cell r="BA398">
            <v>31</v>
          </cell>
          <cell r="BB398">
            <v>35</v>
          </cell>
          <cell r="BC398">
            <v>49</v>
          </cell>
          <cell r="BD398">
            <v>46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219</v>
          </cell>
        </row>
        <row r="399">
          <cell r="A399" t="str">
            <v>066447</v>
          </cell>
          <cell r="B399" t="str">
            <v>Launalang Primary</v>
          </cell>
          <cell r="C399" t="str">
            <v>FRE</v>
          </cell>
          <cell r="D399" t="str">
            <v>PEB_TAFEA</v>
          </cell>
          <cell r="E399" t="str">
            <v>Tafea PEB</v>
          </cell>
          <cell r="F399" t="str">
            <v>V</v>
          </cell>
          <cell r="G399" t="str">
            <v>Government of Vanuatu</v>
          </cell>
          <cell r="H399" t="str">
            <v>Tanna</v>
          </cell>
          <cell r="I399" t="str">
            <v>Tafea</v>
          </cell>
          <cell r="J399" t="str">
            <v>0084979001</v>
          </cell>
          <cell r="K399" t="str">
            <v>LAUNALANG PRIMARY SCHOOL</v>
          </cell>
          <cell r="L399" t="str">
            <v>PS</v>
          </cell>
          <cell r="M399" t="str">
            <v>No</v>
          </cell>
          <cell r="N399" t="str">
            <v>Yes</v>
          </cell>
          <cell r="O399" t="str">
            <v>Yes</v>
          </cell>
          <cell r="P399" t="str">
            <v>Yes</v>
          </cell>
          <cell r="Q399" t="str">
            <v>Yes</v>
          </cell>
          <cell r="R399" t="str">
            <v>Yes</v>
          </cell>
          <cell r="S399" t="str">
            <v>Yes</v>
          </cell>
          <cell r="T399" t="str">
            <v>No</v>
          </cell>
          <cell r="U399" t="str">
            <v>No</v>
          </cell>
          <cell r="V399" t="str">
            <v>No</v>
          </cell>
          <cell r="W399" t="str">
            <v>No</v>
          </cell>
          <cell r="X399" t="str">
            <v>No</v>
          </cell>
          <cell r="Y399" t="str">
            <v>No</v>
          </cell>
          <cell r="Z399" t="str">
            <v>No</v>
          </cell>
          <cell r="AA399" t="str">
            <v>No</v>
          </cell>
          <cell r="AB399" t="str">
            <v>No</v>
          </cell>
          <cell r="AC399" t="str">
            <v>No</v>
          </cell>
          <cell r="AD399" t="str">
            <v xml:space="preserve">1 2 3 4 5 6 </v>
          </cell>
          <cell r="AE399" t="str">
            <v>No</v>
          </cell>
          <cell r="AF399" t="str">
            <v>Yes</v>
          </cell>
          <cell r="AG399" t="str">
            <v>No</v>
          </cell>
          <cell r="AH399" t="str">
            <v>No</v>
          </cell>
          <cell r="AI399" t="str">
            <v>No</v>
          </cell>
          <cell r="AJ399" t="str">
            <v>Yes</v>
          </cell>
          <cell r="AK399" t="str">
            <v>Yes</v>
          </cell>
          <cell r="AL399" t="str">
            <v>Yes</v>
          </cell>
          <cell r="AM399" t="str">
            <v>Yes</v>
          </cell>
          <cell r="AN399" t="str">
            <v>Yes</v>
          </cell>
          <cell r="AO399" t="str">
            <v>Yes</v>
          </cell>
          <cell r="AP399" t="str">
            <v>No</v>
          </cell>
          <cell r="AQ399" t="str">
            <v>Yes</v>
          </cell>
          <cell r="AR399" t="str">
            <v>Yes</v>
          </cell>
          <cell r="AS399" t="str">
            <v>Yes</v>
          </cell>
          <cell r="AT399" t="str">
            <v>Yes</v>
          </cell>
          <cell r="AU399" t="str">
            <v>Yes</v>
          </cell>
          <cell r="AV399" t="str">
            <v>No</v>
          </cell>
          <cell r="AW399" t="str">
            <v>No</v>
          </cell>
          <cell r="AX399">
            <v>0</v>
          </cell>
          <cell r="AY399">
            <v>35</v>
          </cell>
          <cell r="AZ399">
            <v>19</v>
          </cell>
          <cell r="BA399">
            <v>20</v>
          </cell>
          <cell r="BB399">
            <v>24</v>
          </cell>
          <cell r="BC399">
            <v>31</v>
          </cell>
          <cell r="BD399">
            <v>24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153</v>
          </cell>
        </row>
        <row r="400">
          <cell r="A400" t="str">
            <v>0664474</v>
          </cell>
          <cell r="B400" t="str">
            <v>Entan-Vui (Hebron) Primary</v>
          </cell>
          <cell r="C400" t="str">
            <v>ENG</v>
          </cell>
          <cell r="D400" t="str">
            <v>SDA</v>
          </cell>
          <cell r="E400" t="str">
            <v>Seven Day Adventist</v>
          </cell>
          <cell r="F400" t="str">
            <v>G</v>
          </cell>
          <cell r="G400" t="str">
            <v>Church (Government Assisted)</v>
          </cell>
          <cell r="H400" t="str">
            <v>Tanna</v>
          </cell>
          <cell r="I400" t="str">
            <v>Tafea</v>
          </cell>
          <cell r="J400" t="str">
            <v>0098404001</v>
          </cell>
          <cell r="K400" t="str">
            <v>ENTAN - VUI PRIMARY SCHOOL</v>
          </cell>
          <cell r="L400" t="str">
            <v>PS</v>
          </cell>
          <cell r="M400" t="str">
            <v>No</v>
          </cell>
          <cell r="N400" t="str">
            <v>Yes</v>
          </cell>
          <cell r="O400" t="str">
            <v>Yes</v>
          </cell>
          <cell r="P400" t="str">
            <v>Yes</v>
          </cell>
          <cell r="Q400" t="str">
            <v>Yes</v>
          </cell>
          <cell r="R400" t="str">
            <v>Yes</v>
          </cell>
          <cell r="S400" t="str">
            <v>Yes</v>
          </cell>
          <cell r="T400" t="str">
            <v>No</v>
          </cell>
          <cell r="U400" t="str">
            <v>No</v>
          </cell>
          <cell r="V400" t="str">
            <v>No</v>
          </cell>
          <cell r="W400" t="str">
            <v>No</v>
          </cell>
          <cell r="X400" t="str">
            <v>No</v>
          </cell>
          <cell r="Y400" t="str">
            <v>No</v>
          </cell>
          <cell r="Z400" t="str">
            <v>No</v>
          </cell>
          <cell r="AA400" t="str">
            <v>No</v>
          </cell>
          <cell r="AB400" t="str">
            <v>No</v>
          </cell>
          <cell r="AC400" t="str">
            <v>No</v>
          </cell>
          <cell r="AD400" t="str">
            <v xml:space="preserve">1 2 3 4 5 6 </v>
          </cell>
          <cell r="AE400" t="str">
            <v>No</v>
          </cell>
          <cell r="AF400" t="str">
            <v>Yes</v>
          </cell>
          <cell r="AG400" t="str">
            <v>No</v>
          </cell>
          <cell r="AH400" t="str">
            <v>No</v>
          </cell>
          <cell r="AI400" t="str">
            <v>No</v>
          </cell>
          <cell r="AJ400" t="str">
            <v>Yes</v>
          </cell>
          <cell r="AK400" t="str">
            <v>Yes</v>
          </cell>
          <cell r="AL400" t="str">
            <v>Yes</v>
          </cell>
          <cell r="AM400" t="str">
            <v>Yes</v>
          </cell>
          <cell r="AN400" t="str">
            <v>Yes</v>
          </cell>
          <cell r="AO400" t="str">
            <v>Yes</v>
          </cell>
          <cell r="AP400" t="str">
            <v>Yes</v>
          </cell>
          <cell r="AQ400" t="str">
            <v>No</v>
          </cell>
          <cell r="AR400" t="str">
            <v>Yes</v>
          </cell>
          <cell r="AS400" t="str">
            <v>Yes</v>
          </cell>
          <cell r="AT400" t="str">
            <v>Yes</v>
          </cell>
          <cell r="AU400" t="str">
            <v>Yes</v>
          </cell>
          <cell r="AV400" t="str">
            <v>No</v>
          </cell>
          <cell r="AW400" t="str">
            <v>Yes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</row>
        <row r="401">
          <cell r="A401" t="str">
            <v>0664475</v>
          </cell>
          <cell r="B401" t="str">
            <v>Ilvualam Primary</v>
          </cell>
          <cell r="C401" t="str">
            <v>FRE</v>
          </cell>
          <cell r="D401" t="str">
            <v>CATH</v>
          </cell>
          <cell r="E401" t="str">
            <v>Catholic Education Authority</v>
          </cell>
          <cell r="F401" t="str">
            <v>G</v>
          </cell>
          <cell r="G401" t="str">
            <v>Church (Government Assisted)</v>
          </cell>
          <cell r="H401" t="str">
            <v>Erromango</v>
          </cell>
          <cell r="I401" t="str">
            <v>Tafea</v>
          </cell>
          <cell r="J401" t="str">
            <v>0103594001</v>
          </cell>
          <cell r="K401" t="str">
            <v>ILVU PRIMARY SCHOOL</v>
          </cell>
          <cell r="L401" t="str">
            <v>PS</v>
          </cell>
          <cell r="M401" t="str">
            <v>No</v>
          </cell>
          <cell r="N401" t="str">
            <v>Yes</v>
          </cell>
          <cell r="O401" t="str">
            <v>Yes</v>
          </cell>
          <cell r="P401" t="str">
            <v>Yes</v>
          </cell>
          <cell r="Q401" t="str">
            <v>Yes</v>
          </cell>
          <cell r="R401" t="str">
            <v>Yes</v>
          </cell>
          <cell r="S401" t="str">
            <v>Yes</v>
          </cell>
          <cell r="T401" t="str">
            <v>No</v>
          </cell>
          <cell r="U401" t="str">
            <v>No</v>
          </cell>
          <cell r="V401" t="str">
            <v>No</v>
          </cell>
          <cell r="W401" t="str">
            <v>No</v>
          </cell>
          <cell r="X401" t="str">
            <v>No</v>
          </cell>
          <cell r="Y401" t="str">
            <v>No</v>
          </cell>
          <cell r="Z401" t="str">
            <v>No</v>
          </cell>
          <cell r="AA401" t="str">
            <v>No</v>
          </cell>
          <cell r="AB401" t="str">
            <v>No</v>
          </cell>
          <cell r="AC401" t="str">
            <v>No</v>
          </cell>
          <cell r="AD401" t="str">
            <v xml:space="preserve">1 2 3 4 5 6 </v>
          </cell>
          <cell r="AE401" t="str">
            <v>No</v>
          </cell>
          <cell r="AF401" t="str">
            <v>Yes</v>
          </cell>
          <cell r="AG401" t="str">
            <v>No</v>
          </cell>
          <cell r="AH401" t="str">
            <v>No</v>
          </cell>
          <cell r="AI401" t="str">
            <v>No</v>
          </cell>
          <cell r="AJ401" t="str">
            <v>Yes</v>
          </cell>
          <cell r="AK401" t="str">
            <v>Yes</v>
          </cell>
          <cell r="AL401" t="str">
            <v>Yes</v>
          </cell>
          <cell r="AM401" t="str">
            <v>Yes</v>
          </cell>
          <cell r="AN401" t="str">
            <v>Yes</v>
          </cell>
          <cell r="AO401" t="str">
            <v>Yes</v>
          </cell>
          <cell r="AP401" t="str">
            <v>No</v>
          </cell>
          <cell r="AQ401" t="str">
            <v>Yes</v>
          </cell>
          <cell r="AR401" t="str">
            <v>Yes</v>
          </cell>
          <cell r="AS401" t="str">
            <v>Yes</v>
          </cell>
          <cell r="AT401" t="str">
            <v>Yes</v>
          </cell>
          <cell r="AU401" t="str">
            <v>Yes</v>
          </cell>
          <cell r="AV401" t="str">
            <v>No</v>
          </cell>
          <cell r="AW401" t="str">
            <v>No</v>
          </cell>
          <cell r="AX401">
            <v>0</v>
          </cell>
          <cell r="AY401">
            <v>0</v>
          </cell>
          <cell r="AZ401">
            <v>8</v>
          </cell>
          <cell r="BA401">
            <v>4</v>
          </cell>
          <cell r="BB401">
            <v>5</v>
          </cell>
          <cell r="BC401">
            <v>2</v>
          </cell>
          <cell r="BD401">
            <v>4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23</v>
          </cell>
        </row>
        <row r="402">
          <cell r="A402" t="str">
            <v>066448</v>
          </cell>
          <cell r="B402" t="str">
            <v>Lautapunga Primary</v>
          </cell>
          <cell r="C402" t="str">
            <v>FRE</v>
          </cell>
          <cell r="D402" t="str">
            <v>CATH</v>
          </cell>
          <cell r="E402" t="str">
            <v>Catholic Education Authority</v>
          </cell>
          <cell r="F402" t="str">
            <v>G</v>
          </cell>
          <cell r="G402" t="str">
            <v>Church (Government Assisted)</v>
          </cell>
          <cell r="H402" t="str">
            <v>Tanna</v>
          </cell>
          <cell r="I402" t="str">
            <v>Tafea</v>
          </cell>
          <cell r="J402" t="str">
            <v>0085121001</v>
          </cell>
          <cell r="K402" t="str">
            <v>LAUTAPUNGA PRIMARY SCHOOL</v>
          </cell>
          <cell r="L402" t="str">
            <v>PS</v>
          </cell>
          <cell r="M402" t="str">
            <v>No</v>
          </cell>
          <cell r="N402" t="str">
            <v>Yes</v>
          </cell>
          <cell r="O402" t="str">
            <v>Yes</v>
          </cell>
          <cell r="P402" t="str">
            <v>Yes</v>
          </cell>
          <cell r="Q402" t="str">
            <v>Yes</v>
          </cell>
          <cell r="R402" t="str">
            <v>Yes</v>
          </cell>
          <cell r="S402" t="str">
            <v>Yes</v>
          </cell>
          <cell r="T402" t="str">
            <v>No</v>
          </cell>
          <cell r="U402" t="str">
            <v>No</v>
          </cell>
          <cell r="V402" t="str">
            <v>No</v>
          </cell>
          <cell r="W402" t="str">
            <v>No</v>
          </cell>
          <cell r="X402" t="str">
            <v>No</v>
          </cell>
          <cell r="Y402" t="str">
            <v>No</v>
          </cell>
          <cell r="Z402" t="str">
            <v>No</v>
          </cell>
          <cell r="AA402" t="str">
            <v>No</v>
          </cell>
          <cell r="AB402" t="str">
            <v>No</v>
          </cell>
          <cell r="AC402" t="str">
            <v>No</v>
          </cell>
          <cell r="AD402" t="str">
            <v xml:space="preserve">1 2 3 4 5 6 </v>
          </cell>
          <cell r="AE402" t="str">
            <v>No</v>
          </cell>
          <cell r="AF402" t="str">
            <v>Yes</v>
          </cell>
          <cell r="AG402" t="str">
            <v>No</v>
          </cell>
          <cell r="AH402" t="str">
            <v>No</v>
          </cell>
          <cell r="AI402" t="str">
            <v>No</v>
          </cell>
          <cell r="AJ402" t="str">
            <v>No</v>
          </cell>
          <cell r="AK402" t="str">
            <v>Yes</v>
          </cell>
          <cell r="AL402" t="str">
            <v>Yes</v>
          </cell>
          <cell r="AM402" t="str">
            <v>Yes</v>
          </cell>
          <cell r="AN402" t="str">
            <v>Yes</v>
          </cell>
          <cell r="AO402" t="str">
            <v>Yes</v>
          </cell>
          <cell r="AP402" t="str">
            <v>Yes</v>
          </cell>
          <cell r="AQ402" t="str">
            <v>Yes</v>
          </cell>
          <cell r="AR402" t="str">
            <v>Yes</v>
          </cell>
          <cell r="AS402" t="str">
            <v>Yes</v>
          </cell>
          <cell r="AT402" t="str">
            <v>Yes</v>
          </cell>
          <cell r="AU402" t="str">
            <v>Yes</v>
          </cell>
          <cell r="AV402" t="str">
            <v>No</v>
          </cell>
          <cell r="AW402" t="str">
            <v>No</v>
          </cell>
          <cell r="AX402">
            <v>0</v>
          </cell>
          <cell r="AY402">
            <v>21</v>
          </cell>
          <cell r="AZ402">
            <v>15</v>
          </cell>
          <cell r="BA402">
            <v>11</v>
          </cell>
          <cell r="BB402">
            <v>15</v>
          </cell>
          <cell r="BC402">
            <v>10</v>
          </cell>
          <cell r="BD402">
            <v>7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79</v>
          </cell>
        </row>
        <row r="403">
          <cell r="A403" t="str">
            <v>0664480</v>
          </cell>
          <cell r="B403" t="str">
            <v>Lowenata Primary</v>
          </cell>
          <cell r="C403" t="str">
            <v>ENG</v>
          </cell>
          <cell r="D403" t="str">
            <v>SDA</v>
          </cell>
          <cell r="E403" t="str">
            <v>Seven Day Adventist</v>
          </cell>
          <cell r="F403" t="str">
            <v>G</v>
          </cell>
          <cell r="G403" t="str">
            <v>Church (Government Assisted)</v>
          </cell>
          <cell r="H403" t="str">
            <v>Tanna</v>
          </cell>
          <cell r="I403" t="str">
            <v>Tafea</v>
          </cell>
          <cell r="J403" t="str">
            <v>0098392001</v>
          </cell>
          <cell r="K403" t="str">
            <v>LOWENATA PRIMARY SCHOOL</v>
          </cell>
          <cell r="L403" t="str">
            <v>PS</v>
          </cell>
          <cell r="M403" t="str">
            <v>No</v>
          </cell>
          <cell r="N403" t="str">
            <v>Yes</v>
          </cell>
          <cell r="O403" t="str">
            <v>Yes</v>
          </cell>
          <cell r="P403" t="str">
            <v>Yes</v>
          </cell>
          <cell r="Q403" t="str">
            <v>Yes</v>
          </cell>
          <cell r="R403" t="str">
            <v>Yes</v>
          </cell>
          <cell r="S403" t="str">
            <v>Yes</v>
          </cell>
          <cell r="T403" t="str">
            <v>No</v>
          </cell>
          <cell r="U403" t="str">
            <v>No</v>
          </cell>
          <cell r="V403" t="str">
            <v>No</v>
          </cell>
          <cell r="W403" t="str">
            <v>No</v>
          </cell>
          <cell r="X403" t="str">
            <v>No</v>
          </cell>
          <cell r="Y403" t="str">
            <v>No</v>
          </cell>
          <cell r="Z403" t="str">
            <v>No</v>
          </cell>
          <cell r="AA403" t="str">
            <v>No</v>
          </cell>
          <cell r="AB403" t="str">
            <v>No</v>
          </cell>
          <cell r="AC403" t="str">
            <v>No</v>
          </cell>
          <cell r="AD403" t="str">
            <v xml:space="preserve">1 2 3 4 5 6 </v>
          </cell>
          <cell r="AE403" t="str">
            <v>No</v>
          </cell>
          <cell r="AF403" t="str">
            <v>Yes</v>
          </cell>
          <cell r="AG403" t="str">
            <v>No</v>
          </cell>
          <cell r="AH403" t="str">
            <v>No</v>
          </cell>
          <cell r="AI403" t="str">
            <v>No</v>
          </cell>
          <cell r="AJ403" t="str">
            <v>Yes</v>
          </cell>
          <cell r="AK403" t="str">
            <v>Yes</v>
          </cell>
          <cell r="AL403" t="str">
            <v>Yes</v>
          </cell>
          <cell r="AM403" t="str">
            <v>Yes</v>
          </cell>
          <cell r="AN403" t="str">
            <v>Yes</v>
          </cell>
          <cell r="AO403" t="str">
            <v>Yes</v>
          </cell>
          <cell r="AP403" t="str">
            <v>No</v>
          </cell>
          <cell r="AQ403" t="str">
            <v>Yes</v>
          </cell>
          <cell r="AR403" t="str">
            <v>Yes</v>
          </cell>
          <cell r="AS403" t="str">
            <v>Yes</v>
          </cell>
          <cell r="AT403" t="str">
            <v>Yes</v>
          </cell>
          <cell r="AU403" t="str">
            <v>Yes</v>
          </cell>
          <cell r="AV403" t="str">
            <v>No</v>
          </cell>
          <cell r="AW403" t="str">
            <v>No</v>
          </cell>
          <cell r="AX403">
            <v>0</v>
          </cell>
          <cell r="AY403">
            <v>16</v>
          </cell>
          <cell r="AZ403">
            <v>15</v>
          </cell>
          <cell r="BA403">
            <v>15</v>
          </cell>
          <cell r="BB403">
            <v>20</v>
          </cell>
          <cell r="BC403">
            <v>15</v>
          </cell>
          <cell r="BD403">
            <v>21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102</v>
          </cell>
        </row>
        <row r="404">
          <cell r="A404" t="str">
            <v>066449</v>
          </cell>
          <cell r="B404" t="str">
            <v>Lenakel Primary</v>
          </cell>
          <cell r="C404" t="str">
            <v>ENG</v>
          </cell>
          <cell r="D404" t="str">
            <v>PCV</v>
          </cell>
          <cell r="E404" t="str">
            <v>Presbyterian Church of Vanuatu</v>
          </cell>
          <cell r="F404" t="str">
            <v>G</v>
          </cell>
          <cell r="G404" t="str">
            <v>Church (Government Assisted)</v>
          </cell>
          <cell r="H404" t="str">
            <v>Tanna</v>
          </cell>
          <cell r="I404" t="str">
            <v>Tafea</v>
          </cell>
          <cell r="J404" t="str">
            <v>0084980001</v>
          </cell>
          <cell r="K404" t="str">
            <v>LENAKEL PRIMARY SCHOOL</v>
          </cell>
          <cell r="L404" t="str">
            <v>PS</v>
          </cell>
          <cell r="M404" t="str">
            <v>No</v>
          </cell>
          <cell r="N404" t="str">
            <v>Yes</v>
          </cell>
          <cell r="O404" t="str">
            <v>Yes</v>
          </cell>
          <cell r="P404" t="str">
            <v>Yes</v>
          </cell>
          <cell r="Q404" t="str">
            <v>Yes</v>
          </cell>
          <cell r="R404" t="str">
            <v>Yes</v>
          </cell>
          <cell r="S404" t="str">
            <v>Yes</v>
          </cell>
          <cell r="T404" t="str">
            <v>No</v>
          </cell>
          <cell r="U404" t="str">
            <v>No</v>
          </cell>
          <cell r="V404" t="str">
            <v>No</v>
          </cell>
          <cell r="W404" t="str">
            <v>No</v>
          </cell>
          <cell r="X404" t="str">
            <v>No</v>
          </cell>
          <cell r="Y404" t="str">
            <v>No</v>
          </cell>
          <cell r="Z404" t="str">
            <v>No</v>
          </cell>
          <cell r="AA404" t="str">
            <v>No</v>
          </cell>
          <cell r="AB404" t="str">
            <v>No</v>
          </cell>
          <cell r="AC404" t="str">
            <v>No</v>
          </cell>
          <cell r="AD404" t="str">
            <v xml:space="preserve">1 2 3 4 5 6 </v>
          </cell>
          <cell r="AE404" t="str">
            <v>No</v>
          </cell>
          <cell r="AF404" t="str">
            <v>Yes</v>
          </cell>
          <cell r="AG404" t="str">
            <v>No</v>
          </cell>
          <cell r="AH404" t="str">
            <v>No</v>
          </cell>
          <cell r="AI404" t="str">
            <v>No</v>
          </cell>
          <cell r="AJ404" t="str">
            <v>Yes</v>
          </cell>
          <cell r="AK404" t="str">
            <v>Yes</v>
          </cell>
          <cell r="AL404" t="str">
            <v>Yes</v>
          </cell>
          <cell r="AM404" t="str">
            <v>Yes</v>
          </cell>
          <cell r="AN404" t="str">
            <v>Yes</v>
          </cell>
          <cell r="AO404" t="str">
            <v>Yes</v>
          </cell>
          <cell r="AP404" t="str">
            <v>Yes</v>
          </cell>
          <cell r="AQ404" t="str">
            <v>Yes</v>
          </cell>
          <cell r="AR404" t="str">
            <v>Yes</v>
          </cell>
          <cell r="AS404" t="str">
            <v>Yes</v>
          </cell>
          <cell r="AT404" t="str">
            <v>Yes</v>
          </cell>
          <cell r="AU404" t="str">
            <v>Yes</v>
          </cell>
          <cell r="AV404" t="str">
            <v>No</v>
          </cell>
          <cell r="AW404" t="str">
            <v>No</v>
          </cell>
          <cell r="AX404">
            <v>0</v>
          </cell>
          <cell r="AY404">
            <v>84</v>
          </cell>
          <cell r="AZ404">
            <v>89</v>
          </cell>
          <cell r="BA404">
            <v>62</v>
          </cell>
          <cell r="BB404">
            <v>75</v>
          </cell>
          <cell r="BC404">
            <v>62</v>
          </cell>
          <cell r="BD404">
            <v>68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440</v>
          </cell>
        </row>
        <row r="405">
          <cell r="A405" t="str">
            <v>0664493</v>
          </cell>
          <cell r="B405" t="str">
            <v>Enekis Primary</v>
          </cell>
          <cell r="C405" t="str">
            <v>ENG</v>
          </cell>
          <cell r="D405" t="str">
            <v>SDA</v>
          </cell>
          <cell r="E405" t="str">
            <v>Seven Day Adventist</v>
          </cell>
          <cell r="F405" t="str">
            <v>G</v>
          </cell>
          <cell r="G405" t="str">
            <v>Church (Government Assisted)</v>
          </cell>
          <cell r="H405" t="str">
            <v>Tanna</v>
          </cell>
          <cell r="I405" t="str">
            <v>Tafea</v>
          </cell>
          <cell r="J405" t="str">
            <v>0098393001</v>
          </cell>
          <cell r="K405" t="str">
            <v>ENEKIS PRIMARY SCHOOL</v>
          </cell>
          <cell r="L405" t="str">
            <v>PS</v>
          </cell>
          <cell r="M405" t="str">
            <v>No</v>
          </cell>
          <cell r="N405" t="str">
            <v>Yes</v>
          </cell>
          <cell r="O405" t="str">
            <v>Yes</v>
          </cell>
          <cell r="P405" t="str">
            <v>Yes</v>
          </cell>
          <cell r="Q405" t="str">
            <v>Yes</v>
          </cell>
          <cell r="R405" t="str">
            <v>Yes</v>
          </cell>
          <cell r="S405" t="str">
            <v>Yes</v>
          </cell>
          <cell r="T405" t="str">
            <v>No</v>
          </cell>
          <cell r="U405" t="str">
            <v>No</v>
          </cell>
          <cell r="V405" t="str">
            <v>No</v>
          </cell>
          <cell r="W405" t="str">
            <v>No</v>
          </cell>
          <cell r="X405" t="str">
            <v>No</v>
          </cell>
          <cell r="Y405" t="str">
            <v>No</v>
          </cell>
          <cell r="Z405" t="str">
            <v>No</v>
          </cell>
          <cell r="AA405" t="str">
            <v>No</v>
          </cell>
          <cell r="AB405" t="str">
            <v>No</v>
          </cell>
          <cell r="AC405" t="str">
            <v>No</v>
          </cell>
          <cell r="AD405" t="str">
            <v xml:space="preserve">1 2 3 4 5 6 </v>
          </cell>
          <cell r="AE405" t="str">
            <v>No</v>
          </cell>
          <cell r="AF405" t="str">
            <v>Yes</v>
          </cell>
          <cell r="AG405" t="str">
            <v>No</v>
          </cell>
          <cell r="AH405" t="str">
            <v>No</v>
          </cell>
          <cell r="AI405" t="str">
            <v>No</v>
          </cell>
          <cell r="AJ405" t="str">
            <v>Yes</v>
          </cell>
          <cell r="AK405" t="str">
            <v>Yes</v>
          </cell>
          <cell r="AL405" t="str">
            <v>Yes</v>
          </cell>
          <cell r="AM405" t="str">
            <v>Yes</v>
          </cell>
          <cell r="AN405" t="str">
            <v>Yes</v>
          </cell>
          <cell r="AO405" t="str">
            <v>Yes</v>
          </cell>
          <cell r="AP405" t="str">
            <v>Yes</v>
          </cell>
          <cell r="AQ405" t="str">
            <v>Yes</v>
          </cell>
          <cell r="AR405" t="str">
            <v>Yes</v>
          </cell>
          <cell r="AS405" t="str">
            <v>Yes</v>
          </cell>
          <cell r="AT405" t="str">
            <v>Yes</v>
          </cell>
          <cell r="AU405" t="str">
            <v>Yes</v>
          </cell>
          <cell r="AV405" t="str">
            <v>No</v>
          </cell>
          <cell r="AW405" t="str">
            <v>No</v>
          </cell>
          <cell r="AX405">
            <v>0</v>
          </cell>
          <cell r="AY405">
            <v>19</v>
          </cell>
          <cell r="AZ405">
            <v>15</v>
          </cell>
          <cell r="BA405">
            <v>18</v>
          </cell>
          <cell r="BB405">
            <v>19</v>
          </cell>
          <cell r="BC405">
            <v>28</v>
          </cell>
          <cell r="BD405">
            <v>24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123</v>
          </cell>
        </row>
        <row r="406">
          <cell r="A406" t="str">
            <v>0664494</v>
          </cell>
          <cell r="B406" t="str">
            <v>Leauer Primary</v>
          </cell>
          <cell r="C406" t="str">
            <v>ENG</v>
          </cell>
          <cell r="D406" t="str">
            <v>SDA</v>
          </cell>
          <cell r="E406" t="str">
            <v>Seven Day Adventist</v>
          </cell>
          <cell r="F406" t="str">
            <v>G</v>
          </cell>
          <cell r="G406" t="str">
            <v>Church (Government Assisted)</v>
          </cell>
          <cell r="H406" t="str">
            <v>Tanna</v>
          </cell>
          <cell r="I406" t="str">
            <v>Tafea</v>
          </cell>
          <cell r="J406" t="str">
            <v>0098262001</v>
          </cell>
          <cell r="K406" t="str">
            <v>LEAUR PRIMARY SCHOOL</v>
          </cell>
          <cell r="L406" t="str">
            <v>PS</v>
          </cell>
          <cell r="M406" t="str">
            <v>No</v>
          </cell>
          <cell r="N406" t="str">
            <v>Yes</v>
          </cell>
          <cell r="O406" t="str">
            <v>Yes</v>
          </cell>
          <cell r="P406" t="str">
            <v>Yes</v>
          </cell>
          <cell r="Q406" t="str">
            <v>Yes</v>
          </cell>
          <cell r="R406" t="str">
            <v>Yes</v>
          </cell>
          <cell r="S406" t="str">
            <v>Yes</v>
          </cell>
          <cell r="T406" t="str">
            <v>No</v>
          </cell>
          <cell r="U406" t="str">
            <v>No</v>
          </cell>
          <cell r="V406" t="str">
            <v>No</v>
          </cell>
          <cell r="W406" t="str">
            <v>No</v>
          </cell>
          <cell r="X406" t="str">
            <v>No</v>
          </cell>
          <cell r="Y406" t="str">
            <v>No</v>
          </cell>
          <cell r="Z406" t="str">
            <v>No</v>
          </cell>
          <cell r="AA406" t="str">
            <v>No</v>
          </cell>
          <cell r="AB406" t="str">
            <v>No</v>
          </cell>
          <cell r="AC406" t="str">
            <v>No</v>
          </cell>
          <cell r="AD406" t="str">
            <v xml:space="preserve">1 2 3 4 5 6 </v>
          </cell>
          <cell r="AE406" t="str">
            <v>No</v>
          </cell>
          <cell r="AF406" t="str">
            <v>Yes</v>
          </cell>
          <cell r="AG406" t="str">
            <v>No</v>
          </cell>
          <cell r="AH406" t="str">
            <v>No</v>
          </cell>
          <cell r="AI406" t="str">
            <v>No</v>
          </cell>
          <cell r="AJ406" t="str">
            <v>Yes</v>
          </cell>
          <cell r="AK406" t="str">
            <v>Yes</v>
          </cell>
          <cell r="AL406" t="str">
            <v>Yes</v>
          </cell>
          <cell r="AM406" t="str">
            <v>Yes</v>
          </cell>
          <cell r="AN406" t="str">
            <v>Yes</v>
          </cell>
          <cell r="AO406" t="str">
            <v>Yes</v>
          </cell>
          <cell r="AP406" t="str">
            <v>No</v>
          </cell>
          <cell r="AQ406" t="str">
            <v>No</v>
          </cell>
          <cell r="AR406" t="str">
            <v>Yes</v>
          </cell>
          <cell r="AS406" t="str">
            <v>Yes</v>
          </cell>
          <cell r="AT406" t="str">
            <v>Yes</v>
          </cell>
          <cell r="AU406" t="str">
            <v>Yes</v>
          </cell>
          <cell r="AV406" t="str">
            <v>No</v>
          </cell>
          <cell r="AW406" t="str">
            <v>No</v>
          </cell>
          <cell r="AX406">
            <v>0</v>
          </cell>
          <cell r="AY406">
            <v>11</v>
          </cell>
          <cell r="AZ406">
            <v>15</v>
          </cell>
          <cell r="BA406">
            <v>8</v>
          </cell>
          <cell r="BB406">
            <v>11</v>
          </cell>
          <cell r="BC406">
            <v>10</v>
          </cell>
          <cell r="BD406">
            <v>18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73</v>
          </cell>
        </row>
        <row r="407">
          <cell r="A407" t="str">
            <v>066450</v>
          </cell>
          <cell r="B407" t="str">
            <v>Lenaken Francais Primary</v>
          </cell>
          <cell r="C407" t="str">
            <v>FRE</v>
          </cell>
          <cell r="D407" t="str">
            <v>PEB_TAFEA</v>
          </cell>
          <cell r="E407" t="str">
            <v>Tafea PEB</v>
          </cell>
          <cell r="F407" t="str">
            <v>V</v>
          </cell>
          <cell r="G407" t="str">
            <v>Government of Vanuatu</v>
          </cell>
          <cell r="H407" t="str">
            <v>Tanna</v>
          </cell>
          <cell r="I407" t="str">
            <v>Tafea</v>
          </cell>
          <cell r="J407" t="str">
            <v>0084982001</v>
          </cell>
          <cell r="K407" t="str">
            <v>LENAKEN PRIMARY SCHOOL</v>
          </cell>
          <cell r="L407" t="str">
            <v>PS</v>
          </cell>
          <cell r="M407" t="str">
            <v>No</v>
          </cell>
          <cell r="N407" t="str">
            <v>Yes</v>
          </cell>
          <cell r="O407" t="str">
            <v>Yes</v>
          </cell>
          <cell r="P407" t="str">
            <v>Yes</v>
          </cell>
          <cell r="Q407" t="str">
            <v>Yes</v>
          </cell>
          <cell r="R407" t="str">
            <v>Yes</v>
          </cell>
          <cell r="S407" t="str">
            <v>Yes</v>
          </cell>
          <cell r="T407" t="str">
            <v>No</v>
          </cell>
          <cell r="U407" t="str">
            <v>No</v>
          </cell>
          <cell r="V407" t="str">
            <v>No</v>
          </cell>
          <cell r="W407" t="str">
            <v>No</v>
          </cell>
          <cell r="X407" t="str">
            <v>No</v>
          </cell>
          <cell r="Y407" t="str">
            <v>No</v>
          </cell>
          <cell r="Z407" t="str">
            <v>No</v>
          </cell>
          <cell r="AA407" t="str">
            <v>No</v>
          </cell>
          <cell r="AB407" t="str">
            <v>No</v>
          </cell>
          <cell r="AC407" t="str">
            <v>No</v>
          </cell>
          <cell r="AD407" t="str">
            <v xml:space="preserve">1 2 3 4 5 6 </v>
          </cell>
          <cell r="AE407" t="str">
            <v>No</v>
          </cell>
          <cell r="AF407" t="str">
            <v>Yes</v>
          </cell>
          <cell r="AG407" t="str">
            <v>No</v>
          </cell>
          <cell r="AH407" t="str">
            <v>No</v>
          </cell>
          <cell r="AI407" t="str">
            <v>No</v>
          </cell>
          <cell r="AJ407" t="str">
            <v>Yes</v>
          </cell>
          <cell r="AK407" t="str">
            <v>Yes</v>
          </cell>
          <cell r="AL407" t="str">
            <v>Yes</v>
          </cell>
          <cell r="AM407" t="str">
            <v>Yes</v>
          </cell>
          <cell r="AN407" t="str">
            <v>Yes</v>
          </cell>
          <cell r="AO407" t="str">
            <v>Yes</v>
          </cell>
          <cell r="AP407" t="str">
            <v>Yes</v>
          </cell>
          <cell r="AQ407" t="str">
            <v>Yes</v>
          </cell>
          <cell r="AR407" t="str">
            <v>Yes</v>
          </cell>
          <cell r="AS407" t="str">
            <v>Yes</v>
          </cell>
          <cell r="AT407" t="str">
            <v>Yes</v>
          </cell>
          <cell r="AU407" t="str">
            <v>Yes</v>
          </cell>
          <cell r="AV407" t="str">
            <v>No</v>
          </cell>
          <cell r="AW407" t="str">
            <v>No</v>
          </cell>
          <cell r="AX407">
            <v>0</v>
          </cell>
          <cell r="AY407">
            <v>29</v>
          </cell>
          <cell r="AZ407">
            <v>28</v>
          </cell>
          <cell r="BA407">
            <v>17</v>
          </cell>
          <cell r="BB407">
            <v>15</v>
          </cell>
          <cell r="BC407">
            <v>14</v>
          </cell>
          <cell r="BD407">
            <v>12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115</v>
          </cell>
        </row>
        <row r="408">
          <cell r="A408" t="str">
            <v>066451</v>
          </cell>
          <cell r="B408" t="str">
            <v>Lenaken English Primary</v>
          </cell>
          <cell r="C408" t="str">
            <v>ENG</v>
          </cell>
          <cell r="D408" t="str">
            <v>PEB_TAFEA</v>
          </cell>
          <cell r="E408" t="str">
            <v>Tafea PEB</v>
          </cell>
          <cell r="F408" t="str">
            <v>V</v>
          </cell>
          <cell r="G408" t="str">
            <v>Government of Vanuatu</v>
          </cell>
          <cell r="H408" t="str">
            <v>Tanna</v>
          </cell>
          <cell r="I408" t="str">
            <v>Tafea</v>
          </cell>
          <cell r="J408" t="str">
            <v>0084982001</v>
          </cell>
          <cell r="K408" t="str">
            <v>LENAKEN PRIMARY SCHOOL</v>
          </cell>
          <cell r="L408" t="str">
            <v>PS</v>
          </cell>
          <cell r="M408" t="str">
            <v>No</v>
          </cell>
          <cell r="N408" t="str">
            <v>Yes</v>
          </cell>
          <cell r="O408" t="str">
            <v>Yes</v>
          </cell>
          <cell r="P408" t="str">
            <v>Yes</v>
          </cell>
          <cell r="Q408" t="str">
            <v>Yes</v>
          </cell>
          <cell r="R408" t="str">
            <v>Yes</v>
          </cell>
          <cell r="S408" t="str">
            <v>Yes</v>
          </cell>
          <cell r="T408" t="str">
            <v>No</v>
          </cell>
          <cell r="U408" t="str">
            <v>No</v>
          </cell>
          <cell r="V408" t="str">
            <v>No</v>
          </cell>
          <cell r="W408" t="str">
            <v>No</v>
          </cell>
          <cell r="X408" t="str">
            <v>No</v>
          </cell>
          <cell r="Y408" t="str">
            <v>No</v>
          </cell>
          <cell r="Z408" t="str">
            <v>No</v>
          </cell>
          <cell r="AA408" t="str">
            <v>No</v>
          </cell>
          <cell r="AB408" t="str">
            <v>No</v>
          </cell>
          <cell r="AC408" t="str">
            <v>No</v>
          </cell>
          <cell r="AD408" t="str">
            <v xml:space="preserve">1 2 3 4 5 6 </v>
          </cell>
          <cell r="AE408" t="str">
            <v>No</v>
          </cell>
          <cell r="AF408" t="str">
            <v>Yes</v>
          </cell>
          <cell r="AG408" t="str">
            <v>No</v>
          </cell>
          <cell r="AH408" t="str">
            <v>No</v>
          </cell>
          <cell r="AI408" t="str">
            <v>No</v>
          </cell>
          <cell r="AJ408" t="str">
            <v>Yes</v>
          </cell>
          <cell r="AK408" t="str">
            <v>Yes</v>
          </cell>
          <cell r="AL408" t="str">
            <v>Yes</v>
          </cell>
          <cell r="AM408" t="str">
            <v>Yes</v>
          </cell>
          <cell r="AN408" t="str">
            <v>Yes</v>
          </cell>
          <cell r="AO408" t="str">
            <v>Yes</v>
          </cell>
          <cell r="AP408" t="str">
            <v>Yes</v>
          </cell>
          <cell r="AQ408" t="str">
            <v>Yes</v>
          </cell>
          <cell r="AR408" t="str">
            <v>Yes</v>
          </cell>
          <cell r="AS408" t="str">
            <v>Yes</v>
          </cell>
          <cell r="AT408" t="str">
            <v>Yes</v>
          </cell>
          <cell r="AU408" t="str">
            <v>Yes</v>
          </cell>
          <cell r="AV408" t="str">
            <v>No</v>
          </cell>
          <cell r="AW408" t="str">
            <v>No</v>
          </cell>
          <cell r="AX408">
            <v>0</v>
          </cell>
          <cell r="AY408">
            <v>30</v>
          </cell>
          <cell r="AZ408">
            <v>15</v>
          </cell>
          <cell r="BA408">
            <v>32</v>
          </cell>
          <cell r="BB408">
            <v>36</v>
          </cell>
          <cell r="BC408">
            <v>32</v>
          </cell>
          <cell r="BD408">
            <v>28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173</v>
          </cell>
        </row>
        <row r="409">
          <cell r="A409" t="str">
            <v>0664512</v>
          </cell>
          <cell r="B409" t="str">
            <v>Tawiak Primary</v>
          </cell>
          <cell r="C409" t="str">
            <v>ENG</v>
          </cell>
          <cell r="D409" t="str">
            <v>PCV</v>
          </cell>
          <cell r="E409" t="str">
            <v>Presbyterian Church of Vanuatu</v>
          </cell>
          <cell r="F409" t="str">
            <v>G</v>
          </cell>
          <cell r="G409" t="str">
            <v>Church (Government Assisted)</v>
          </cell>
          <cell r="H409" t="str">
            <v>Tanna</v>
          </cell>
          <cell r="I409" t="str">
            <v>Tafea</v>
          </cell>
          <cell r="J409" t="str">
            <v>0161543001</v>
          </cell>
          <cell r="K409" t="str">
            <v>TAWIAK PRIMARY SCHOOL</v>
          </cell>
          <cell r="L409" t="str">
            <v>PS</v>
          </cell>
          <cell r="M409" t="str">
            <v>No</v>
          </cell>
          <cell r="N409" t="str">
            <v>Yes</v>
          </cell>
          <cell r="O409" t="str">
            <v>Yes</v>
          </cell>
          <cell r="P409" t="str">
            <v>Yes</v>
          </cell>
          <cell r="Q409" t="str">
            <v>Yes</v>
          </cell>
          <cell r="R409" t="str">
            <v>Yes</v>
          </cell>
          <cell r="S409" t="str">
            <v>Yes</v>
          </cell>
          <cell r="T409" t="str">
            <v>No</v>
          </cell>
          <cell r="U409" t="str">
            <v>No</v>
          </cell>
          <cell r="V409" t="str">
            <v>No</v>
          </cell>
          <cell r="W409" t="str">
            <v>No</v>
          </cell>
          <cell r="X409" t="str">
            <v>No</v>
          </cell>
          <cell r="Y409" t="str">
            <v>No</v>
          </cell>
          <cell r="Z409" t="str">
            <v>No</v>
          </cell>
          <cell r="AA409" t="str">
            <v>No</v>
          </cell>
          <cell r="AB409" t="str">
            <v>No</v>
          </cell>
          <cell r="AC409" t="str">
            <v>No</v>
          </cell>
          <cell r="AD409" t="str">
            <v xml:space="preserve">1 2 3 4 5 6 </v>
          </cell>
          <cell r="AE409" t="str">
            <v>No</v>
          </cell>
          <cell r="AF409" t="str">
            <v>Yes</v>
          </cell>
          <cell r="AG409" t="str">
            <v>No</v>
          </cell>
          <cell r="AH409" t="str">
            <v>No</v>
          </cell>
          <cell r="AI409" t="str">
            <v>No</v>
          </cell>
          <cell r="AJ409" t="str">
            <v>Yes</v>
          </cell>
          <cell r="AK409" t="str">
            <v>Yes</v>
          </cell>
          <cell r="AL409" t="str">
            <v>Yes</v>
          </cell>
          <cell r="AM409" t="str">
            <v>Yes</v>
          </cell>
          <cell r="AN409" t="str">
            <v>Yes</v>
          </cell>
          <cell r="AO409" t="str">
            <v>Yes</v>
          </cell>
          <cell r="AP409" t="str">
            <v>No</v>
          </cell>
          <cell r="AQ409" t="str">
            <v>Yes</v>
          </cell>
          <cell r="AR409" t="str">
            <v>Yes</v>
          </cell>
          <cell r="AS409" t="str">
            <v>Yes</v>
          </cell>
          <cell r="AT409" t="str">
            <v>Yes</v>
          </cell>
          <cell r="AU409" t="str">
            <v>Yes</v>
          </cell>
          <cell r="AV409" t="str">
            <v>No</v>
          </cell>
          <cell r="AW409" t="str">
            <v>No</v>
          </cell>
          <cell r="AX409">
            <v>0</v>
          </cell>
          <cell r="AY409">
            <v>6</v>
          </cell>
          <cell r="AZ409">
            <v>6</v>
          </cell>
          <cell r="BA409">
            <v>5</v>
          </cell>
          <cell r="BB409">
            <v>4</v>
          </cell>
          <cell r="BC409">
            <v>11</v>
          </cell>
          <cell r="BD409">
            <v>13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45</v>
          </cell>
        </row>
        <row r="410">
          <cell r="A410" t="str">
            <v>066453</v>
          </cell>
          <cell r="B410" t="str">
            <v>Loono Primary</v>
          </cell>
          <cell r="C410" t="str">
            <v>FRE</v>
          </cell>
          <cell r="D410" t="str">
            <v>CATH</v>
          </cell>
          <cell r="E410" t="str">
            <v>Catholic Education Authority</v>
          </cell>
          <cell r="F410" t="str">
            <v>G</v>
          </cell>
          <cell r="G410" t="str">
            <v>Church (Government Assisted)</v>
          </cell>
          <cell r="H410" t="str">
            <v>Tanna</v>
          </cell>
          <cell r="I410" t="str">
            <v>Tafea</v>
          </cell>
          <cell r="J410" t="str">
            <v>0085123001</v>
          </cell>
          <cell r="K410" t="str">
            <v>LOONO PRIMARY SCHOOL</v>
          </cell>
          <cell r="L410" t="str">
            <v>PS</v>
          </cell>
          <cell r="M410" t="str">
            <v>No</v>
          </cell>
          <cell r="N410" t="str">
            <v>Yes</v>
          </cell>
          <cell r="O410" t="str">
            <v>Yes</v>
          </cell>
          <cell r="P410" t="str">
            <v>Yes</v>
          </cell>
          <cell r="Q410" t="str">
            <v>Yes</v>
          </cell>
          <cell r="R410" t="str">
            <v>Yes</v>
          </cell>
          <cell r="S410" t="str">
            <v>Yes</v>
          </cell>
          <cell r="T410" t="str">
            <v>No</v>
          </cell>
          <cell r="U410" t="str">
            <v>No</v>
          </cell>
          <cell r="V410" t="str">
            <v>No</v>
          </cell>
          <cell r="W410" t="str">
            <v>No</v>
          </cell>
          <cell r="X410" t="str">
            <v>No</v>
          </cell>
          <cell r="Y410" t="str">
            <v>No</v>
          </cell>
          <cell r="Z410" t="str">
            <v>No</v>
          </cell>
          <cell r="AA410" t="str">
            <v>No</v>
          </cell>
          <cell r="AB410" t="str">
            <v>No</v>
          </cell>
          <cell r="AC410" t="str">
            <v>No</v>
          </cell>
          <cell r="AD410" t="str">
            <v xml:space="preserve">1 2 3 4 5 6 </v>
          </cell>
          <cell r="AE410" t="str">
            <v>No</v>
          </cell>
          <cell r="AF410" t="str">
            <v>Yes</v>
          </cell>
          <cell r="AG410" t="str">
            <v>No</v>
          </cell>
          <cell r="AH410" t="str">
            <v>No</v>
          </cell>
          <cell r="AI410" t="str">
            <v>No</v>
          </cell>
          <cell r="AJ410" t="str">
            <v>No</v>
          </cell>
          <cell r="AK410" t="str">
            <v>Yes</v>
          </cell>
          <cell r="AL410" t="str">
            <v>Yes</v>
          </cell>
          <cell r="AM410" t="str">
            <v>Yes</v>
          </cell>
          <cell r="AN410" t="str">
            <v>Yes</v>
          </cell>
          <cell r="AO410" t="str">
            <v>Yes</v>
          </cell>
          <cell r="AP410" t="str">
            <v>No</v>
          </cell>
          <cell r="AQ410" t="str">
            <v>No</v>
          </cell>
          <cell r="AR410" t="str">
            <v>Yes</v>
          </cell>
          <cell r="AS410" t="str">
            <v>Yes</v>
          </cell>
          <cell r="AT410" t="str">
            <v>Yes</v>
          </cell>
          <cell r="AU410" t="str">
            <v>Yes</v>
          </cell>
          <cell r="AV410" t="str">
            <v>No</v>
          </cell>
          <cell r="AW410" t="str">
            <v>No</v>
          </cell>
          <cell r="AX410">
            <v>0</v>
          </cell>
          <cell r="AY410">
            <v>0</v>
          </cell>
          <cell r="AZ410">
            <v>28</v>
          </cell>
          <cell r="BA410">
            <v>15</v>
          </cell>
          <cell r="BB410">
            <v>6</v>
          </cell>
          <cell r="BC410">
            <v>11</v>
          </cell>
          <cell r="BD410">
            <v>14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74</v>
          </cell>
        </row>
        <row r="411">
          <cell r="A411" t="str">
            <v>066454</v>
          </cell>
          <cell r="B411" t="str">
            <v>Loukaru (Lounalou) Primary</v>
          </cell>
          <cell r="C411" t="str">
            <v>ENG</v>
          </cell>
          <cell r="D411" t="str">
            <v>SDA</v>
          </cell>
          <cell r="E411" t="str">
            <v>Seven Day Adventist</v>
          </cell>
          <cell r="F411" t="str">
            <v>G</v>
          </cell>
          <cell r="G411" t="str">
            <v>Church (Government Assisted)</v>
          </cell>
          <cell r="H411" t="str">
            <v>Tanna</v>
          </cell>
          <cell r="I411" t="str">
            <v>Tafea</v>
          </cell>
          <cell r="J411" t="str">
            <v>0085124001</v>
          </cell>
          <cell r="K411" t="str">
            <v>LOUKARU PRIMARY SCHOOL</v>
          </cell>
          <cell r="L411" t="str">
            <v>PS</v>
          </cell>
          <cell r="M411" t="str">
            <v>No</v>
          </cell>
          <cell r="N411" t="str">
            <v>Yes</v>
          </cell>
          <cell r="O411" t="str">
            <v>Yes</v>
          </cell>
          <cell r="P411" t="str">
            <v>Yes</v>
          </cell>
          <cell r="Q411" t="str">
            <v>Yes</v>
          </cell>
          <cell r="R411" t="str">
            <v>Yes</v>
          </cell>
          <cell r="S411" t="str">
            <v>Yes</v>
          </cell>
          <cell r="T411" t="str">
            <v>No</v>
          </cell>
          <cell r="U411" t="str">
            <v>No</v>
          </cell>
          <cell r="V411" t="str">
            <v>No</v>
          </cell>
          <cell r="W411" t="str">
            <v>No</v>
          </cell>
          <cell r="X411" t="str">
            <v>No</v>
          </cell>
          <cell r="Y411" t="str">
            <v>No</v>
          </cell>
          <cell r="Z411" t="str">
            <v>No</v>
          </cell>
          <cell r="AA411" t="str">
            <v>No</v>
          </cell>
          <cell r="AB411" t="str">
            <v>No</v>
          </cell>
          <cell r="AC411" t="str">
            <v>No</v>
          </cell>
          <cell r="AD411" t="str">
            <v xml:space="preserve">1 2 3 4 5 6 </v>
          </cell>
          <cell r="AE411" t="str">
            <v>No</v>
          </cell>
          <cell r="AF411" t="str">
            <v>Yes</v>
          </cell>
          <cell r="AG411" t="str">
            <v>No</v>
          </cell>
          <cell r="AH411" t="str">
            <v>No</v>
          </cell>
          <cell r="AI411" t="str">
            <v>No</v>
          </cell>
          <cell r="AJ411" t="str">
            <v>No</v>
          </cell>
          <cell r="AK411" t="str">
            <v>Yes</v>
          </cell>
          <cell r="AL411" t="str">
            <v>Yes</v>
          </cell>
          <cell r="AM411" t="str">
            <v>Yes</v>
          </cell>
          <cell r="AN411" t="str">
            <v>Yes</v>
          </cell>
          <cell r="AO411" t="str">
            <v>Yes</v>
          </cell>
          <cell r="AP411" t="str">
            <v>No</v>
          </cell>
          <cell r="AQ411" t="str">
            <v>Yes</v>
          </cell>
          <cell r="AR411" t="str">
            <v>Yes</v>
          </cell>
          <cell r="AS411" t="str">
            <v>Yes</v>
          </cell>
          <cell r="AT411" t="str">
            <v>Yes</v>
          </cell>
          <cell r="AU411" t="str">
            <v>Yes</v>
          </cell>
          <cell r="AV411" t="str">
            <v>No</v>
          </cell>
          <cell r="AW411" t="str">
            <v>No</v>
          </cell>
          <cell r="AX411">
            <v>0</v>
          </cell>
          <cell r="AY411">
            <v>17</v>
          </cell>
          <cell r="AZ411">
            <v>19</v>
          </cell>
          <cell r="BA411">
            <v>20</v>
          </cell>
          <cell r="BB411">
            <v>45</v>
          </cell>
          <cell r="BC411">
            <v>34</v>
          </cell>
          <cell r="BD411">
            <v>22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157</v>
          </cell>
        </row>
        <row r="412">
          <cell r="A412" t="str">
            <v>066455</v>
          </cell>
          <cell r="B412" t="str">
            <v>Loukatai Primary</v>
          </cell>
          <cell r="C412" t="str">
            <v>ENG</v>
          </cell>
          <cell r="D412" t="str">
            <v>PEB_TAFEA</v>
          </cell>
          <cell r="E412" t="str">
            <v>Tafea PEB</v>
          </cell>
          <cell r="F412" t="str">
            <v>V</v>
          </cell>
          <cell r="G412" t="str">
            <v>Government of Vanuatu</v>
          </cell>
          <cell r="H412" t="str">
            <v>Tanna</v>
          </cell>
          <cell r="I412" t="str">
            <v>Tafea</v>
          </cell>
          <cell r="J412" t="str">
            <v>0084985001</v>
          </cell>
          <cell r="K412" t="str">
            <v>LOUKATAI PRIMARY SCHOOL</v>
          </cell>
          <cell r="L412" t="str">
            <v>PS</v>
          </cell>
          <cell r="M412" t="str">
            <v>No</v>
          </cell>
          <cell r="N412" t="str">
            <v>Yes</v>
          </cell>
          <cell r="O412" t="str">
            <v>Yes</v>
          </cell>
          <cell r="P412" t="str">
            <v>Yes</v>
          </cell>
          <cell r="Q412" t="str">
            <v>Yes</v>
          </cell>
          <cell r="R412" t="str">
            <v>Yes</v>
          </cell>
          <cell r="S412" t="str">
            <v>Yes</v>
          </cell>
          <cell r="T412" t="str">
            <v>No</v>
          </cell>
          <cell r="U412" t="str">
            <v>No</v>
          </cell>
          <cell r="V412" t="str">
            <v>No</v>
          </cell>
          <cell r="W412" t="str">
            <v>No</v>
          </cell>
          <cell r="X412" t="str">
            <v>No</v>
          </cell>
          <cell r="Y412" t="str">
            <v>No</v>
          </cell>
          <cell r="Z412" t="str">
            <v>No</v>
          </cell>
          <cell r="AA412" t="str">
            <v>No</v>
          </cell>
          <cell r="AB412" t="str">
            <v>No</v>
          </cell>
          <cell r="AC412" t="str">
            <v>No</v>
          </cell>
          <cell r="AD412" t="str">
            <v xml:space="preserve">1 2 3 4 5 6 </v>
          </cell>
          <cell r="AE412" t="str">
            <v>No</v>
          </cell>
          <cell r="AF412" t="str">
            <v>Yes</v>
          </cell>
          <cell r="AG412" t="str">
            <v>No</v>
          </cell>
          <cell r="AH412" t="str">
            <v>No</v>
          </cell>
          <cell r="AI412" t="str">
            <v>No</v>
          </cell>
          <cell r="AJ412" t="str">
            <v>Yes</v>
          </cell>
          <cell r="AK412" t="str">
            <v>Yes</v>
          </cell>
          <cell r="AL412" t="str">
            <v>Yes</v>
          </cell>
          <cell r="AM412" t="str">
            <v>Yes</v>
          </cell>
          <cell r="AN412" t="str">
            <v>Yes</v>
          </cell>
          <cell r="AO412" t="str">
            <v>Yes</v>
          </cell>
          <cell r="AP412" t="str">
            <v>No</v>
          </cell>
          <cell r="AQ412" t="str">
            <v>Yes</v>
          </cell>
          <cell r="AR412" t="str">
            <v>Yes</v>
          </cell>
          <cell r="AS412" t="str">
            <v>Yes</v>
          </cell>
          <cell r="AT412" t="str">
            <v>Yes</v>
          </cell>
          <cell r="AU412" t="str">
            <v>Yes</v>
          </cell>
          <cell r="AV412" t="str">
            <v>No</v>
          </cell>
          <cell r="AW412" t="str">
            <v>No</v>
          </cell>
          <cell r="AX412">
            <v>0</v>
          </cell>
          <cell r="AY412">
            <v>53</v>
          </cell>
          <cell r="AZ412">
            <v>40</v>
          </cell>
          <cell r="BA412">
            <v>24</v>
          </cell>
          <cell r="BB412">
            <v>36</v>
          </cell>
          <cell r="BC412">
            <v>36</v>
          </cell>
          <cell r="BD412">
            <v>38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227</v>
          </cell>
        </row>
        <row r="413">
          <cell r="A413" t="str">
            <v>066456</v>
          </cell>
          <cell r="B413" t="str">
            <v>Lounabil Primary</v>
          </cell>
          <cell r="C413" t="str">
            <v>ENG</v>
          </cell>
          <cell r="D413" t="str">
            <v>PEB_TAFEA</v>
          </cell>
          <cell r="E413" t="str">
            <v>Tafea PEB</v>
          </cell>
          <cell r="F413" t="str">
            <v>V</v>
          </cell>
          <cell r="G413" t="str">
            <v>Government of Vanuatu</v>
          </cell>
          <cell r="H413" t="str">
            <v>Tanna</v>
          </cell>
          <cell r="I413" t="str">
            <v>Tafea</v>
          </cell>
          <cell r="J413" t="str">
            <v>0084986001</v>
          </cell>
          <cell r="K413" t="str">
            <v>LOUNABIL PRIMARY SCHOOL</v>
          </cell>
          <cell r="L413" t="str">
            <v>PS</v>
          </cell>
          <cell r="M413" t="str">
            <v>No</v>
          </cell>
          <cell r="N413" t="str">
            <v>Yes</v>
          </cell>
          <cell r="O413" t="str">
            <v>Yes</v>
          </cell>
          <cell r="P413" t="str">
            <v>Yes</v>
          </cell>
          <cell r="Q413" t="str">
            <v>Yes</v>
          </cell>
          <cell r="R413" t="str">
            <v>Yes</v>
          </cell>
          <cell r="S413" t="str">
            <v>Yes</v>
          </cell>
          <cell r="T413" t="str">
            <v>No</v>
          </cell>
          <cell r="U413" t="str">
            <v>No</v>
          </cell>
          <cell r="V413" t="str">
            <v>No</v>
          </cell>
          <cell r="W413" t="str">
            <v>No</v>
          </cell>
          <cell r="X413" t="str">
            <v>No</v>
          </cell>
          <cell r="Y413" t="str">
            <v>No</v>
          </cell>
          <cell r="Z413" t="str">
            <v>No</v>
          </cell>
          <cell r="AA413" t="str">
            <v>No</v>
          </cell>
          <cell r="AB413" t="str">
            <v>No</v>
          </cell>
          <cell r="AC413" t="str">
            <v>No</v>
          </cell>
          <cell r="AD413" t="str">
            <v xml:space="preserve">1 2 3 4 5 6 </v>
          </cell>
          <cell r="AE413" t="str">
            <v>No</v>
          </cell>
          <cell r="AF413" t="str">
            <v>Yes</v>
          </cell>
          <cell r="AG413" t="str">
            <v>No</v>
          </cell>
          <cell r="AH413" t="str">
            <v>No</v>
          </cell>
          <cell r="AI413" t="str">
            <v>No</v>
          </cell>
          <cell r="AJ413" t="str">
            <v>Yes</v>
          </cell>
          <cell r="AK413" t="str">
            <v>Yes</v>
          </cell>
          <cell r="AL413" t="str">
            <v>Yes</v>
          </cell>
          <cell r="AM413" t="str">
            <v>Yes</v>
          </cell>
          <cell r="AN413" t="str">
            <v>Yes</v>
          </cell>
          <cell r="AO413" t="str">
            <v>Yes</v>
          </cell>
          <cell r="AP413" t="str">
            <v>No</v>
          </cell>
          <cell r="AQ413" t="str">
            <v>No</v>
          </cell>
          <cell r="AR413" t="str">
            <v>Yes</v>
          </cell>
          <cell r="AS413" t="str">
            <v>Yes</v>
          </cell>
          <cell r="AT413" t="str">
            <v>Yes</v>
          </cell>
          <cell r="AU413" t="str">
            <v>Yes</v>
          </cell>
          <cell r="AV413" t="str">
            <v>No</v>
          </cell>
          <cell r="AW413" t="str">
            <v>No</v>
          </cell>
          <cell r="AX413">
            <v>0</v>
          </cell>
          <cell r="AY413">
            <v>0</v>
          </cell>
          <cell r="AZ413">
            <v>23</v>
          </cell>
          <cell r="BA413">
            <v>17</v>
          </cell>
          <cell r="BB413">
            <v>14</v>
          </cell>
          <cell r="BC413">
            <v>15</v>
          </cell>
          <cell r="BD413">
            <v>13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82</v>
          </cell>
        </row>
        <row r="414">
          <cell r="A414" t="str">
            <v>0664564</v>
          </cell>
          <cell r="B414" t="str">
            <v>NTM Kwansiwi Primary</v>
          </cell>
          <cell r="C414" t="str">
            <v>ENG</v>
          </cell>
          <cell r="D414" t="str">
            <v>PEB_TAFEA</v>
          </cell>
          <cell r="E414" t="str">
            <v>Tafea PEB</v>
          </cell>
          <cell r="F414" t="str">
            <v>V</v>
          </cell>
          <cell r="G414" t="str">
            <v>Government of Vanuatu</v>
          </cell>
          <cell r="H414" t="str">
            <v>Tanna</v>
          </cell>
          <cell r="I414" t="str">
            <v>Tafea</v>
          </cell>
          <cell r="L414" t="str">
            <v>PS</v>
          </cell>
          <cell r="M414" t="str">
            <v>No</v>
          </cell>
          <cell r="N414" t="str">
            <v>Yes</v>
          </cell>
          <cell r="O414" t="str">
            <v>Yes</v>
          </cell>
          <cell r="P414" t="str">
            <v>Yes</v>
          </cell>
          <cell r="Q414" t="str">
            <v>Yes</v>
          </cell>
          <cell r="R414" t="str">
            <v>Yes</v>
          </cell>
          <cell r="S414" t="str">
            <v>Yes</v>
          </cell>
          <cell r="T414" t="str">
            <v>No</v>
          </cell>
          <cell r="U414" t="str">
            <v>No</v>
          </cell>
          <cell r="V414" t="str">
            <v>No</v>
          </cell>
          <cell r="W414" t="str">
            <v>No</v>
          </cell>
          <cell r="X414" t="str">
            <v>No</v>
          </cell>
          <cell r="Y414" t="str">
            <v>No</v>
          </cell>
          <cell r="Z414" t="str">
            <v>No</v>
          </cell>
          <cell r="AA414" t="str">
            <v>No</v>
          </cell>
          <cell r="AB414" t="str">
            <v>No</v>
          </cell>
          <cell r="AC414" t="str">
            <v>No</v>
          </cell>
          <cell r="AD414" t="str">
            <v xml:space="preserve">1 2 3 4 5 6 </v>
          </cell>
          <cell r="AE414" t="str">
            <v>No</v>
          </cell>
          <cell r="AF414" t="str">
            <v>Yes</v>
          </cell>
          <cell r="AG414" t="str">
            <v>No</v>
          </cell>
          <cell r="AH414" t="str">
            <v>No</v>
          </cell>
          <cell r="AI414" t="str">
            <v>No</v>
          </cell>
          <cell r="AJ414" t="str">
            <v>Yes</v>
          </cell>
          <cell r="AK414" t="str">
            <v>Yes</v>
          </cell>
          <cell r="AL414" t="str">
            <v>No</v>
          </cell>
          <cell r="AM414" t="str">
            <v>Yes</v>
          </cell>
          <cell r="AN414" t="str">
            <v>Yes</v>
          </cell>
          <cell r="AO414" t="str">
            <v>Yes</v>
          </cell>
          <cell r="AP414" t="str">
            <v>No</v>
          </cell>
          <cell r="AQ414" t="str">
            <v>No</v>
          </cell>
          <cell r="AR414" t="str">
            <v>Yes</v>
          </cell>
          <cell r="AS414" t="str">
            <v>Yes</v>
          </cell>
          <cell r="AT414" t="str">
            <v>Yes</v>
          </cell>
          <cell r="AU414" t="str">
            <v>Yes</v>
          </cell>
          <cell r="AV414" t="str">
            <v>No</v>
          </cell>
          <cell r="AW414" t="str">
            <v>No</v>
          </cell>
          <cell r="AX414">
            <v>0</v>
          </cell>
          <cell r="AY414">
            <v>13</v>
          </cell>
          <cell r="AZ414">
            <v>10</v>
          </cell>
          <cell r="BA414">
            <v>14</v>
          </cell>
          <cell r="BB414">
            <v>15</v>
          </cell>
          <cell r="BC414">
            <v>17</v>
          </cell>
          <cell r="BD414">
            <v>27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96</v>
          </cell>
        </row>
        <row r="415">
          <cell r="A415" t="str">
            <v>0664565</v>
          </cell>
          <cell r="B415" t="str">
            <v>Louwanpakil Primary</v>
          </cell>
          <cell r="C415" t="str">
            <v>ENG</v>
          </cell>
          <cell r="D415" t="str">
            <v>PEB_TAFEA</v>
          </cell>
          <cell r="E415" t="str">
            <v>Tafea PEB</v>
          </cell>
          <cell r="F415" t="str">
            <v>V</v>
          </cell>
          <cell r="G415" t="str">
            <v>Government of Vanuatu</v>
          </cell>
          <cell r="H415" t="str">
            <v>Tanna</v>
          </cell>
          <cell r="I415" t="str">
            <v>Tafea</v>
          </cell>
          <cell r="L415" t="str">
            <v>PS</v>
          </cell>
          <cell r="M415" t="str">
            <v>No</v>
          </cell>
          <cell r="N415" t="str">
            <v>Yes</v>
          </cell>
          <cell r="O415" t="str">
            <v>Yes</v>
          </cell>
          <cell r="P415" t="str">
            <v>Yes</v>
          </cell>
          <cell r="Q415" t="str">
            <v>Yes</v>
          </cell>
          <cell r="R415" t="str">
            <v>Yes</v>
          </cell>
          <cell r="S415" t="str">
            <v>Yes</v>
          </cell>
          <cell r="T415" t="str">
            <v>No</v>
          </cell>
          <cell r="U415" t="str">
            <v>No</v>
          </cell>
          <cell r="V415" t="str">
            <v>No</v>
          </cell>
          <cell r="W415" t="str">
            <v>No</v>
          </cell>
          <cell r="X415" t="str">
            <v>No</v>
          </cell>
          <cell r="Y415" t="str">
            <v>No</v>
          </cell>
          <cell r="Z415" t="str">
            <v>No</v>
          </cell>
          <cell r="AA415" t="str">
            <v>No</v>
          </cell>
          <cell r="AB415" t="str">
            <v>No</v>
          </cell>
          <cell r="AC415" t="str">
            <v>No</v>
          </cell>
          <cell r="AD415" t="str">
            <v xml:space="preserve">1 2 3 4 5 6 </v>
          </cell>
          <cell r="AE415" t="str">
            <v>No</v>
          </cell>
          <cell r="AF415" t="str">
            <v>Yes</v>
          </cell>
          <cell r="AG415" t="str">
            <v>No</v>
          </cell>
          <cell r="AH415" t="str">
            <v>No</v>
          </cell>
          <cell r="AI415" t="str">
            <v>No</v>
          </cell>
          <cell r="AJ415" t="str">
            <v>No</v>
          </cell>
          <cell r="AK415" t="str">
            <v>No</v>
          </cell>
          <cell r="AL415" t="str">
            <v>No</v>
          </cell>
          <cell r="AM415" t="str">
            <v>No</v>
          </cell>
          <cell r="AN415" t="str">
            <v>No</v>
          </cell>
          <cell r="AO415" t="str">
            <v>No</v>
          </cell>
          <cell r="AP415" t="str">
            <v>Yes</v>
          </cell>
          <cell r="AQ415" t="str">
            <v>Yes</v>
          </cell>
          <cell r="AR415" t="str">
            <v>Yes</v>
          </cell>
          <cell r="AS415" t="str">
            <v>Yes</v>
          </cell>
          <cell r="AT415" t="str">
            <v>Yes</v>
          </cell>
          <cell r="AU415" t="str">
            <v>Yes</v>
          </cell>
          <cell r="AV415" t="str">
            <v>No</v>
          </cell>
          <cell r="AW415" t="str">
            <v>Yes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</row>
        <row r="416">
          <cell r="A416" t="str">
            <v>066457</v>
          </cell>
          <cell r="B416" t="str">
            <v>Lounahunu Primary</v>
          </cell>
          <cell r="C416" t="str">
            <v>ENG</v>
          </cell>
          <cell r="D416" t="str">
            <v>PEB_TAFEA</v>
          </cell>
          <cell r="E416" t="str">
            <v>Tafea PEB</v>
          </cell>
          <cell r="F416" t="str">
            <v>V</v>
          </cell>
          <cell r="G416" t="str">
            <v>Government of Vanuatu</v>
          </cell>
          <cell r="H416" t="str">
            <v>Tanna</v>
          </cell>
          <cell r="I416" t="str">
            <v>Tafea</v>
          </cell>
          <cell r="J416" t="str">
            <v>0084987001</v>
          </cell>
          <cell r="K416" t="str">
            <v>LOUNAHUNU PRIMARY SCHOOL</v>
          </cell>
          <cell r="L416" t="str">
            <v>PS</v>
          </cell>
          <cell r="M416" t="str">
            <v>No</v>
          </cell>
          <cell r="N416" t="str">
            <v>Yes</v>
          </cell>
          <cell r="O416" t="str">
            <v>Yes</v>
          </cell>
          <cell r="P416" t="str">
            <v>Yes</v>
          </cell>
          <cell r="Q416" t="str">
            <v>Yes</v>
          </cell>
          <cell r="R416" t="str">
            <v>Yes</v>
          </cell>
          <cell r="S416" t="str">
            <v>Yes</v>
          </cell>
          <cell r="T416" t="str">
            <v>No</v>
          </cell>
          <cell r="U416" t="str">
            <v>No</v>
          </cell>
          <cell r="V416" t="str">
            <v>No</v>
          </cell>
          <cell r="W416" t="str">
            <v>No</v>
          </cell>
          <cell r="X416" t="str">
            <v>No</v>
          </cell>
          <cell r="Y416" t="str">
            <v>No</v>
          </cell>
          <cell r="Z416" t="str">
            <v>No</v>
          </cell>
          <cell r="AA416" t="str">
            <v>No</v>
          </cell>
          <cell r="AB416" t="str">
            <v>No</v>
          </cell>
          <cell r="AC416" t="str">
            <v>No</v>
          </cell>
          <cell r="AD416" t="str">
            <v xml:space="preserve">1 2 3 4 5 6 </v>
          </cell>
          <cell r="AE416" t="str">
            <v>No</v>
          </cell>
          <cell r="AF416" t="str">
            <v>Yes</v>
          </cell>
          <cell r="AG416" t="str">
            <v>No</v>
          </cell>
          <cell r="AH416" t="str">
            <v>No</v>
          </cell>
          <cell r="AI416" t="str">
            <v>No</v>
          </cell>
          <cell r="AJ416" t="str">
            <v>Yes</v>
          </cell>
          <cell r="AK416" t="str">
            <v>Yes</v>
          </cell>
          <cell r="AL416" t="str">
            <v>Yes</v>
          </cell>
          <cell r="AM416" t="str">
            <v>Yes</v>
          </cell>
          <cell r="AN416" t="str">
            <v>Yes</v>
          </cell>
          <cell r="AO416" t="str">
            <v>Yes</v>
          </cell>
          <cell r="AP416" t="str">
            <v>Yes</v>
          </cell>
          <cell r="AQ416" t="str">
            <v>Yes</v>
          </cell>
          <cell r="AR416" t="str">
            <v>Yes</v>
          </cell>
          <cell r="AS416" t="str">
            <v>Yes</v>
          </cell>
          <cell r="AT416" t="str">
            <v>Yes</v>
          </cell>
          <cell r="AU416" t="str">
            <v>Yes</v>
          </cell>
          <cell r="AV416" t="str">
            <v>No</v>
          </cell>
          <cell r="AW416" t="str">
            <v>No</v>
          </cell>
          <cell r="AX416">
            <v>0</v>
          </cell>
          <cell r="AY416">
            <v>34</v>
          </cell>
          <cell r="AZ416">
            <v>27</v>
          </cell>
          <cell r="BA416">
            <v>27</v>
          </cell>
          <cell r="BB416">
            <v>22</v>
          </cell>
          <cell r="BC416">
            <v>29</v>
          </cell>
          <cell r="BD416">
            <v>30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169</v>
          </cell>
        </row>
        <row r="417">
          <cell r="A417" t="str">
            <v>0664573</v>
          </cell>
          <cell r="B417" t="str">
            <v>Lounapek Ruan Primary</v>
          </cell>
          <cell r="C417" t="str">
            <v>ENG</v>
          </cell>
          <cell r="D417" t="str">
            <v>PEB_TAFEA</v>
          </cell>
          <cell r="E417" t="str">
            <v>Tafea PEB</v>
          </cell>
          <cell r="F417" t="str">
            <v>V</v>
          </cell>
          <cell r="G417" t="str">
            <v>Government of Vanuatu</v>
          </cell>
          <cell r="H417" t="str">
            <v>Tanna</v>
          </cell>
          <cell r="I417" t="str">
            <v>Tafea</v>
          </cell>
          <cell r="L417" t="str">
            <v>PS</v>
          </cell>
          <cell r="M417" t="str">
            <v>No</v>
          </cell>
          <cell r="N417" t="str">
            <v>Yes</v>
          </cell>
          <cell r="O417" t="str">
            <v>Yes</v>
          </cell>
          <cell r="P417" t="str">
            <v>Yes</v>
          </cell>
          <cell r="Q417" t="str">
            <v>Yes</v>
          </cell>
          <cell r="R417" t="str">
            <v>Yes</v>
          </cell>
          <cell r="S417" t="str">
            <v>Yes</v>
          </cell>
          <cell r="T417" t="str">
            <v>No</v>
          </cell>
          <cell r="U417" t="str">
            <v>No</v>
          </cell>
          <cell r="V417" t="str">
            <v>No</v>
          </cell>
          <cell r="W417" t="str">
            <v>No</v>
          </cell>
          <cell r="X417" t="str">
            <v>No</v>
          </cell>
          <cell r="Y417" t="str">
            <v>No</v>
          </cell>
          <cell r="Z417" t="str">
            <v>No</v>
          </cell>
          <cell r="AA417" t="str">
            <v>No</v>
          </cell>
          <cell r="AB417" t="str">
            <v>No</v>
          </cell>
          <cell r="AC417" t="str">
            <v>No</v>
          </cell>
          <cell r="AD417" t="str">
            <v xml:space="preserve">1 2 3 4 5 6 </v>
          </cell>
          <cell r="AE417" t="str">
            <v>No</v>
          </cell>
          <cell r="AF417" t="str">
            <v>Yes</v>
          </cell>
          <cell r="AG417" t="str">
            <v>No</v>
          </cell>
          <cell r="AH417" t="str">
            <v>No</v>
          </cell>
          <cell r="AI417" t="str">
            <v>No</v>
          </cell>
          <cell r="AJ417" t="str">
            <v>Yes</v>
          </cell>
          <cell r="AK417" t="str">
            <v>Yes</v>
          </cell>
          <cell r="AL417" t="str">
            <v>Yes</v>
          </cell>
          <cell r="AM417" t="str">
            <v>Yes</v>
          </cell>
          <cell r="AN417" t="str">
            <v>Yes</v>
          </cell>
          <cell r="AO417" t="str">
            <v>Yes</v>
          </cell>
          <cell r="AP417" t="str">
            <v>No</v>
          </cell>
          <cell r="AQ417" t="str">
            <v>No</v>
          </cell>
          <cell r="AR417" t="str">
            <v>Yes</v>
          </cell>
          <cell r="AS417" t="str">
            <v>Yes</v>
          </cell>
          <cell r="AT417" t="str">
            <v>Yes</v>
          </cell>
          <cell r="AU417" t="str">
            <v>Yes</v>
          </cell>
          <cell r="AV417" t="str">
            <v>No</v>
          </cell>
          <cell r="AW417" t="str">
            <v>No</v>
          </cell>
          <cell r="AX417">
            <v>0</v>
          </cell>
          <cell r="AY417">
            <v>8</v>
          </cell>
          <cell r="AZ417">
            <v>6</v>
          </cell>
          <cell r="BA417">
            <v>2</v>
          </cell>
          <cell r="BB417">
            <v>9</v>
          </cell>
          <cell r="BC417">
            <v>11</v>
          </cell>
          <cell r="BD417">
            <v>6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42</v>
          </cell>
        </row>
        <row r="418">
          <cell r="A418" t="str">
            <v>0664579</v>
          </cell>
          <cell r="B418" t="str">
            <v>Imaio Primary</v>
          </cell>
          <cell r="C418" t="str">
            <v>ENG</v>
          </cell>
          <cell r="D418" t="str">
            <v>PEB_TAFEA</v>
          </cell>
          <cell r="E418" t="str">
            <v>Tafea PEB</v>
          </cell>
          <cell r="F418" t="str">
            <v>V</v>
          </cell>
          <cell r="G418" t="str">
            <v>Government of Vanuatu</v>
          </cell>
          <cell r="H418" t="str">
            <v>Tanna</v>
          </cell>
          <cell r="I418" t="str">
            <v>Tafea</v>
          </cell>
          <cell r="L418" t="str">
            <v>PS</v>
          </cell>
          <cell r="M418" t="str">
            <v>Yes</v>
          </cell>
          <cell r="N418" t="str">
            <v>Yes</v>
          </cell>
          <cell r="O418" t="str">
            <v>Yes</v>
          </cell>
          <cell r="P418" t="str">
            <v>Yes</v>
          </cell>
          <cell r="Q418" t="str">
            <v>No</v>
          </cell>
          <cell r="R418" t="str">
            <v>No</v>
          </cell>
          <cell r="S418" t="str">
            <v>No</v>
          </cell>
          <cell r="T418" t="str">
            <v>No</v>
          </cell>
          <cell r="U418" t="str">
            <v>No</v>
          </cell>
          <cell r="V418" t="str">
            <v>No</v>
          </cell>
          <cell r="W418" t="str">
            <v>No</v>
          </cell>
          <cell r="X418" t="str">
            <v>No</v>
          </cell>
          <cell r="Y418" t="str">
            <v>No</v>
          </cell>
          <cell r="Z418" t="str">
            <v>No</v>
          </cell>
          <cell r="AA418" t="str">
            <v>No</v>
          </cell>
          <cell r="AB418" t="str">
            <v>No</v>
          </cell>
          <cell r="AC418" t="str">
            <v>No</v>
          </cell>
          <cell r="AD418" t="str">
            <v xml:space="preserve">PreSchool 1 2 3 </v>
          </cell>
          <cell r="AE418" t="str">
            <v>Yes</v>
          </cell>
          <cell r="AF418" t="str">
            <v>Yes</v>
          </cell>
          <cell r="AG418" t="str">
            <v>No</v>
          </cell>
          <cell r="AH418" t="str">
            <v>Yes</v>
          </cell>
          <cell r="AI418" t="str">
            <v>No</v>
          </cell>
          <cell r="AJ418" t="str">
            <v>No</v>
          </cell>
          <cell r="AK418" t="str">
            <v>No</v>
          </cell>
          <cell r="AL418" t="str">
            <v>No</v>
          </cell>
          <cell r="AM418" t="str">
            <v>No</v>
          </cell>
          <cell r="AN418" t="str">
            <v>No</v>
          </cell>
          <cell r="AO418" t="str">
            <v>No</v>
          </cell>
          <cell r="AP418" t="str">
            <v>No</v>
          </cell>
          <cell r="AQ418" t="str">
            <v>No</v>
          </cell>
          <cell r="AR418" t="str">
            <v>No</v>
          </cell>
          <cell r="AS418" t="str">
            <v>No</v>
          </cell>
          <cell r="AT418" t="str">
            <v>No</v>
          </cell>
          <cell r="AU418" t="str">
            <v>No</v>
          </cell>
          <cell r="AV418" t="str">
            <v>No</v>
          </cell>
          <cell r="AW418" t="str">
            <v>No</v>
          </cell>
          <cell r="AX418">
            <v>0</v>
          </cell>
          <cell r="AY418">
            <v>23</v>
          </cell>
          <cell r="AZ418">
            <v>11</v>
          </cell>
          <cell r="BA418">
            <v>17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51</v>
          </cell>
        </row>
        <row r="419">
          <cell r="A419" t="str">
            <v>066458</v>
          </cell>
          <cell r="B419" t="str">
            <v>Lounapayou Primary</v>
          </cell>
          <cell r="C419" t="str">
            <v>FRE</v>
          </cell>
          <cell r="D419" t="str">
            <v>PEB_TAFEA</v>
          </cell>
          <cell r="E419" t="str">
            <v>Tafea PEB</v>
          </cell>
          <cell r="F419" t="str">
            <v>V</v>
          </cell>
          <cell r="G419" t="str">
            <v>Government of Vanuatu</v>
          </cell>
          <cell r="H419" t="str">
            <v>Tanna</v>
          </cell>
          <cell r="I419" t="str">
            <v>Tafea</v>
          </cell>
          <cell r="J419" t="str">
            <v>0084989001</v>
          </cell>
          <cell r="K419" t="str">
            <v>LOUNAPAYOU PRIMARY SCHOOL</v>
          </cell>
          <cell r="L419" t="str">
            <v>PS</v>
          </cell>
          <cell r="M419" t="str">
            <v>No</v>
          </cell>
          <cell r="N419" t="str">
            <v>Yes</v>
          </cell>
          <cell r="O419" t="str">
            <v>Yes</v>
          </cell>
          <cell r="P419" t="str">
            <v>Yes</v>
          </cell>
          <cell r="Q419" t="str">
            <v>Yes</v>
          </cell>
          <cell r="R419" t="str">
            <v>Yes</v>
          </cell>
          <cell r="S419" t="str">
            <v>Yes</v>
          </cell>
          <cell r="T419" t="str">
            <v>No</v>
          </cell>
          <cell r="U419" t="str">
            <v>No</v>
          </cell>
          <cell r="V419" t="str">
            <v>No</v>
          </cell>
          <cell r="W419" t="str">
            <v>No</v>
          </cell>
          <cell r="X419" t="str">
            <v>No</v>
          </cell>
          <cell r="Y419" t="str">
            <v>No</v>
          </cell>
          <cell r="Z419" t="str">
            <v>No</v>
          </cell>
          <cell r="AA419" t="str">
            <v>No</v>
          </cell>
          <cell r="AB419" t="str">
            <v>No</v>
          </cell>
          <cell r="AC419" t="str">
            <v>No</v>
          </cell>
          <cell r="AD419" t="str">
            <v xml:space="preserve">1 2 3 4 5 6 </v>
          </cell>
          <cell r="AE419" t="str">
            <v>No</v>
          </cell>
          <cell r="AF419" t="str">
            <v>Yes</v>
          </cell>
          <cell r="AG419" t="str">
            <v>No</v>
          </cell>
          <cell r="AH419" t="str">
            <v>No</v>
          </cell>
          <cell r="AI419" t="str">
            <v>No</v>
          </cell>
          <cell r="AJ419" t="str">
            <v>Yes</v>
          </cell>
          <cell r="AK419" t="str">
            <v>Yes</v>
          </cell>
          <cell r="AL419" t="str">
            <v>Yes</v>
          </cell>
          <cell r="AM419" t="str">
            <v>Yes</v>
          </cell>
          <cell r="AN419" t="str">
            <v>Yes</v>
          </cell>
          <cell r="AO419" t="str">
            <v>Yes</v>
          </cell>
          <cell r="AP419" t="str">
            <v>No</v>
          </cell>
          <cell r="AQ419" t="str">
            <v>No</v>
          </cell>
          <cell r="AR419" t="str">
            <v>Yes</v>
          </cell>
          <cell r="AS419" t="str">
            <v>Yes</v>
          </cell>
          <cell r="AT419" t="str">
            <v>Yes</v>
          </cell>
          <cell r="AU419" t="str">
            <v>Yes</v>
          </cell>
          <cell r="AV419" t="str">
            <v>No</v>
          </cell>
          <cell r="AW419" t="str">
            <v>No</v>
          </cell>
          <cell r="AX419">
            <v>0</v>
          </cell>
          <cell r="AY419">
            <v>26</v>
          </cell>
          <cell r="AZ419">
            <v>18</v>
          </cell>
          <cell r="BA419">
            <v>7</v>
          </cell>
          <cell r="BB419">
            <v>8</v>
          </cell>
          <cell r="BC419">
            <v>15</v>
          </cell>
          <cell r="BD419">
            <v>15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89</v>
          </cell>
        </row>
        <row r="420">
          <cell r="A420" t="str">
            <v>066459</v>
          </cell>
          <cell r="B420" t="str">
            <v>Lounapkiko Primary</v>
          </cell>
          <cell r="C420" t="str">
            <v>ENG</v>
          </cell>
          <cell r="D420" t="str">
            <v>PEB_TAFEA</v>
          </cell>
          <cell r="E420" t="str">
            <v>Tafea PEB</v>
          </cell>
          <cell r="F420" t="str">
            <v>V</v>
          </cell>
          <cell r="G420" t="str">
            <v>Government of Vanuatu</v>
          </cell>
          <cell r="H420" t="str">
            <v>Tanna</v>
          </cell>
          <cell r="I420" t="str">
            <v>Tafea</v>
          </cell>
          <cell r="J420" t="str">
            <v>0085012001</v>
          </cell>
          <cell r="K420" t="str">
            <v>LOUNAPKIKO PRIMARY SCHOOL</v>
          </cell>
          <cell r="L420" t="str">
            <v>PS</v>
          </cell>
          <cell r="M420" t="str">
            <v>No</v>
          </cell>
          <cell r="N420" t="str">
            <v>Yes</v>
          </cell>
          <cell r="O420" t="str">
            <v>Yes</v>
          </cell>
          <cell r="P420" t="str">
            <v>Yes</v>
          </cell>
          <cell r="Q420" t="str">
            <v>Yes</v>
          </cell>
          <cell r="R420" t="str">
            <v>Yes</v>
          </cell>
          <cell r="S420" t="str">
            <v>Yes</v>
          </cell>
          <cell r="T420" t="str">
            <v>No</v>
          </cell>
          <cell r="U420" t="str">
            <v>No</v>
          </cell>
          <cell r="V420" t="str">
            <v>No</v>
          </cell>
          <cell r="W420" t="str">
            <v>No</v>
          </cell>
          <cell r="X420" t="str">
            <v>No</v>
          </cell>
          <cell r="Y420" t="str">
            <v>No</v>
          </cell>
          <cell r="Z420" t="str">
            <v>No</v>
          </cell>
          <cell r="AA420" t="str">
            <v>No</v>
          </cell>
          <cell r="AB420" t="str">
            <v>No</v>
          </cell>
          <cell r="AC420" t="str">
            <v>No</v>
          </cell>
          <cell r="AD420" t="str">
            <v xml:space="preserve">1 2 3 4 5 6 </v>
          </cell>
          <cell r="AE420" t="str">
            <v>No</v>
          </cell>
          <cell r="AF420" t="str">
            <v>Yes</v>
          </cell>
          <cell r="AG420" t="str">
            <v>No</v>
          </cell>
          <cell r="AH420" t="str">
            <v>No</v>
          </cell>
          <cell r="AI420" t="str">
            <v>No</v>
          </cell>
          <cell r="AJ420" t="str">
            <v>Yes</v>
          </cell>
          <cell r="AK420" t="str">
            <v>Yes</v>
          </cell>
          <cell r="AL420" t="str">
            <v>Yes</v>
          </cell>
          <cell r="AM420" t="str">
            <v>Yes</v>
          </cell>
          <cell r="AN420" t="str">
            <v>Yes</v>
          </cell>
          <cell r="AO420" t="str">
            <v>Yes</v>
          </cell>
          <cell r="AP420" t="str">
            <v>Yes</v>
          </cell>
          <cell r="AQ420" t="str">
            <v>Yes</v>
          </cell>
          <cell r="AR420" t="str">
            <v>Yes</v>
          </cell>
          <cell r="AS420" t="str">
            <v>Yes</v>
          </cell>
          <cell r="AT420" t="str">
            <v>Yes</v>
          </cell>
          <cell r="AU420" t="str">
            <v>Yes</v>
          </cell>
          <cell r="AV420" t="str">
            <v>No</v>
          </cell>
          <cell r="AW420" t="str">
            <v>No</v>
          </cell>
          <cell r="AX420">
            <v>0</v>
          </cell>
          <cell r="AY420">
            <v>23</v>
          </cell>
          <cell r="AZ420">
            <v>36</v>
          </cell>
          <cell r="BA420">
            <v>26</v>
          </cell>
          <cell r="BB420">
            <v>35</v>
          </cell>
          <cell r="BC420">
            <v>25</v>
          </cell>
          <cell r="BD420">
            <v>22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167</v>
          </cell>
        </row>
        <row r="421">
          <cell r="A421" t="str">
            <v>066461</v>
          </cell>
          <cell r="B421" t="str">
            <v>Lousula Primary</v>
          </cell>
          <cell r="C421" t="str">
            <v>ENG</v>
          </cell>
          <cell r="D421" t="str">
            <v>PEB_TAFEA</v>
          </cell>
          <cell r="E421" t="str">
            <v>Tafea PEB</v>
          </cell>
          <cell r="F421" t="str">
            <v>V</v>
          </cell>
          <cell r="G421" t="str">
            <v>Government of Vanuatu</v>
          </cell>
          <cell r="H421" t="str">
            <v>Tanna</v>
          </cell>
          <cell r="I421" t="str">
            <v>Tafea</v>
          </cell>
          <cell r="J421" t="str">
            <v>0084990001</v>
          </cell>
          <cell r="K421" t="str">
            <v>LOUSULA PRIMARY SCHOOL</v>
          </cell>
          <cell r="L421" t="str">
            <v>PS</v>
          </cell>
          <cell r="M421" t="str">
            <v>No</v>
          </cell>
          <cell r="N421" t="str">
            <v>Yes</v>
          </cell>
          <cell r="O421" t="str">
            <v>Yes</v>
          </cell>
          <cell r="P421" t="str">
            <v>Yes</v>
          </cell>
          <cell r="Q421" t="str">
            <v>Yes</v>
          </cell>
          <cell r="R421" t="str">
            <v>Yes</v>
          </cell>
          <cell r="S421" t="str">
            <v>Yes</v>
          </cell>
          <cell r="T421" t="str">
            <v>No</v>
          </cell>
          <cell r="U421" t="str">
            <v>No</v>
          </cell>
          <cell r="V421" t="str">
            <v>No</v>
          </cell>
          <cell r="W421" t="str">
            <v>No</v>
          </cell>
          <cell r="X421" t="str">
            <v>No</v>
          </cell>
          <cell r="Y421" t="str">
            <v>No</v>
          </cell>
          <cell r="Z421" t="str">
            <v>No</v>
          </cell>
          <cell r="AA421" t="str">
            <v>No</v>
          </cell>
          <cell r="AB421" t="str">
            <v>No</v>
          </cell>
          <cell r="AC421" t="str">
            <v>No</v>
          </cell>
          <cell r="AD421" t="str">
            <v xml:space="preserve">1 2 3 4 5 6 </v>
          </cell>
          <cell r="AE421" t="str">
            <v>No</v>
          </cell>
          <cell r="AF421" t="str">
            <v>Yes</v>
          </cell>
          <cell r="AG421" t="str">
            <v>No</v>
          </cell>
          <cell r="AH421" t="str">
            <v>No</v>
          </cell>
          <cell r="AI421" t="str">
            <v>No</v>
          </cell>
          <cell r="AJ421" t="str">
            <v>Yes</v>
          </cell>
          <cell r="AK421" t="str">
            <v>Yes</v>
          </cell>
          <cell r="AL421" t="str">
            <v>Yes</v>
          </cell>
          <cell r="AM421" t="str">
            <v>Yes</v>
          </cell>
          <cell r="AN421" t="str">
            <v>Yes</v>
          </cell>
          <cell r="AO421" t="str">
            <v>Yes</v>
          </cell>
          <cell r="AP421" t="str">
            <v>No</v>
          </cell>
          <cell r="AQ421" t="str">
            <v>Yes</v>
          </cell>
          <cell r="AR421" t="str">
            <v>Yes</v>
          </cell>
          <cell r="AS421" t="str">
            <v>Yes</v>
          </cell>
          <cell r="AT421" t="str">
            <v>Yes</v>
          </cell>
          <cell r="AU421" t="str">
            <v>Yes</v>
          </cell>
          <cell r="AV421" t="str">
            <v>No</v>
          </cell>
          <cell r="AW421" t="str">
            <v>No</v>
          </cell>
          <cell r="AX421">
            <v>0</v>
          </cell>
          <cell r="AY421">
            <v>6</v>
          </cell>
          <cell r="AZ421">
            <v>7</v>
          </cell>
          <cell r="BA421">
            <v>6</v>
          </cell>
          <cell r="BB421">
            <v>2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21</v>
          </cell>
        </row>
        <row r="422">
          <cell r="A422" t="str">
            <v>066462</v>
          </cell>
          <cell r="B422" t="str">
            <v>Lowanatom Primary</v>
          </cell>
          <cell r="C422" t="str">
            <v>FRE</v>
          </cell>
          <cell r="D422" t="str">
            <v>CATH</v>
          </cell>
          <cell r="E422" t="str">
            <v>Catholic Education Authority</v>
          </cell>
          <cell r="F422" t="str">
            <v>G</v>
          </cell>
          <cell r="G422" t="str">
            <v>Church (Government Assisted)</v>
          </cell>
          <cell r="H422" t="str">
            <v>Tanna</v>
          </cell>
          <cell r="I422" t="str">
            <v>Tafea</v>
          </cell>
          <cell r="J422" t="str">
            <v>0085030001</v>
          </cell>
          <cell r="K422" t="str">
            <v>LOWANATOM PRIMARY SCHOOL</v>
          </cell>
          <cell r="L422" t="str">
            <v>PS</v>
          </cell>
          <cell r="M422" t="str">
            <v>No</v>
          </cell>
          <cell r="N422" t="str">
            <v>Yes</v>
          </cell>
          <cell r="O422" t="str">
            <v>Yes</v>
          </cell>
          <cell r="P422" t="str">
            <v>Yes</v>
          </cell>
          <cell r="Q422" t="str">
            <v>Yes</v>
          </cell>
          <cell r="R422" t="str">
            <v>Yes</v>
          </cell>
          <cell r="S422" t="str">
            <v>Yes</v>
          </cell>
          <cell r="T422" t="str">
            <v>No</v>
          </cell>
          <cell r="U422" t="str">
            <v>No</v>
          </cell>
          <cell r="V422" t="str">
            <v>No</v>
          </cell>
          <cell r="W422" t="str">
            <v>No</v>
          </cell>
          <cell r="X422" t="str">
            <v>No</v>
          </cell>
          <cell r="Y422" t="str">
            <v>No</v>
          </cell>
          <cell r="Z422" t="str">
            <v>No</v>
          </cell>
          <cell r="AA422" t="str">
            <v>No</v>
          </cell>
          <cell r="AB422" t="str">
            <v>No</v>
          </cell>
          <cell r="AC422" t="str">
            <v>No</v>
          </cell>
          <cell r="AD422" t="str">
            <v xml:space="preserve">1 2 3 4 5 6 </v>
          </cell>
          <cell r="AE422" t="str">
            <v>No</v>
          </cell>
          <cell r="AF422" t="str">
            <v>Yes</v>
          </cell>
          <cell r="AG422" t="str">
            <v>No</v>
          </cell>
          <cell r="AH422" t="str">
            <v>No</v>
          </cell>
          <cell r="AI422" t="str">
            <v>No</v>
          </cell>
          <cell r="AJ422" t="str">
            <v>Yes</v>
          </cell>
          <cell r="AK422" t="str">
            <v>Yes</v>
          </cell>
          <cell r="AL422" t="str">
            <v>Yes</v>
          </cell>
          <cell r="AM422" t="str">
            <v>Yes</v>
          </cell>
          <cell r="AN422" t="str">
            <v>Yes</v>
          </cell>
          <cell r="AO422" t="str">
            <v>Yes</v>
          </cell>
          <cell r="AP422" t="str">
            <v>No</v>
          </cell>
          <cell r="AQ422" t="str">
            <v>Yes</v>
          </cell>
          <cell r="AR422" t="str">
            <v>Yes</v>
          </cell>
          <cell r="AS422" t="str">
            <v>Yes</v>
          </cell>
          <cell r="AT422" t="str">
            <v>Yes</v>
          </cell>
          <cell r="AU422" t="str">
            <v>Yes</v>
          </cell>
          <cell r="AV422" t="str">
            <v>No</v>
          </cell>
          <cell r="AW422" t="str">
            <v>No</v>
          </cell>
          <cell r="AX422">
            <v>0</v>
          </cell>
          <cell r="AY422">
            <v>31</v>
          </cell>
          <cell r="AZ422">
            <v>39</v>
          </cell>
          <cell r="BA422">
            <v>37</v>
          </cell>
          <cell r="BB422">
            <v>25</v>
          </cell>
          <cell r="BC422">
            <v>44</v>
          </cell>
          <cell r="BD422">
            <v>34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210</v>
          </cell>
        </row>
        <row r="423">
          <cell r="A423" t="str">
            <v>066464</v>
          </cell>
          <cell r="B423" t="str">
            <v>Lowieru Primary</v>
          </cell>
          <cell r="C423" t="str">
            <v>FRE</v>
          </cell>
          <cell r="D423" t="str">
            <v>PEB_TAFEA</v>
          </cell>
          <cell r="E423" t="str">
            <v>Tafea PEB</v>
          </cell>
          <cell r="F423" t="str">
            <v>V</v>
          </cell>
          <cell r="G423" t="str">
            <v>Government of Vanuatu</v>
          </cell>
          <cell r="H423" t="str">
            <v>Tanna</v>
          </cell>
          <cell r="I423" t="str">
            <v>Tafea</v>
          </cell>
          <cell r="J423" t="str">
            <v>0084992001</v>
          </cell>
          <cell r="K423" t="str">
            <v>LOWIERU PRIMARY SCHOOL</v>
          </cell>
          <cell r="L423" t="str">
            <v>PS</v>
          </cell>
          <cell r="M423" t="str">
            <v>No</v>
          </cell>
          <cell r="N423" t="str">
            <v>Yes</v>
          </cell>
          <cell r="O423" t="str">
            <v>Yes</v>
          </cell>
          <cell r="P423" t="str">
            <v>Yes</v>
          </cell>
          <cell r="Q423" t="str">
            <v>Yes</v>
          </cell>
          <cell r="R423" t="str">
            <v>Yes</v>
          </cell>
          <cell r="S423" t="str">
            <v>Yes</v>
          </cell>
          <cell r="T423" t="str">
            <v>No</v>
          </cell>
          <cell r="U423" t="str">
            <v>No</v>
          </cell>
          <cell r="V423" t="str">
            <v>No</v>
          </cell>
          <cell r="W423" t="str">
            <v>No</v>
          </cell>
          <cell r="X423" t="str">
            <v>No</v>
          </cell>
          <cell r="Y423" t="str">
            <v>No</v>
          </cell>
          <cell r="Z423" t="str">
            <v>No</v>
          </cell>
          <cell r="AA423" t="str">
            <v>No</v>
          </cell>
          <cell r="AB423" t="str">
            <v>No</v>
          </cell>
          <cell r="AC423" t="str">
            <v>No</v>
          </cell>
          <cell r="AD423" t="str">
            <v xml:space="preserve">1 2 3 4 5 6 </v>
          </cell>
          <cell r="AE423" t="str">
            <v>No</v>
          </cell>
          <cell r="AF423" t="str">
            <v>Yes</v>
          </cell>
          <cell r="AG423" t="str">
            <v>No</v>
          </cell>
          <cell r="AH423" t="str">
            <v>No</v>
          </cell>
          <cell r="AI423" t="str">
            <v>No</v>
          </cell>
          <cell r="AJ423" t="str">
            <v>Yes</v>
          </cell>
          <cell r="AK423" t="str">
            <v>Yes</v>
          </cell>
          <cell r="AL423" t="str">
            <v>Yes</v>
          </cell>
          <cell r="AM423" t="str">
            <v>Yes</v>
          </cell>
          <cell r="AN423" t="str">
            <v>Yes</v>
          </cell>
          <cell r="AO423" t="str">
            <v>Yes</v>
          </cell>
          <cell r="AP423" t="str">
            <v>No</v>
          </cell>
          <cell r="AQ423" t="str">
            <v>Yes</v>
          </cell>
          <cell r="AR423" t="str">
            <v>Yes</v>
          </cell>
          <cell r="AS423" t="str">
            <v>Yes</v>
          </cell>
          <cell r="AT423" t="str">
            <v>Yes</v>
          </cell>
          <cell r="AU423" t="str">
            <v>Yes</v>
          </cell>
          <cell r="AV423" t="str">
            <v>No</v>
          </cell>
          <cell r="AW423" t="str">
            <v>No</v>
          </cell>
          <cell r="AX423">
            <v>0</v>
          </cell>
          <cell r="AY423">
            <v>17</v>
          </cell>
          <cell r="AZ423">
            <v>22</v>
          </cell>
          <cell r="BA423">
            <v>29</v>
          </cell>
          <cell r="BB423">
            <v>21</v>
          </cell>
          <cell r="BC423">
            <v>18</v>
          </cell>
          <cell r="BD423">
            <v>21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128</v>
          </cell>
        </row>
        <row r="424">
          <cell r="A424" t="str">
            <v>066465</v>
          </cell>
          <cell r="B424" t="str">
            <v>Manuapen Primary</v>
          </cell>
          <cell r="C424" t="str">
            <v>FRE</v>
          </cell>
          <cell r="D424" t="str">
            <v>PEB_TAFEA</v>
          </cell>
          <cell r="E424" t="str">
            <v>Tafea PEB</v>
          </cell>
          <cell r="F424" t="str">
            <v>V</v>
          </cell>
          <cell r="G424" t="str">
            <v>Government of Vanuatu</v>
          </cell>
          <cell r="H424" t="str">
            <v>Tanna</v>
          </cell>
          <cell r="I424" t="str">
            <v>Tafea</v>
          </cell>
          <cell r="J424" t="str">
            <v>0084994001</v>
          </cell>
          <cell r="K424" t="str">
            <v>MANUAPEN PRIMARY SCHOOL</v>
          </cell>
          <cell r="L424" t="str">
            <v>PS</v>
          </cell>
          <cell r="M424" t="str">
            <v>No</v>
          </cell>
          <cell r="N424" t="str">
            <v>Yes</v>
          </cell>
          <cell r="O424" t="str">
            <v>Yes</v>
          </cell>
          <cell r="P424" t="str">
            <v>Yes</v>
          </cell>
          <cell r="Q424" t="str">
            <v>Yes</v>
          </cell>
          <cell r="R424" t="str">
            <v>Yes</v>
          </cell>
          <cell r="S424" t="str">
            <v>Yes</v>
          </cell>
          <cell r="T424" t="str">
            <v>No</v>
          </cell>
          <cell r="U424" t="str">
            <v>No</v>
          </cell>
          <cell r="V424" t="str">
            <v>No</v>
          </cell>
          <cell r="W424" t="str">
            <v>No</v>
          </cell>
          <cell r="X424" t="str">
            <v>No</v>
          </cell>
          <cell r="Y424" t="str">
            <v>No</v>
          </cell>
          <cell r="Z424" t="str">
            <v>No</v>
          </cell>
          <cell r="AA424" t="str">
            <v>No</v>
          </cell>
          <cell r="AB424" t="str">
            <v>No</v>
          </cell>
          <cell r="AC424" t="str">
            <v>No</v>
          </cell>
          <cell r="AD424" t="str">
            <v xml:space="preserve">1 2 3 4 5 6 </v>
          </cell>
          <cell r="AE424" t="str">
            <v>No</v>
          </cell>
          <cell r="AF424" t="str">
            <v>Yes</v>
          </cell>
          <cell r="AG424" t="str">
            <v>No</v>
          </cell>
          <cell r="AH424" t="str">
            <v>No</v>
          </cell>
          <cell r="AI424" t="str">
            <v>No</v>
          </cell>
          <cell r="AJ424" t="str">
            <v>Yes</v>
          </cell>
          <cell r="AK424" t="str">
            <v>Yes</v>
          </cell>
          <cell r="AL424" t="str">
            <v>Yes</v>
          </cell>
          <cell r="AM424" t="str">
            <v>Yes</v>
          </cell>
          <cell r="AN424" t="str">
            <v>Yes</v>
          </cell>
          <cell r="AO424" t="str">
            <v>Yes</v>
          </cell>
          <cell r="AP424" t="str">
            <v>No</v>
          </cell>
          <cell r="AQ424" t="str">
            <v>No</v>
          </cell>
          <cell r="AR424" t="str">
            <v>Yes</v>
          </cell>
          <cell r="AS424" t="str">
            <v>Yes</v>
          </cell>
          <cell r="AT424" t="str">
            <v>Yes</v>
          </cell>
          <cell r="AU424" t="str">
            <v>Yes</v>
          </cell>
          <cell r="AV424" t="str">
            <v>No</v>
          </cell>
          <cell r="AW424" t="str">
            <v>No</v>
          </cell>
          <cell r="AX424">
            <v>0</v>
          </cell>
          <cell r="AY424">
            <v>18</v>
          </cell>
          <cell r="AZ424">
            <v>18</v>
          </cell>
          <cell r="BA424">
            <v>10</v>
          </cell>
          <cell r="BB424">
            <v>8</v>
          </cell>
          <cell r="BC424">
            <v>10</v>
          </cell>
          <cell r="BD424">
            <v>5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69</v>
          </cell>
        </row>
        <row r="425">
          <cell r="A425" t="str">
            <v>066470</v>
          </cell>
          <cell r="B425" t="str">
            <v>Louwanpakil Primary</v>
          </cell>
          <cell r="C425" t="str">
            <v>ENG</v>
          </cell>
          <cell r="D425" t="str">
            <v>AOG</v>
          </cell>
          <cell r="E425" t="str">
            <v>Assemblies of God</v>
          </cell>
          <cell r="F425" t="str">
            <v>G</v>
          </cell>
          <cell r="G425" t="str">
            <v>Church (Government Assisted)</v>
          </cell>
          <cell r="H425" t="str">
            <v>Tanna</v>
          </cell>
          <cell r="I425" t="str">
            <v>Tafea</v>
          </cell>
          <cell r="L425" t="str">
            <v>PS</v>
          </cell>
          <cell r="M425" t="str">
            <v>No</v>
          </cell>
          <cell r="N425" t="str">
            <v>Yes</v>
          </cell>
          <cell r="O425" t="str">
            <v>Yes</v>
          </cell>
          <cell r="P425" t="str">
            <v>Yes</v>
          </cell>
          <cell r="Q425" t="str">
            <v>Yes</v>
          </cell>
          <cell r="R425" t="str">
            <v>Yes</v>
          </cell>
          <cell r="S425" t="str">
            <v>Yes</v>
          </cell>
          <cell r="T425" t="str">
            <v>No</v>
          </cell>
          <cell r="U425" t="str">
            <v>No</v>
          </cell>
          <cell r="V425" t="str">
            <v>No</v>
          </cell>
          <cell r="W425" t="str">
            <v>No</v>
          </cell>
          <cell r="X425" t="str">
            <v>No</v>
          </cell>
          <cell r="Y425" t="str">
            <v>No</v>
          </cell>
          <cell r="Z425" t="str">
            <v>No</v>
          </cell>
          <cell r="AA425" t="str">
            <v>No</v>
          </cell>
          <cell r="AB425" t="str">
            <v>No</v>
          </cell>
          <cell r="AC425" t="str">
            <v>No</v>
          </cell>
          <cell r="AD425" t="str">
            <v xml:space="preserve">1 2 3 4 5 6 </v>
          </cell>
          <cell r="AE425" t="str">
            <v>No</v>
          </cell>
          <cell r="AF425" t="str">
            <v>Yes</v>
          </cell>
          <cell r="AG425" t="str">
            <v>No</v>
          </cell>
          <cell r="AH425" t="str">
            <v>No</v>
          </cell>
          <cell r="AI425" t="str">
            <v>No</v>
          </cell>
          <cell r="AJ425" t="str">
            <v>Yes</v>
          </cell>
          <cell r="AK425" t="str">
            <v>Yes</v>
          </cell>
          <cell r="AL425" t="str">
            <v>Yes</v>
          </cell>
          <cell r="AM425" t="str">
            <v>Yes</v>
          </cell>
          <cell r="AN425" t="str">
            <v>Yes</v>
          </cell>
          <cell r="AO425" t="str">
            <v>Yes</v>
          </cell>
          <cell r="AP425" t="str">
            <v>No</v>
          </cell>
          <cell r="AQ425" t="str">
            <v>No</v>
          </cell>
          <cell r="AR425" t="str">
            <v>No</v>
          </cell>
          <cell r="AS425" t="str">
            <v>No</v>
          </cell>
          <cell r="AT425" t="str">
            <v>No</v>
          </cell>
          <cell r="AU425" t="str">
            <v>No</v>
          </cell>
          <cell r="AV425" t="str">
            <v>No</v>
          </cell>
          <cell r="AW425" t="str">
            <v>No</v>
          </cell>
          <cell r="AX425">
            <v>0</v>
          </cell>
          <cell r="AY425">
            <v>24</v>
          </cell>
          <cell r="AZ425">
            <v>10</v>
          </cell>
          <cell r="BA425">
            <v>5</v>
          </cell>
          <cell r="BB425">
            <v>12</v>
          </cell>
          <cell r="BC425">
            <v>27</v>
          </cell>
          <cell r="BD425">
            <v>15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93</v>
          </cell>
        </row>
        <row r="426">
          <cell r="A426" t="str">
            <v>066472</v>
          </cell>
          <cell r="B426" t="str">
            <v>Petros Primary</v>
          </cell>
          <cell r="C426" t="str">
            <v>ENG</v>
          </cell>
          <cell r="D426" t="str">
            <v>PEB_TAFEA</v>
          </cell>
          <cell r="E426" t="str">
            <v>Tafea PEB</v>
          </cell>
          <cell r="F426" t="str">
            <v>V</v>
          </cell>
          <cell r="G426" t="str">
            <v>Government of Vanuatu</v>
          </cell>
          <cell r="H426" t="str">
            <v>Tanna</v>
          </cell>
          <cell r="I426" t="str">
            <v>Tafea</v>
          </cell>
          <cell r="J426" t="str">
            <v>0084996001</v>
          </cell>
          <cell r="K426" t="str">
            <v>PETROS PRIMARY SCHOOL</v>
          </cell>
          <cell r="L426" t="str">
            <v>PS</v>
          </cell>
          <cell r="M426" t="str">
            <v>No</v>
          </cell>
          <cell r="N426" t="str">
            <v>Yes</v>
          </cell>
          <cell r="O426" t="str">
            <v>Yes</v>
          </cell>
          <cell r="P426" t="str">
            <v>Yes</v>
          </cell>
          <cell r="Q426" t="str">
            <v>Yes</v>
          </cell>
          <cell r="R426" t="str">
            <v>Yes</v>
          </cell>
          <cell r="S426" t="str">
            <v>Yes</v>
          </cell>
          <cell r="T426" t="str">
            <v>No</v>
          </cell>
          <cell r="U426" t="str">
            <v>No</v>
          </cell>
          <cell r="V426" t="str">
            <v>No</v>
          </cell>
          <cell r="W426" t="str">
            <v>No</v>
          </cell>
          <cell r="X426" t="str">
            <v>No</v>
          </cell>
          <cell r="Y426" t="str">
            <v>No</v>
          </cell>
          <cell r="Z426" t="str">
            <v>No</v>
          </cell>
          <cell r="AA426" t="str">
            <v>No</v>
          </cell>
          <cell r="AB426" t="str">
            <v>No</v>
          </cell>
          <cell r="AC426" t="str">
            <v>No</v>
          </cell>
          <cell r="AD426" t="str">
            <v xml:space="preserve">1 2 3 4 5 6 </v>
          </cell>
          <cell r="AE426" t="str">
            <v>No</v>
          </cell>
          <cell r="AF426" t="str">
            <v>Yes</v>
          </cell>
          <cell r="AG426" t="str">
            <v>No</v>
          </cell>
          <cell r="AH426" t="str">
            <v>No</v>
          </cell>
          <cell r="AI426" t="str">
            <v>No</v>
          </cell>
          <cell r="AJ426" t="str">
            <v>No</v>
          </cell>
          <cell r="AK426" t="str">
            <v>Yes</v>
          </cell>
          <cell r="AL426" t="str">
            <v>Yes</v>
          </cell>
          <cell r="AM426" t="str">
            <v>Yes</v>
          </cell>
          <cell r="AN426" t="str">
            <v>Yes</v>
          </cell>
          <cell r="AO426" t="str">
            <v>Yes</v>
          </cell>
          <cell r="AP426" t="str">
            <v>No</v>
          </cell>
          <cell r="AQ426" t="str">
            <v>Yes</v>
          </cell>
          <cell r="AR426" t="str">
            <v>Yes</v>
          </cell>
          <cell r="AS426" t="str">
            <v>Yes</v>
          </cell>
          <cell r="AT426" t="str">
            <v>Yes</v>
          </cell>
          <cell r="AU426" t="str">
            <v>Yes</v>
          </cell>
          <cell r="AV426" t="str">
            <v>No</v>
          </cell>
          <cell r="AW426" t="str">
            <v>No</v>
          </cell>
          <cell r="AX426">
            <v>0</v>
          </cell>
          <cell r="AY426">
            <v>26</v>
          </cell>
          <cell r="AZ426">
            <v>24</v>
          </cell>
          <cell r="BA426">
            <v>31</v>
          </cell>
          <cell r="BB426">
            <v>22</v>
          </cell>
          <cell r="BC426">
            <v>30</v>
          </cell>
          <cell r="BD426">
            <v>50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183</v>
          </cell>
        </row>
        <row r="427">
          <cell r="A427" t="str">
            <v>066475</v>
          </cell>
          <cell r="B427" t="str">
            <v>Port Patrick Primary</v>
          </cell>
          <cell r="C427" t="str">
            <v>ENG</v>
          </cell>
          <cell r="D427" t="str">
            <v>PEB_TAFEA</v>
          </cell>
          <cell r="E427" t="str">
            <v>Tafea PEB</v>
          </cell>
          <cell r="F427" t="str">
            <v>V</v>
          </cell>
          <cell r="G427" t="str">
            <v>Government of Vanuatu</v>
          </cell>
          <cell r="H427" t="str">
            <v>Aneityum</v>
          </cell>
          <cell r="I427" t="str">
            <v>Tafea</v>
          </cell>
          <cell r="J427" t="str">
            <v>0085010001</v>
          </cell>
          <cell r="K427" t="str">
            <v>PORT PATRICK PRIMARY SCHOOL</v>
          </cell>
          <cell r="L427" t="str">
            <v>PS</v>
          </cell>
          <cell r="M427" t="str">
            <v>No</v>
          </cell>
          <cell r="N427" t="str">
            <v>Yes</v>
          </cell>
          <cell r="O427" t="str">
            <v>Yes</v>
          </cell>
          <cell r="P427" t="str">
            <v>Yes</v>
          </cell>
          <cell r="Q427" t="str">
            <v>Yes</v>
          </cell>
          <cell r="R427" t="str">
            <v>Yes</v>
          </cell>
          <cell r="S427" t="str">
            <v>Yes</v>
          </cell>
          <cell r="T427" t="str">
            <v>No</v>
          </cell>
          <cell r="U427" t="str">
            <v>No</v>
          </cell>
          <cell r="V427" t="str">
            <v>No</v>
          </cell>
          <cell r="W427" t="str">
            <v>No</v>
          </cell>
          <cell r="X427" t="str">
            <v>No</v>
          </cell>
          <cell r="Y427" t="str">
            <v>No</v>
          </cell>
          <cell r="Z427" t="str">
            <v>No</v>
          </cell>
          <cell r="AA427" t="str">
            <v>No</v>
          </cell>
          <cell r="AB427" t="str">
            <v>No</v>
          </cell>
          <cell r="AC427" t="str">
            <v>No</v>
          </cell>
          <cell r="AD427" t="str">
            <v xml:space="preserve">1 2 3 4 5 6 </v>
          </cell>
          <cell r="AE427" t="str">
            <v>No</v>
          </cell>
          <cell r="AF427" t="str">
            <v>Yes</v>
          </cell>
          <cell r="AG427" t="str">
            <v>No</v>
          </cell>
          <cell r="AH427" t="str">
            <v>No</v>
          </cell>
          <cell r="AI427" t="str">
            <v>No</v>
          </cell>
          <cell r="AJ427" t="str">
            <v>Yes</v>
          </cell>
          <cell r="AK427" t="str">
            <v>Yes</v>
          </cell>
          <cell r="AL427" t="str">
            <v>Yes</v>
          </cell>
          <cell r="AM427" t="str">
            <v>Yes</v>
          </cell>
          <cell r="AN427" t="str">
            <v>Yes</v>
          </cell>
          <cell r="AO427" t="str">
            <v>Yes</v>
          </cell>
          <cell r="AP427" t="str">
            <v>No</v>
          </cell>
          <cell r="AQ427" t="str">
            <v>No</v>
          </cell>
          <cell r="AR427" t="str">
            <v>Yes</v>
          </cell>
          <cell r="AS427" t="str">
            <v>Yes</v>
          </cell>
          <cell r="AT427" t="str">
            <v>Yes</v>
          </cell>
          <cell r="AU427" t="str">
            <v>Yes</v>
          </cell>
          <cell r="AV427" t="str">
            <v>No</v>
          </cell>
          <cell r="AW427" t="str">
            <v>No</v>
          </cell>
          <cell r="AX427">
            <v>0</v>
          </cell>
          <cell r="AY427">
            <v>10</v>
          </cell>
          <cell r="AZ427">
            <v>10</v>
          </cell>
          <cell r="BA427">
            <v>13</v>
          </cell>
          <cell r="BB427">
            <v>11</v>
          </cell>
          <cell r="BC427">
            <v>12</v>
          </cell>
          <cell r="BD427">
            <v>11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67</v>
          </cell>
        </row>
        <row r="428">
          <cell r="A428" t="str">
            <v>066476</v>
          </cell>
          <cell r="B428" t="str">
            <v>Port Resolution Primary</v>
          </cell>
          <cell r="C428" t="str">
            <v>ENG</v>
          </cell>
          <cell r="D428" t="str">
            <v>PEB_TAFEA</v>
          </cell>
          <cell r="E428" t="str">
            <v>Tafea PEB</v>
          </cell>
          <cell r="F428" t="str">
            <v>V</v>
          </cell>
          <cell r="G428" t="str">
            <v>Government of Vanuatu</v>
          </cell>
          <cell r="H428" t="str">
            <v>Tanna</v>
          </cell>
          <cell r="I428" t="str">
            <v>Tafea</v>
          </cell>
          <cell r="J428" t="str">
            <v>0084997001</v>
          </cell>
          <cell r="K428" t="str">
            <v>PORT RESOLUTION PRIMARY SCHOOL</v>
          </cell>
          <cell r="L428" t="str">
            <v>PS</v>
          </cell>
          <cell r="M428" t="str">
            <v>No</v>
          </cell>
          <cell r="N428" t="str">
            <v>Yes</v>
          </cell>
          <cell r="O428" t="str">
            <v>Yes</v>
          </cell>
          <cell r="P428" t="str">
            <v>Yes</v>
          </cell>
          <cell r="Q428" t="str">
            <v>Yes</v>
          </cell>
          <cell r="R428" t="str">
            <v>Yes</v>
          </cell>
          <cell r="S428" t="str">
            <v>Yes</v>
          </cell>
          <cell r="T428" t="str">
            <v>No</v>
          </cell>
          <cell r="U428" t="str">
            <v>No</v>
          </cell>
          <cell r="V428" t="str">
            <v>No</v>
          </cell>
          <cell r="W428" t="str">
            <v>No</v>
          </cell>
          <cell r="X428" t="str">
            <v>No</v>
          </cell>
          <cell r="Y428" t="str">
            <v>No</v>
          </cell>
          <cell r="Z428" t="str">
            <v>No</v>
          </cell>
          <cell r="AA428" t="str">
            <v>No</v>
          </cell>
          <cell r="AB428" t="str">
            <v>No</v>
          </cell>
          <cell r="AC428" t="str">
            <v>No</v>
          </cell>
          <cell r="AD428" t="str">
            <v xml:space="preserve">1 2 3 4 5 6 </v>
          </cell>
          <cell r="AE428" t="str">
            <v>No</v>
          </cell>
          <cell r="AF428" t="str">
            <v>Yes</v>
          </cell>
          <cell r="AG428" t="str">
            <v>No</v>
          </cell>
          <cell r="AH428" t="str">
            <v>No</v>
          </cell>
          <cell r="AI428" t="str">
            <v>No</v>
          </cell>
          <cell r="AJ428" t="str">
            <v>Yes</v>
          </cell>
          <cell r="AK428" t="str">
            <v>Yes</v>
          </cell>
          <cell r="AL428" t="str">
            <v>Yes</v>
          </cell>
          <cell r="AM428" t="str">
            <v>Yes</v>
          </cell>
          <cell r="AN428" t="str">
            <v>Yes</v>
          </cell>
          <cell r="AO428" t="str">
            <v>Yes</v>
          </cell>
          <cell r="AP428" t="str">
            <v>No</v>
          </cell>
          <cell r="AQ428" t="str">
            <v>No</v>
          </cell>
          <cell r="AR428" t="str">
            <v>Yes</v>
          </cell>
          <cell r="AS428" t="str">
            <v>Yes</v>
          </cell>
          <cell r="AT428" t="str">
            <v>Yes</v>
          </cell>
          <cell r="AU428" t="str">
            <v>Yes</v>
          </cell>
          <cell r="AV428" t="str">
            <v>No</v>
          </cell>
          <cell r="AW428" t="str">
            <v>No</v>
          </cell>
          <cell r="AX428">
            <v>0</v>
          </cell>
          <cell r="AY428">
            <v>19</v>
          </cell>
          <cell r="AZ428">
            <v>17</v>
          </cell>
          <cell r="BA428">
            <v>17</v>
          </cell>
          <cell r="BB428">
            <v>26</v>
          </cell>
          <cell r="BC428">
            <v>26</v>
          </cell>
          <cell r="BD428">
            <v>17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122</v>
          </cell>
        </row>
        <row r="429">
          <cell r="A429" t="str">
            <v>066480</v>
          </cell>
          <cell r="B429" t="str">
            <v>Tuhu Primary</v>
          </cell>
          <cell r="C429" t="str">
            <v>ENG</v>
          </cell>
          <cell r="D429" t="str">
            <v>PEB_TAFEA</v>
          </cell>
          <cell r="E429" t="str">
            <v>Tafea PEB</v>
          </cell>
          <cell r="F429" t="str">
            <v>V</v>
          </cell>
          <cell r="G429" t="str">
            <v>Government of Vanuatu</v>
          </cell>
          <cell r="H429" t="str">
            <v>Tanna</v>
          </cell>
          <cell r="I429" t="str">
            <v>Tafea</v>
          </cell>
          <cell r="J429" t="str">
            <v>0084998001</v>
          </cell>
          <cell r="K429" t="str">
            <v>TUHU PRIMARY SCHOOL</v>
          </cell>
          <cell r="L429" t="str">
            <v>PS</v>
          </cell>
          <cell r="M429" t="str">
            <v>No</v>
          </cell>
          <cell r="N429" t="str">
            <v>Yes</v>
          </cell>
          <cell r="O429" t="str">
            <v>Yes</v>
          </cell>
          <cell r="P429" t="str">
            <v>Yes</v>
          </cell>
          <cell r="Q429" t="str">
            <v>Yes</v>
          </cell>
          <cell r="R429" t="str">
            <v>Yes</v>
          </cell>
          <cell r="S429" t="str">
            <v>Yes</v>
          </cell>
          <cell r="T429" t="str">
            <v>No</v>
          </cell>
          <cell r="U429" t="str">
            <v>No</v>
          </cell>
          <cell r="V429" t="str">
            <v>No</v>
          </cell>
          <cell r="W429" t="str">
            <v>No</v>
          </cell>
          <cell r="X429" t="str">
            <v>No</v>
          </cell>
          <cell r="Y429" t="str">
            <v>No</v>
          </cell>
          <cell r="Z429" t="str">
            <v>No</v>
          </cell>
          <cell r="AA429" t="str">
            <v>No</v>
          </cell>
          <cell r="AB429" t="str">
            <v>No</v>
          </cell>
          <cell r="AC429" t="str">
            <v>No</v>
          </cell>
          <cell r="AD429" t="str">
            <v xml:space="preserve">1 2 3 4 5 6 </v>
          </cell>
          <cell r="AE429" t="str">
            <v>No</v>
          </cell>
          <cell r="AF429" t="str">
            <v>Yes</v>
          </cell>
          <cell r="AG429" t="str">
            <v>No</v>
          </cell>
          <cell r="AH429" t="str">
            <v>No</v>
          </cell>
          <cell r="AI429" t="str">
            <v>No</v>
          </cell>
          <cell r="AJ429" t="str">
            <v>Yes</v>
          </cell>
          <cell r="AK429" t="str">
            <v>Yes</v>
          </cell>
          <cell r="AL429" t="str">
            <v>Yes</v>
          </cell>
          <cell r="AM429" t="str">
            <v>Yes</v>
          </cell>
          <cell r="AN429" t="str">
            <v>Yes</v>
          </cell>
          <cell r="AO429" t="str">
            <v>Yes</v>
          </cell>
          <cell r="AP429" t="str">
            <v>Yes</v>
          </cell>
          <cell r="AQ429" t="str">
            <v>Yes</v>
          </cell>
          <cell r="AR429" t="str">
            <v>Yes</v>
          </cell>
          <cell r="AS429" t="str">
            <v>Yes</v>
          </cell>
          <cell r="AT429" t="str">
            <v>Yes</v>
          </cell>
          <cell r="AU429" t="str">
            <v>Yes</v>
          </cell>
          <cell r="AV429" t="str">
            <v>No</v>
          </cell>
          <cell r="AW429" t="str">
            <v>No</v>
          </cell>
          <cell r="AX429">
            <v>0</v>
          </cell>
          <cell r="AY429">
            <v>18</v>
          </cell>
          <cell r="AZ429">
            <v>27</v>
          </cell>
          <cell r="BA429">
            <v>35</v>
          </cell>
          <cell r="BB429">
            <v>43</v>
          </cell>
          <cell r="BC429">
            <v>38</v>
          </cell>
          <cell r="BD429">
            <v>45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206</v>
          </cell>
        </row>
        <row r="430">
          <cell r="A430" t="str">
            <v>066483</v>
          </cell>
          <cell r="B430" t="str">
            <v>Yapilmai Primary</v>
          </cell>
          <cell r="C430" t="str">
            <v>FRE</v>
          </cell>
          <cell r="D430" t="str">
            <v>PEB_TAFEA</v>
          </cell>
          <cell r="E430" t="str">
            <v>Tafea PEB</v>
          </cell>
          <cell r="F430" t="str">
            <v>V</v>
          </cell>
          <cell r="G430" t="str">
            <v>Government of Vanuatu</v>
          </cell>
          <cell r="H430" t="str">
            <v>Tanna</v>
          </cell>
          <cell r="I430" t="str">
            <v>Tafea</v>
          </cell>
          <cell r="J430" t="str">
            <v>0084999001</v>
          </cell>
          <cell r="K430" t="str">
            <v>YAPILMAI PRIMARY SCHOOL</v>
          </cell>
          <cell r="L430" t="str">
            <v>PS</v>
          </cell>
          <cell r="M430" t="str">
            <v>No</v>
          </cell>
          <cell r="N430" t="str">
            <v>Yes</v>
          </cell>
          <cell r="O430" t="str">
            <v>Yes</v>
          </cell>
          <cell r="P430" t="str">
            <v>Yes</v>
          </cell>
          <cell r="Q430" t="str">
            <v>Yes</v>
          </cell>
          <cell r="R430" t="str">
            <v>Yes</v>
          </cell>
          <cell r="S430" t="str">
            <v>Yes</v>
          </cell>
          <cell r="T430" t="str">
            <v>No</v>
          </cell>
          <cell r="U430" t="str">
            <v>No</v>
          </cell>
          <cell r="V430" t="str">
            <v>No</v>
          </cell>
          <cell r="W430" t="str">
            <v>No</v>
          </cell>
          <cell r="X430" t="str">
            <v>No</v>
          </cell>
          <cell r="Y430" t="str">
            <v>No</v>
          </cell>
          <cell r="Z430" t="str">
            <v>No</v>
          </cell>
          <cell r="AA430" t="str">
            <v>No</v>
          </cell>
          <cell r="AB430" t="str">
            <v>No</v>
          </cell>
          <cell r="AC430" t="str">
            <v>No</v>
          </cell>
          <cell r="AD430" t="str">
            <v xml:space="preserve">1 2 3 4 5 6 </v>
          </cell>
          <cell r="AE430" t="str">
            <v>No</v>
          </cell>
          <cell r="AF430" t="str">
            <v>Yes</v>
          </cell>
          <cell r="AG430" t="str">
            <v>No</v>
          </cell>
          <cell r="AH430" t="str">
            <v>No</v>
          </cell>
          <cell r="AI430" t="str">
            <v>No</v>
          </cell>
          <cell r="AJ430" t="str">
            <v>Yes</v>
          </cell>
          <cell r="AK430" t="str">
            <v>Yes</v>
          </cell>
          <cell r="AL430" t="str">
            <v>Yes</v>
          </cell>
          <cell r="AM430" t="str">
            <v>Yes</v>
          </cell>
          <cell r="AN430" t="str">
            <v>Yes</v>
          </cell>
          <cell r="AO430" t="str">
            <v>Yes</v>
          </cell>
          <cell r="AP430" t="str">
            <v>No</v>
          </cell>
          <cell r="AQ430" t="str">
            <v>Yes</v>
          </cell>
          <cell r="AR430" t="str">
            <v>Yes</v>
          </cell>
          <cell r="AS430" t="str">
            <v>Yes</v>
          </cell>
          <cell r="AT430" t="str">
            <v>Yes</v>
          </cell>
          <cell r="AU430" t="str">
            <v>Yes</v>
          </cell>
          <cell r="AV430" t="str">
            <v>No</v>
          </cell>
          <cell r="AW430" t="str">
            <v>No</v>
          </cell>
          <cell r="AX430">
            <v>0</v>
          </cell>
          <cell r="AY430">
            <v>41</v>
          </cell>
          <cell r="AZ430">
            <v>75</v>
          </cell>
          <cell r="BA430">
            <v>40</v>
          </cell>
          <cell r="BB430">
            <v>35</v>
          </cell>
          <cell r="BC430">
            <v>26</v>
          </cell>
          <cell r="BD430">
            <v>21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238</v>
          </cell>
        </row>
        <row r="431">
          <cell r="A431" t="str">
            <v>066484</v>
          </cell>
          <cell r="B431" t="str">
            <v>Yenavaten Primary</v>
          </cell>
          <cell r="C431" t="str">
            <v>FRE</v>
          </cell>
          <cell r="D431" t="str">
            <v>CATH</v>
          </cell>
          <cell r="E431" t="str">
            <v>Catholic Education Authority</v>
          </cell>
          <cell r="F431" t="str">
            <v>G</v>
          </cell>
          <cell r="G431" t="str">
            <v>Church (Government Assisted)</v>
          </cell>
          <cell r="H431" t="str">
            <v>Tanna</v>
          </cell>
          <cell r="I431" t="str">
            <v>Tafea</v>
          </cell>
          <cell r="J431" t="str">
            <v>0085116001</v>
          </cell>
          <cell r="K431" t="str">
            <v>YENAUATEN PRIMARY SCHOOL</v>
          </cell>
          <cell r="L431" t="str">
            <v>PS</v>
          </cell>
          <cell r="M431" t="str">
            <v>No</v>
          </cell>
          <cell r="N431" t="str">
            <v>Yes</v>
          </cell>
          <cell r="O431" t="str">
            <v>Yes</v>
          </cell>
          <cell r="P431" t="str">
            <v>Yes</v>
          </cell>
          <cell r="Q431" t="str">
            <v>Yes</v>
          </cell>
          <cell r="R431" t="str">
            <v>Yes</v>
          </cell>
          <cell r="S431" t="str">
            <v>Yes</v>
          </cell>
          <cell r="T431" t="str">
            <v>No</v>
          </cell>
          <cell r="U431" t="str">
            <v>No</v>
          </cell>
          <cell r="V431" t="str">
            <v>No</v>
          </cell>
          <cell r="W431" t="str">
            <v>No</v>
          </cell>
          <cell r="X431" t="str">
            <v>No</v>
          </cell>
          <cell r="Y431" t="str">
            <v>No</v>
          </cell>
          <cell r="Z431" t="str">
            <v>No</v>
          </cell>
          <cell r="AA431" t="str">
            <v>No</v>
          </cell>
          <cell r="AB431" t="str">
            <v>No</v>
          </cell>
          <cell r="AC431" t="str">
            <v>No</v>
          </cell>
          <cell r="AD431" t="str">
            <v xml:space="preserve">1 2 3 4 5 6 </v>
          </cell>
          <cell r="AE431" t="str">
            <v>No</v>
          </cell>
          <cell r="AF431" t="str">
            <v>Yes</v>
          </cell>
          <cell r="AG431" t="str">
            <v>No</v>
          </cell>
          <cell r="AH431" t="str">
            <v>No</v>
          </cell>
          <cell r="AI431" t="str">
            <v>No</v>
          </cell>
          <cell r="AJ431" t="str">
            <v>Yes</v>
          </cell>
          <cell r="AK431" t="str">
            <v>Yes</v>
          </cell>
          <cell r="AL431" t="str">
            <v>Yes</v>
          </cell>
          <cell r="AM431" t="str">
            <v>Yes</v>
          </cell>
          <cell r="AN431" t="str">
            <v>Yes</v>
          </cell>
          <cell r="AO431" t="str">
            <v>Yes</v>
          </cell>
          <cell r="AP431" t="str">
            <v>No</v>
          </cell>
          <cell r="AQ431" t="str">
            <v>No</v>
          </cell>
          <cell r="AR431" t="str">
            <v>Yes</v>
          </cell>
          <cell r="AS431" t="str">
            <v>Yes</v>
          </cell>
          <cell r="AT431" t="str">
            <v>Yes</v>
          </cell>
          <cell r="AU431" t="str">
            <v>Yes</v>
          </cell>
          <cell r="AV431" t="str">
            <v>No</v>
          </cell>
          <cell r="AW431" t="str">
            <v>No</v>
          </cell>
          <cell r="AX431">
            <v>0</v>
          </cell>
          <cell r="AY431">
            <v>26</v>
          </cell>
          <cell r="AZ431">
            <v>31</v>
          </cell>
          <cell r="BA431">
            <v>32</v>
          </cell>
          <cell r="BB431">
            <v>23</v>
          </cell>
          <cell r="BC431">
            <v>18</v>
          </cell>
          <cell r="BD431">
            <v>19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149</v>
          </cell>
        </row>
        <row r="432">
          <cell r="A432" t="str">
            <v>066485</v>
          </cell>
          <cell r="B432" t="str">
            <v>Yenumakel Primary</v>
          </cell>
          <cell r="C432" t="str">
            <v>FRE</v>
          </cell>
          <cell r="D432" t="str">
            <v>PEB_TAFEA</v>
          </cell>
          <cell r="E432" t="str">
            <v>Tafea PEB</v>
          </cell>
          <cell r="F432" t="str">
            <v>V</v>
          </cell>
          <cell r="G432" t="str">
            <v>Government of Vanuatu</v>
          </cell>
          <cell r="H432" t="str">
            <v>Tanna</v>
          </cell>
          <cell r="I432" t="str">
            <v>Tafea</v>
          </cell>
          <cell r="J432" t="str">
            <v>0085001001</v>
          </cell>
          <cell r="K432" t="str">
            <v>YENUMAKEL PRIMARY SCHOOL</v>
          </cell>
          <cell r="L432" t="str">
            <v>PS</v>
          </cell>
          <cell r="M432" t="str">
            <v>No</v>
          </cell>
          <cell r="N432" t="str">
            <v>Yes</v>
          </cell>
          <cell r="O432" t="str">
            <v>Yes</v>
          </cell>
          <cell r="P432" t="str">
            <v>Yes</v>
          </cell>
          <cell r="Q432" t="str">
            <v>Yes</v>
          </cell>
          <cell r="R432" t="str">
            <v>Yes</v>
          </cell>
          <cell r="S432" t="str">
            <v>Yes</v>
          </cell>
          <cell r="T432" t="str">
            <v>No</v>
          </cell>
          <cell r="U432" t="str">
            <v>No</v>
          </cell>
          <cell r="V432" t="str">
            <v>No</v>
          </cell>
          <cell r="W432" t="str">
            <v>No</v>
          </cell>
          <cell r="X432" t="str">
            <v>No</v>
          </cell>
          <cell r="Y432" t="str">
            <v>No</v>
          </cell>
          <cell r="Z432" t="str">
            <v>No</v>
          </cell>
          <cell r="AA432" t="str">
            <v>No</v>
          </cell>
          <cell r="AB432" t="str">
            <v>No</v>
          </cell>
          <cell r="AC432" t="str">
            <v>No</v>
          </cell>
          <cell r="AD432" t="str">
            <v xml:space="preserve">1 2 3 4 5 6 </v>
          </cell>
          <cell r="AE432" t="str">
            <v>No</v>
          </cell>
          <cell r="AF432" t="str">
            <v>Yes</v>
          </cell>
          <cell r="AG432" t="str">
            <v>No</v>
          </cell>
          <cell r="AH432" t="str">
            <v>No</v>
          </cell>
          <cell r="AI432" t="str">
            <v>No</v>
          </cell>
          <cell r="AJ432" t="str">
            <v>No</v>
          </cell>
          <cell r="AK432" t="str">
            <v>Yes</v>
          </cell>
          <cell r="AL432" t="str">
            <v>Yes</v>
          </cell>
          <cell r="AM432" t="str">
            <v>Yes</v>
          </cell>
          <cell r="AN432" t="str">
            <v>No</v>
          </cell>
          <cell r="AO432" t="str">
            <v>Yes</v>
          </cell>
          <cell r="AP432" t="str">
            <v>No</v>
          </cell>
          <cell r="AQ432" t="str">
            <v>No</v>
          </cell>
          <cell r="AR432" t="str">
            <v>Yes</v>
          </cell>
          <cell r="AS432" t="str">
            <v>Yes</v>
          </cell>
          <cell r="AT432" t="str">
            <v>Yes</v>
          </cell>
          <cell r="AU432" t="str">
            <v>Yes</v>
          </cell>
          <cell r="AV432" t="str">
            <v>No</v>
          </cell>
          <cell r="AW432" t="str">
            <v>No</v>
          </cell>
          <cell r="AX432">
            <v>0</v>
          </cell>
          <cell r="AY432">
            <v>16</v>
          </cell>
          <cell r="AZ432">
            <v>18</v>
          </cell>
          <cell r="BA432">
            <v>11</v>
          </cell>
          <cell r="BB432">
            <v>21</v>
          </cell>
          <cell r="BC432">
            <v>11</v>
          </cell>
          <cell r="BD432">
            <v>12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89</v>
          </cell>
        </row>
        <row r="433">
          <cell r="A433" t="str">
            <v>066486</v>
          </cell>
          <cell r="B433" t="str">
            <v>Yevenkula Primary</v>
          </cell>
          <cell r="C433" t="str">
            <v>ENG</v>
          </cell>
          <cell r="D433" t="str">
            <v>PEB_TAFEA</v>
          </cell>
          <cell r="E433" t="str">
            <v>Tafea PEB</v>
          </cell>
          <cell r="F433" t="str">
            <v>V</v>
          </cell>
          <cell r="G433" t="str">
            <v>Government of Vanuatu</v>
          </cell>
          <cell r="H433" t="str">
            <v>Tanna</v>
          </cell>
          <cell r="I433" t="str">
            <v>Tafea</v>
          </cell>
          <cell r="J433" t="str">
            <v>0085002001</v>
          </cell>
          <cell r="K433" t="str">
            <v>YEVENKULA PRIMARY SCHOOL</v>
          </cell>
          <cell r="L433" t="str">
            <v>PS</v>
          </cell>
          <cell r="M433" t="str">
            <v>No</v>
          </cell>
          <cell r="N433" t="str">
            <v>Yes</v>
          </cell>
          <cell r="O433" t="str">
            <v>Yes</v>
          </cell>
          <cell r="P433" t="str">
            <v>Yes</v>
          </cell>
          <cell r="Q433" t="str">
            <v>Yes</v>
          </cell>
          <cell r="R433" t="str">
            <v>Yes</v>
          </cell>
          <cell r="S433" t="str">
            <v>Yes</v>
          </cell>
          <cell r="T433" t="str">
            <v>No</v>
          </cell>
          <cell r="U433" t="str">
            <v>No</v>
          </cell>
          <cell r="V433" t="str">
            <v>No</v>
          </cell>
          <cell r="W433" t="str">
            <v>No</v>
          </cell>
          <cell r="X433" t="str">
            <v>No</v>
          </cell>
          <cell r="Y433" t="str">
            <v>No</v>
          </cell>
          <cell r="Z433" t="str">
            <v>No</v>
          </cell>
          <cell r="AA433" t="str">
            <v>No</v>
          </cell>
          <cell r="AB433" t="str">
            <v>No</v>
          </cell>
          <cell r="AC433" t="str">
            <v>No</v>
          </cell>
          <cell r="AD433" t="str">
            <v xml:space="preserve">1 2 3 4 5 6 </v>
          </cell>
          <cell r="AE433" t="str">
            <v>No</v>
          </cell>
          <cell r="AF433" t="str">
            <v>Yes</v>
          </cell>
          <cell r="AG433" t="str">
            <v>No</v>
          </cell>
          <cell r="AH433" t="str">
            <v>No</v>
          </cell>
          <cell r="AI433" t="str">
            <v>No</v>
          </cell>
          <cell r="AJ433" t="str">
            <v>No</v>
          </cell>
          <cell r="AK433" t="str">
            <v>Yes</v>
          </cell>
          <cell r="AL433" t="str">
            <v>Yes</v>
          </cell>
          <cell r="AM433" t="str">
            <v>Yes</v>
          </cell>
          <cell r="AN433" t="str">
            <v>Yes</v>
          </cell>
          <cell r="AO433" t="str">
            <v>Yes</v>
          </cell>
          <cell r="AP433" t="str">
            <v>Yes</v>
          </cell>
          <cell r="AQ433" t="str">
            <v>Yes</v>
          </cell>
          <cell r="AR433" t="str">
            <v>Yes</v>
          </cell>
          <cell r="AS433" t="str">
            <v>Yes</v>
          </cell>
          <cell r="AT433" t="str">
            <v>Yes</v>
          </cell>
          <cell r="AU433" t="str">
            <v>Yes</v>
          </cell>
          <cell r="AV433" t="str">
            <v>No</v>
          </cell>
          <cell r="AW433" t="str">
            <v>No</v>
          </cell>
          <cell r="AX433">
            <v>0</v>
          </cell>
          <cell r="AY433">
            <v>6</v>
          </cell>
          <cell r="AZ433">
            <v>25</v>
          </cell>
          <cell r="BA433">
            <v>23</v>
          </cell>
          <cell r="BB433">
            <v>23</v>
          </cell>
          <cell r="BC433">
            <v>43</v>
          </cell>
          <cell r="BD433">
            <v>34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154</v>
          </cell>
        </row>
        <row r="434">
          <cell r="A434" t="str">
            <v>066490</v>
          </cell>
          <cell r="B434" t="str">
            <v>Louanuialu Primary</v>
          </cell>
          <cell r="C434" t="str">
            <v>ENG</v>
          </cell>
          <cell r="D434" t="str">
            <v>PEB_TAFEA</v>
          </cell>
          <cell r="E434" t="str">
            <v>Tafea PEB</v>
          </cell>
          <cell r="F434" t="str">
            <v>V</v>
          </cell>
          <cell r="G434" t="str">
            <v>Government of Vanuatu</v>
          </cell>
          <cell r="H434" t="str">
            <v>Tanna</v>
          </cell>
          <cell r="I434" t="str">
            <v>Tafea</v>
          </cell>
          <cell r="J434" t="str">
            <v>0085004001</v>
          </cell>
          <cell r="K434" t="str">
            <v>LOUNIALOU PRIMARY SCHOOL</v>
          </cell>
          <cell r="L434" t="str">
            <v>PS</v>
          </cell>
          <cell r="M434" t="str">
            <v>No</v>
          </cell>
          <cell r="N434" t="str">
            <v>Yes</v>
          </cell>
          <cell r="O434" t="str">
            <v>Yes</v>
          </cell>
          <cell r="P434" t="str">
            <v>Yes</v>
          </cell>
          <cell r="Q434" t="str">
            <v>Yes</v>
          </cell>
          <cell r="R434" t="str">
            <v>Yes</v>
          </cell>
          <cell r="S434" t="str">
            <v>Yes</v>
          </cell>
          <cell r="T434" t="str">
            <v>No</v>
          </cell>
          <cell r="U434" t="str">
            <v>No</v>
          </cell>
          <cell r="V434" t="str">
            <v>No</v>
          </cell>
          <cell r="W434" t="str">
            <v>No</v>
          </cell>
          <cell r="X434" t="str">
            <v>No</v>
          </cell>
          <cell r="Y434" t="str">
            <v>No</v>
          </cell>
          <cell r="Z434" t="str">
            <v>No</v>
          </cell>
          <cell r="AA434" t="str">
            <v>No</v>
          </cell>
          <cell r="AB434" t="str">
            <v>No</v>
          </cell>
          <cell r="AC434" t="str">
            <v>No</v>
          </cell>
          <cell r="AD434" t="str">
            <v xml:space="preserve">1 2 3 4 5 6 </v>
          </cell>
          <cell r="AE434" t="str">
            <v>No</v>
          </cell>
          <cell r="AF434" t="str">
            <v>Yes</v>
          </cell>
          <cell r="AG434" t="str">
            <v>No</v>
          </cell>
          <cell r="AH434" t="str">
            <v>No</v>
          </cell>
          <cell r="AI434" t="str">
            <v>No</v>
          </cell>
          <cell r="AJ434" t="str">
            <v>No</v>
          </cell>
          <cell r="AK434" t="str">
            <v>Yes</v>
          </cell>
          <cell r="AL434" t="str">
            <v>Yes</v>
          </cell>
          <cell r="AM434" t="str">
            <v>Yes</v>
          </cell>
          <cell r="AN434" t="str">
            <v>Yes</v>
          </cell>
          <cell r="AO434" t="str">
            <v>Yes</v>
          </cell>
          <cell r="AP434" t="str">
            <v>No</v>
          </cell>
          <cell r="AQ434" t="str">
            <v>Yes</v>
          </cell>
          <cell r="AR434" t="str">
            <v>Yes</v>
          </cell>
          <cell r="AS434" t="str">
            <v>Yes</v>
          </cell>
          <cell r="AT434" t="str">
            <v>Yes</v>
          </cell>
          <cell r="AU434" t="str">
            <v>Yes</v>
          </cell>
          <cell r="AV434" t="str">
            <v>No</v>
          </cell>
          <cell r="AW434" t="str">
            <v>No</v>
          </cell>
          <cell r="AX434">
            <v>0</v>
          </cell>
          <cell r="AY434">
            <v>38</v>
          </cell>
          <cell r="AZ434">
            <v>41</v>
          </cell>
          <cell r="BA434">
            <v>35</v>
          </cell>
          <cell r="BB434">
            <v>20</v>
          </cell>
          <cell r="BC434">
            <v>26</v>
          </cell>
          <cell r="BD434">
            <v>27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187</v>
          </cell>
        </row>
        <row r="435">
          <cell r="A435" t="str">
            <v>066491</v>
          </cell>
          <cell r="B435" t="str">
            <v>Day Spring Primary</v>
          </cell>
          <cell r="C435" t="str">
            <v>ENG</v>
          </cell>
          <cell r="D435" t="str">
            <v>PEB_TAFEA</v>
          </cell>
          <cell r="E435" t="str">
            <v>Tafea PEB</v>
          </cell>
          <cell r="F435" t="str">
            <v>V</v>
          </cell>
          <cell r="G435" t="str">
            <v>Government of Vanuatu</v>
          </cell>
          <cell r="H435" t="str">
            <v>Tanna</v>
          </cell>
          <cell r="I435" t="str">
            <v>Tafea</v>
          </cell>
          <cell r="J435" t="str">
            <v>0085005001</v>
          </cell>
          <cell r="K435" t="str">
            <v>DAY SPRING PRIMARY SCHOOL</v>
          </cell>
          <cell r="L435" t="str">
            <v>PS</v>
          </cell>
          <cell r="M435" t="str">
            <v>No</v>
          </cell>
          <cell r="N435" t="str">
            <v>Yes</v>
          </cell>
          <cell r="O435" t="str">
            <v>Yes</v>
          </cell>
          <cell r="P435" t="str">
            <v>Yes</v>
          </cell>
          <cell r="Q435" t="str">
            <v>Yes</v>
          </cell>
          <cell r="R435" t="str">
            <v>Yes</v>
          </cell>
          <cell r="S435" t="str">
            <v>Yes</v>
          </cell>
          <cell r="T435" t="str">
            <v>No</v>
          </cell>
          <cell r="U435" t="str">
            <v>No</v>
          </cell>
          <cell r="V435" t="str">
            <v>No</v>
          </cell>
          <cell r="W435" t="str">
            <v>No</v>
          </cell>
          <cell r="X435" t="str">
            <v>No</v>
          </cell>
          <cell r="Y435" t="str">
            <v>No</v>
          </cell>
          <cell r="Z435" t="str">
            <v>No</v>
          </cell>
          <cell r="AA435" t="str">
            <v>No</v>
          </cell>
          <cell r="AB435" t="str">
            <v>No</v>
          </cell>
          <cell r="AC435" t="str">
            <v>No</v>
          </cell>
          <cell r="AD435" t="str">
            <v xml:space="preserve">1 2 3 4 5 6 </v>
          </cell>
          <cell r="AE435" t="str">
            <v>No</v>
          </cell>
          <cell r="AF435" t="str">
            <v>Yes</v>
          </cell>
          <cell r="AG435" t="str">
            <v>No</v>
          </cell>
          <cell r="AH435" t="str">
            <v>No</v>
          </cell>
          <cell r="AI435" t="str">
            <v>No</v>
          </cell>
          <cell r="AJ435" t="str">
            <v>Yes</v>
          </cell>
          <cell r="AK435" t="str">
            <v>Yes</v>
          </cell>
          <cell r="AL435" t="str">
            <v>Yes</v>
          </cell>
          <cell r="AM435" t="str">
            <v>Yes</v>
          </cell>
          <cell r="AN435" t="str">
            <v>Yes</v>
          </cell>
          <cell r="AO435" t="str">
            <v>Yes</v>
          </cell>
          <cell r="AP435" t="str">
            <v>No</v>
          </cell>
          <cell r="AQ435" t="str">
            <v>Yes</v>
          </cell>
          <cell r="AR435" t="str">
            <v>Yes</v>
          </cell>
          <cell r="AS435" t="str">
            <v>Yes</v>
          </cell>
          <cell r="AT435" t="str">
            <v>Yes</v>
          </cell>
          <cell r="AU435" t="str">
            <v>Yes</v>
          </cell>
          <cell r="AV435" t="str">
            <v>No</v>
          </cell>
          <cell r="AW435" t="str">
            <v>No</v>
          </cell>
          <cell r="AX435">
            <v>0</v>
          </cell>
          <cell r="AY435">
            <v>2</v>
          </cell>
          <cell r="AZ435">
            <v>7</v>
          </cell>
          <cell r="BA435">
            <v>10</v>
          </cell>
          <cell r="BB435">
            <v>19</v>
          </cell>
          <cell r="BC435">
            <v>15</v>
          </cell>
          <cell r="BD435">
            <v>22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75</v>
          </cell>
        </row>
        <row r="436">
          <cell r="A436" t="str">
            <v>066529</v>
          </cell>
          <cell r="B436" t="str">
            <v>Ishia Primary</v>
          </cell>
          <cell r="C436" t="str">
            <v>ENG</v>
          </cell>
          <cell r="D436" t="str">
            <v>PEB_TAFEA</v>
          </cell>
          <cell r="E436" t="str">
            <v>Tafea PEB</v>
          </cell>
          <cell r="F436" t="str">
            <v>V</v>
          </cell>
          <cell r="G436" t="str">
            <v>Government of Vanuatu</v>
          </cell>
          <cell r="H436" t="str">
            <v>Futuna</v>
          </cell>
          <cell r="I436" t="str">
            <v>Tafea</v>
          </cell>
          <cell r="J436" t="str">
            <v>0085007001</v>
          </cell>
          <cell r="K436" t="str">
            <v>ISHIA PRIMARY SCHOOL</v>
          </cell>
          <cell r="L436" t="str">
            <v>PS</v>
          </cell>
          <cell r="M436" t="str">
            <v>No</v>
          </cell>
          <cell r="N436" t="str">
            <v>Yes</v>
          </cell>
          <cell r="O436" t="str">
            <v>Yes</v>
          </cell>
          <cell r="P436" t="str">
            <v>Yes</v>
          </cell>
          <cell r="Q436" t="str">
            <v>Yes</v>
          </cell>
          <cell r="R436" t="str">
            <v>Yes</v>
          </cell>
          <cell r="S436" t="str">
            <v>Yes</v>
          </cell>
          <cell r="T436" t="str">
            <v>No</v>
          </cell>
          <cell r="U436" t="str">
            <v>No</v>
          </cell>
          <cell r="V436" t="str">
            <v>No</v>
          </cell>
          <cell r="W436" t="str">
            <v>No</v>
          </cell>
          <cell r="X436" t="str">
            <v>No</v>
          </cell>
          <cell r="Y436" t="str">
            <v>No</v>
          </cell>
          <cell r="Z436" t="str">
            <v>No</v>
          </cell>
          <cell r="AA436" t="str">
            <v>No</v>
          </cell>
          <cell r="AB436" t="str">
            <v>No</v>
          </cell>
          <cell r="AC436" t="str">
            <v>No</v>
          </cell>
          <cell r="AD436" t="str">
            <v xml:space="preserve">1 2 3 4 5 6 </v>
          </cell>
          <cell r="AE436" t="str">
            <v>No</v>
          </cell>
          <cell r="AF436" t="str">
            <v>Yes</v>
          </cell>
          <cell r="AG436" t="str">
            <v>No</v>
          </cell>
          <cell r="AH436" t="str">
            <v>No</v>
          </cell>
          <cell r="AI436" t="str">
            <v>No</v>
          </cell>
          <cell r="AJ436" t="str">
            <v>Yes</v>
          </cell>
          <cell r="AK436" t="str">
            <v>Yes</v>
          </cell>
          <cell r="AL436" t="str">
            <v>Yes</v>
          </cell>
          <cell r="AM436" t="str">
            <v>Yes</v>
          </cell>
          <cell r="AN436" t="str">
            <v>Yes</v>
          </cell>
          <cell r="AO436" t="str">
            <v>Yes</v>
          </cell>
          <cell r="AP436" t="str">
            <v>No</v>
          </cell>
          <cell r="AQ436" t="str">
            <v>No</v>
          </cell>
          <cell r="AR436" t="str">
            <v>Yes</v>
          </cell>
          <cell r="AS436" t="str">
            <v>Yes</v>
          </cell>
          <cell r="AT436" t="str">
            <v>Yes</v>
          </cell>
          <cell r="AU436" t="str">
            <v>Yes</v>
          </cell>
          <cell r="AV436" t="str">
            <v>No</v>
          </cell>
          <cell r="AW436" t="str">
            <v>No</v>
          </cell>
          <cell r="AX436">
            <v>0</v>
          </cell>
          <cell r="AY436">
            <v>24</v>
          </cell>
          <cell r="AZ436">
            <v>20</v>
          </cell>
          <cell r="BA436">
            <v>27</v>
          </cell>
          <cell r="BB436">
            <v>26</v>
          </cell>
          <cell r="BC436">
            <v>14</v>
          </cell>
          <cell r="BD436">
            <v>27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138</v>
          </cell>
        </row>
        <row r="437">
          <cell r="A437" t="str">
            <v>066701</v>
          </cell>
          <cell r="B437" t="str">
            <v>Analgauhat Primary</v>
          </cell>
          <cell r="C437" t="str">
            <v>ENG</v>
          </cell>
          <cell r="D437" t="str">
            <v>PEB_TAFEA</v>
          </cell>
          <cell r="E437" t="str">
            <v>Tafea PEB</v>
          </cell>
          <cell r="F437" t="str">
            <v>V</v>
          </cell>
          <cell r="G437" t="str">
            <v>Government of Vanuatu</v>
          </cell>
          <cell r="H437" t="str">
            <v>Aneityum</v>
          </cell>
          <cell r="I437" t="str">
            <v>Tafea</v>
          </cell>
          <cell r="J437" t="str">
            <v>0085008001</v>
          </cell>
          <cell r="K437" t="str">
            <v>ANALGAUHAT PRIMARY SCHOOL</v>
          </cell>
          <cell r="L437" t="str">
            <v>PS</v>
          </cell>
          <cell r="M437" t="str">
            <v>No</v>
          </cell>
          <cell r="N437" t="str">
            <v>Yes</v>
          </cell>
          <cell r="O437" t="str">
            <v>Yes</v>
          </cell>
          <cell r="P437" t="str">
            <v>Yes</v>
          </cell>
          <cell r="Q437" t="str">
            <v>Yes</v>
          </cell>
          <cell r="R437" t="str">
            <v>Yes</v>
          </cell>
          <cell r="S437" t="str">
            <v>Yes</v>
          </cell>
          <cell r="T437" t="str">
            <v>No</v>
          </cell>
          <cell r="U437" t="str">
            <v>No</v>
          </cell>
          <cell r="V437" t="str">
            <v>No</v>
          </cell>
          <cell r="W437" t="str">
            <v>No</v>
          </cell>
          <cell r="X437" t="str">
            <v>No</v>
          </cell>
          <cell r="Y437" t="str">
            <v>No</v>
          </cell>
          <cell r="Z437" t="str">
            <v>No</v>
          </cell>
          <cell r="AA437" t="str">
            <v>No</v>
          </cell>
          <cell r="AB437" t="str">
            <v>No</v>
          </cell>
          <cell r="AC437" t="str">
            <v>No</v>
          </cell>
          <cell r="AD437" t="str">
            <v xml:space="preserve">1 2 3 4 5 6 </v>
          </cell>
          <cell r="AE437" t="str">
            <v>No</v>
          </cell>
          <cell r="AF437" t="str">
            <v>Yes</v>
          </cell>
          <cell r="AG437" t="str">
            <v>No</v>
          </cell>
          <cell r="AH437" t="str">
            <v>No</v>
          </cell>
          <cell r="AI437" t="str">
            <v>No</v>
          </cell>
          <cell r="AJ437" t="str">
            <v>Yes</v>
          </cell>
          <cell r="AK437" t="str">
            <v>Yes</v>
          </cell>
          <cell r="AL437" t="str">
            <v>Yes</v>
          </cell>
          <cell r="AM437" t="str">
            <v>Yes</v>
          </cell>
          <cell r="AN437" t="str">
            <v>Yes</v>
          </cell>
          <cell r="AO437" t="str">
            <v>Yes</v>
          </cell>
          <cell r="AP437" t="str">
            <v>Yes</v>
          </cell>
          <cell r="AQ437" t="str">
            <v>Yes</v>
          </cell>
          <cell r="AR437" t="str">
            <v>Yes</v>
          </cell>
          <cell r="AS437" t="str">
            <v>Yes</v>
          </cell>
          <cell r="AT437" t="str">
            <v>Yes</v>
          </cell>
          <cell r="AU437" t="str">
            <v>Yes</v>
          </cell>
          <cell r="AV437" t="str">
            <v>No</v>
          </cell>
          <cell r="AW437" t="str">
            <v>No</v>
          </cell>
          <cell r="AX437">
            <v>0</v>
          </cell>
          <cell r="AY437">
            <v>26</v>
          </cell>
          <cell r="AZ437">
            <v>23</v>
          </cell>
          <cell r="BA437">
            <v>28</v>
          </cell>
          <cell r="BB437">
            <v>28</v>
          </cell>
          <cell r="BC437">
            <v>24</v>
          </cell>
          <cell r="BD437">
            <v>21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150</v>
          </cell>
        </row>
        <row r="438">
          <cell r="A438" t="str">
            <v>066781</v>
          </cell>
          <cell r="B438" t="str">
            <v>Umetch Primary</v>
          </cell>
          <cell r="C438" t="str">
            <v>FRE</v>
          </cell>
          <cell r="D438" t="str">
            <v>CATH</v>
          </cell>
          <cell r="E438" t="str">
            <v>Catholic Education Authority</v>
          </cell>
          <cell r="F438" t="str">
            <v>G</v>
          </cell>
          <cell r="G438" t="str">
            <v>Church (Government Assisted)</v>
          </cell>
          <cell r="H438" t="str">
            <v>Aneityum</v>
          </cell>
          <cell r="I438" t="str">
            <v>Tafea</v>
          </cell>
          <cell r="J438" t="str">
            <v>0085126001</v>
          </cell>
          <cell r="K438" t="str">
            <v>UMEJ PRIMARY SCHOOL</v>
          </cell>
          <cell r="L438" t="str">
            <v>PS</v>
          </cell>
          <cell r="M438" t="str">
            <v>No</v>
          </cell>
          <cell r="N438" t="str">
            <v>Yes</v>
          </cell>
          <cell r="O438" t="str">
            <v>Yes</v>
          </cell>
          <cell r="P438" t="str">
            <v>Yes</v>
          </cell>
          <cell r="Q438" t="str">
            <v>Yes</v>
          </cell>
          <cell r="R438" t="str">
            <v>Yes</v>
          </cell>
          <cell r="S438" t="str">
            <v>Yes</v>
          </cell>
          <cell r="T438" t="str">
            <v>No</v>
          </cell>
          <cell r="U438" t="str">
            <v>No</v>
          </cell>
          <cell r="V438" t="str">
            <v>No</v>
          </cell>
          <cell r="W438" t="str">
            <v>No</v>
          </cell>
          <cell r="X438" t="str">
            <v>No</v>
          </cell>
          <cell r="Y438" t="str">
            <v>No</v>
          </cell>
          <cell r="Z438" t="str">
            <v>No</v>
          </cell>
          <cell r="AA438" t="str">
            <v>No</v>
          </cell>
          <cell r="AB438" t="str">
            <v>No</v>
          </cell>
          <cell r="AC438" t="str">
            <v>No</v>
          </cell>
          <cell r="AD438" t="str">
            <v xml:space="preserve">1 2 3 4 5 6 </v>
          </cell>
          <cell r="AE438" t="str">
            <v>No</v>
          </cell>
          <cell r="AF438" t="str">
            <v>Yes</v>
          </cell>
          <cell r="AG438" t="str">
            <v>No</v>
          </cell>
          <cell r="AH438" t="str">
            <v>No</v>
          </cell>
          <cell r="AI438" t="str">
            <v>No</v>
          </cell>
          <cell r="AJ438" t="str">
            <v>Yes</v>
          </cell>
          <cell r="AK438" t="str">
            <v>Yes</v>
          </cell>
          <cell r="AL438" t="str">
            <v>Yes</v>
          </cell>
          <cell r="AM438" t="str">
            <v>Yes</v>
          </cell>
          <cell r="AN438" t="str">
            <v>Yes</v>
          </cell>
          <cell r="AO438" t="str">
            <v>Yes</v>
          </cell>
          <cell r="AP438" t="str">
            <v>Yes</v>
          </cell>
          <cell r="AQ438" t="str">
            <v>Yes</v>
          </cell>
          <cell r="AR438" t="str">
            <v>Yes</v>
          </cell>
          <cell r="AS438" t="str">
            <v>Yes</v>
          </cell>
          <cell r="AT438" t="str">
            <v>Yes</v>
          </cell>
          <cell r="AU438" t="str">
            <v>Yes</v>
          </cell>
          <cell r="AV438" t="str">
            <v>No</v>
          </cell>
          <cell r="AW438" t="str">
            <v>No</v>
          </cell>
          <cell r="AX438">
            <v>0</v>
          </cell>
          <cell r="AY438">
            <v>6</v>
          </cell>
          <cell r="AZ438">
            <v>8</v>
          </cell>
          <cell r="BA438">
            <v>8</v>
          </cell>
          <cell r="BB438">
            <v>11</v>
          </cell>
          <cell r="BC438">
            <v>14</v>
          </cell>
          <cell r="BD438">
            <v>6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53</v>
          </cell>
        </row>
        <row r="439">
          <cell r="A439" t="str">
            <v>TLS28</v>
          </cell>
          <cell r="B439" t="str">
            <v>Jubilee Farm Primary</v>
          </cell>
          <cell r="C439" t="str">
            <v>ENG</v>
          </cell>
          <cell r="D439" t="str">
            <v>PEB_SANMA</v>
          </cell>
          <cell r="E439" t="str">
            <v>Sanma PEB</v>
          </cell>
          <cell r="F439" t="str">
            <v>V</v>
          </cell>
          <cell r="G439" t="str">
            <v>Government of Vanuatu</v>
          </cell>
          <cell r="H439" t="str">
            <v>Santo</v>
          </cell>
          <cell r="I439" t="str">
            <v>Sanma</v>
          </cell>
          <cell r="L439" t="str">
            <v>PS</v>
          </cell>
          <cell r="M439" t="str">
            <v>No</v>
          </cell>
          <cell r="N439" t="str">
            <v>Yes</v>
          </cell>
          <cell r="O439" t="str">
            <v>Yes</v>
          </cell>
          <cell r="P439" t="str">
            <v>Yes</v>
          </cell>
          <cell r="Q439" t="str">
            <v>Yes</v>
          </cell>
          <cell r="R439" t="str">
            <v>Yes</v>
          </cell>
          <cell r="S439" t="str">
            <v>Yes</v>
          </cell>
          <cell r="T439" t="str">
            <v>No</v>
          </cell>
          <cell r="U439" t="str">
            <v>No</v>
          </cell>
          <cell r="V439" t="str">
            <v>No</v>
          </cell>
          <cell r="W439" t="str">
            <v>No</v>
          </cell>
          <cell r="X439" t="str">
            <v>No</v>
          </cell>
          <cell r="Y439" t="str">
            <v>No</v>
          </cell>
          <cell r="Z439" t="str">
            <v>No</v>
          </cell>
          <cell r="AA439" t="str">
            <v>No</v>
          </cell>
          <cell r="AB439" t="str">
            <v>No</v>
          </cell>
          <cell r="AC439" t="str">
            <v>No</v>
          </cell>
          <cell r="AD439" t="str">
            <v xml:space="preserve">1 2 3 4 5 6 </v>
          </cell>
          <cell r="AE439" t="str">
            <v>No</v>
          </cell>
          <cell r="AF439" t="str">
            <v>Yes</v>
          </cell>
          <cell r="AG439" t="str">
            <v>No</v>
          </cell>
          <cell r="AH439" t="str">
            <v>No</v>
          </cell>
          <cell r="AI439" t="str">
            <v>No</v>
          </cell>
          <cell r="AJ439" t="str">
            <v>No</v>
          </cell>
          <cell r="AK439" t="str">
            <v>No</v>
          </cell>
          <cell r="AL439" t="str">
            <v>No</v>
          </cell>
          <cell r="AM439" t="str">
            <v>No</v>
          </cell>
          <cell r="AN439" t="str">
            <v>No</v>
          </cell>
          <cell r="AO439" t="str">
            <v>No</v>
          </cell>
          <cell r="AP439" t="str">
            <v>No</v>
          </cell>
          <cell r="AQ439" t="str">
            <v>No</v>
          </cell>
          <cell r="AR439" t="str">
            <v>No</v>
          </cell>
          <cell r="AS439" t="str">
            <v>No</v>
          </cell>
          <cell r="AT439" t="str">
            <v>No</v>
          </cell>
          <cell r="AU439" t="str">
            <v>No</v>
          </cell>
          <cell r="AV439" t="str">
            <v>No</v>
          </cell>
          <cell r="AW439" t="str">
            <v>Yes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</row>
        <row r="440">
          <cell r="A440" t="str">
            <v>TLS37</v>
          </cell>
          <cell r="B440" t="str">
            <v>Bombua Primary</v>
          </cell>
          <cell r="C440" t="str">
            <v>ENG</v>
          </cell>
          <cell r="D440" t="str">
            <v>PEB_SANMA</v>
          </cell>
          <cell r="E440" t="str">
            <v>Sanma PEB</v>
          </cell>
          <cell r="F440" t="str">
            <v>V</v>
          </cell>
          <cell r="G440" t="str">
            <v>Government of Vanuatu</v>
          </cell>
          <cell r="H440" t="str">
            <v>Santo</v>
          </cell>
          <cell r="I440" t="str">
            <v>Sanma</v>
          </cell>
          <cell r="L440" t="str">
            <v>PS</v>
          </cell>
          <cell r="M440" t="str">
            <v>No</v>
          </cell>
          <cell r="N440" t="str">
            <v>Yes</v>
          </cell>
          <cell r="O440" t="str">
            <v>Yes</v>
          </cell>
          <cell r="P440" t="str">
            <v>Yes</v>
          </cell>
          <cell r="Q440" t="str">
            <v>Yes</v>
          </cell>
          <cell r="R440" t="str">
            <v>Yes</v>
          </cell>
          <cell r="S440" t="str">
            <v>Yes</v>
          </cell>
          <cell r="T440" t="str">
            <v>No</v>
          </cell>
          <cell r="U440" t="str">
            <v>No</v>
          </cell>
          <cell r="V440" t="str">
            <v>No</v>
          </cell>
          <cell r="W440" t="str">
            <v>No</v>
          </cell>
          <cell r="X440" t="str">
            <v>No</v>
          </cell>
          <cell r="Y440" t="str">
            <v>No</v>
          </cell>
          <cell r="Z440" t="str">
            <v>No</v>
          </cell>
          <cell r="AA440" t="str">
            <v>No</v>
          </cell>
          <cell r="AB440" t="str">
            <v>No</v>
          </cell>
          <cell r="AC440" t="str">
            <v>No</v>
          </cell>
          <cell r="AD440" t="str">
            <v xml:space="preserve">1 2 3 4 5 6 </v>
          </cell>
          <cell r="AE440" t="str">
            <v>No</v>
          </cell>
          <cell r="AF440" t="str">
            <v>Yes</v>
          </cell>
          <cell r="AG440" t="str">
            <v>No</v>
          </cell>
          <cell r="AH440" t="str">
            <v>No</v>
          </cell>
          <cell r="AI440" t="str">
            <v>No</v>
          </cell>
          <cell r="AJ440" t="str">
            <v>Yes</v>
          </cell>
          <cell r="AK440" t="str">
            <v>Yes</v>
          </cell>
          <cell r="AL440" t="str">
            <v>Yes</v>
          </cell>
          <cell r="AM440" t="str">
            <v>Yes</v>
          </cell>
          <cell r="AN440" t="str">
            <v>Yes</v>
          </cell>
          <cell r="AO440" t="str">
            <v>Yes</v>
          </cell>
          <cell r="AP440" t="str">
            <v>No</v>
          </cell>
          <cell r="AQ440" t="str">
            <v>Yes</v>
          </cell>
          <cell r="AR440" t="str">
            <v>No</v>
          </cell>
          <cell r="AS440" t="str">
            <v>Yes</v>
          </cell>
          <cell r="AT440" t="str">
            <v>Yes</v>
          </cell>
          <cell r="AU440" t="str">
            <v>Yes</v>
          </cell>
          <cell r="AV440" t="str">
            <v>Yes</v>
          </cell>
          <cell r="AW440" t="str">
            <v>No</v>
          </cell>
          <cell r="AX440">
            <v>0</v>
          </cell>
          <cell r="AY440">
            <v>36</v>
          </cell>
          <cell r="AZ440">
            <v>44</v>
          </cell>
          <cell r="BA440">
            <v>47</v>
          </cell>
          <cell r="BB440">
            <v>43</v>
          </cell>
          <cell r="BC440">
            <v>43</v>
          </cell>
          <cell r="BD440">
            <v>48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261</v>
          </cell>
        </row>
      </sheetData>
      <sheetData sheetId="1"/>
      <sheetData sheetId="2">
        <row r="2">
          <cell r="Z2" t="str">
            <v>010106</v>
          </cell>
          <cell r="AA2" t="str">
            <v>Losalava Primary</v>
          </cell>
          <cell r="AB2">
            <v>37</v>
          </cell>
        </row>
        <row r="3">
          <cell r="Z3" t="str">
            <v>010112</v>
          </cell>
          <cell r="AA3" t="str">
            <v>Santa Maria Primary</v>
          </cell>
          <cell r="AB3">
            <v>77</v>
          </cell>
        </row>
        <row r="4">
          <cell r="Z4" t="str">
            <v>010113</v>
          </cell>
          <cell r="AA4" t="str">
            <v>Sarantar Primary</v>
          </cell>
          <cell r="AB4">
            <v>20</v>
          </cell>
        </row>
        <row r="5">
          <cell r="Z5" t="str">
            <v>0101138</v>
          </cell>
          <cell r="AA5" t="str">
            <v>Matafanga Special School Primary</v>
          </cell>
          <cell r="AB5">
            <v>38</v>
          </cell>
        </row>
        <row r="6">
          <cell r="Z6" t="str">
            <v>0101143</v>
          </cell>
          <cell r="AA6" t="str">
            <v>Koro Bay Primary</v>
          </cell>
          <cell r="AB6">
            <v>44</v>
          </cell>
        </row>
        <row r="7">
          <cell r="Z7" t="str">
            <v>010119</v>
          </cell>
          <cell r="AA7" t="str">
            <v>Vaget Primary</v>
          </cell>
          <cell r="AB7">
            <v>114</v>
          </cell>
        </row>
        <row r="8">
          <cell r="Z8" t="str">
            <v>010121</v>
          </cell>
          <cell r="AA8" t="str">
            <v>Silva Memorial (Vales) Primary</v>
          </cell>
          <cell r="AB8">
            <v>58</v>
          </cell>
        </row>
        <row r="9">
          <cell r="Z9" t="str">
            <v>010305</v>
          </cell>
          <cell r="AA9" t="str">
            <v>Vaes (Lequel) Primary</v>
          </cell>
          <cell r="AB9">
            <v>16</v>
          </cell>
        </row>
        <row r="10">
          <cell r="Z10" t="str">
            <v>010308</v>
          </cell>
          <cell r="AA10" t="str">
            <v>Nergar Primary</v>
          </cell>
          <cell r="AB10">
            <v>51</v>
          </cell>
        </row>
        <row r="11">
          <cell r="Z11" t="str">
            <v>010316</v>
          </cell>
          <cell r="AA11" t="str">
            <v>Tasvare Primary</v>
          </cell>
          <cell r="AB11">
            <v>8</v>
          </cell>
        </row>
        <row r="12">
          <cell r="Z12" t="str">
            <v>010401</v>
          </cell>
          <cell r="AA12" t="str">
            <v>Baldwin Lonsdale Memorial (BLM) Primary</v>
          </cell>
          <cell r="AB12">
            <v>3</v>
          </cell>
        </row>
        <row r="13">
          <cell r="Z13" t="str">
            <v>0104095</v>
          </cell>
          <cell r="AA13" t="str">
            <v>Ecole Primaire de Baldwin Lonsdale Memorial (BLMS)</v>
          </cell>
          <cell r="AB13">
            <v>1</v>
          </cell>
        </row>
        <row r="14">
          <cell r="Z14" t="str">
            <v>010411</v>
          </cell>
          <cell r="AA14" t="str">
            <v>Sanlang Primary</v>
          </cell>
          <cell r="AB14">
            <v>0</v>
          </cell>
        </row>
        <row r="15">
          <cell r="Z15" t="str">
            <v>0104115</v>
          </cell>
          <cell r="AA15" t="str">
            <v>Gneretuvuro Primary</v>
          </cell>
          <cell r="AB15">
            <v>26</v>
          </cell>
        </row>
        <row r="16">
          <cell r="Z16" t="str">
            <v>0104142</v>
          </cell>
          <cell r="AA16" t="str">
            <v>Serevagal Primary School</v>
          </cell>
          <cell r="AB16">
            <v>0</v>
          </cell>
        </row>
        <row r="17">
          <cell r="Z17" t="str">
            <v>010422</v>
          </cell>
          <cell r="AA17" t="str">
            <v>Ecole de Nelson (Vatop) Primary</v>
          </cell>
          <cell r="AB17">
            <v>17</v>
          </cell>
        </row>
        <row r="18">
          <cell r="Z18" t="str">
            <v>010424</v>
          </cell>
          <cell r="AA18" t="str">
            <v>Wosok Primary</v>
          </cell>
          <cell r="AB18">
            <v>12</v>
          </cell>
        </row>
        <row r="19">
          <cell r="Z19" t="str">
            <v>010517</v>
          </cell>
          <cell r="AA19" t="str">
            <v>Telhei Primary</v>
          </cell>
          <cell r="AB19">
            <v>79</v>
          </cell>
        </row>
        <row r="20">
          <cell r="Z20" t="str">
            <v>010518</v>
          </cell>
          <cell r="AA20" t="str">
            <v>Telvet Primary</v>
          </cell>
          <cell r="AB20">
            <v>34</v>
          </cell>
        </row>
        <row r="21">
          <cell r="Z21" t="str">
            <v>010523</v>
          </cell>
          <cell r="AA21" t="str">
            <v>Wongyeskei Primary</v>
          </cell>
          <cell r="AB21">
            <v>24</v>
          </cell>
        </row>
        <row r="22">
          <cell r="Z22" t="str">
            <v>010609</v>
          </cell>
          <cell r="AA22" t="str">
            <v>Pasalele Primary</v>
          </cell>
          <cell r="AB22">
            <v>52</v>
          </cell>
        </row>
        <row r="23">
          <cell r="Z23" t="str">
            <v>0106125</v>
          </cell>
          <cell r="AA23" t="str">
            <v>Ecole Publique Primaire de Karamale</v>
          </cell>
          <cell r="AB23">
            <v>40</v>
          </cell>
        </row>
        <row r="24">
          <cell r="Z24" t="str">
            <v>010914</v>
          </cell>
          <cell r="AA24" t="str">
            <v>Shelil Primary</v>
          </cell>
          <cell r="AB24">
            <v>0</v>
          </cell>
        </row>
        <row r="25">
          <cell r="Z25" t="str">
            <v>010915</v>
          </cell>
          <cell r="AA25" t="str">
            <v>Shem Rolley Primary</v>
          </cell>
          <cell r="AB25">
            <v>4</v>
          </cell>
        </row>
        <row r="26">
          <cell r="Z26" t="str">
            <v>011003</v>
          </cell>
          <cell r="AA26" t="str">
            <v>Bagavegug Primary</v>
          </cell>
          <cell r="AB26">
            <v>119</v>
          </cell>
        </row>
        <row r="27">
          <cell r="Z27" t="str">
            <v>011110</v>
          </cell>
          <cell r="AA27" t="str">
            <v>Robin Memorial Primary</v>
          </cell>
          <cell r="AB27">
            <v>36</v>
          </cell>
        </row>
        <row r="28">
          <cell r="Z28" t="str">
            <v>011407</v>
          </cell>
          <cell r="AA28" t="str">
            <v>Martin Primary</v>
          </cell>
          <cell r="AB28">
            <v>66</v>
          </cell>
        </row>
        <row r="29">
          <cell r="Z29" t="str">
            <v>022101</v>
          </cell>
          <cell r="AA29" t="str">
            <v>Alowaru Primary</v>
          </cell>
          <cell r="AB29">
            <v>0</v>
          </cell>
        </row>
        <row r="30">
          <cell r="Z30" t="str">
            <v>022102</v>
          </cell>
          <cell r="AA30" t="str">
            <v>Amapelau/Mati Primary</v>
          </cell>
          <cell r="AB30">
            <v>1</v>
          </cell>
        </row>
        <row r="31">
          <cell r="Z31" t="str">
            <v>0221501</v>
          </cell>
          <cell r="AA31" t="str">
            <v>Ambakura Primary</v>
          </cell>
          <cell r="AB31">
            <v>0</v>
          </cell>
        </row>
        <row r="32">
          <cell r="Z32" t="str">
            <v>022103</v>
          </cell>
          <cell r="AA32" t="str">
            <v>Avunatari Primary</v>
          </cell>
          <cell r="AB32">
            <v>14</v>
          </cell>
        </row>
        <row r="33">
          <cell r="Z33" t="str">
            <v>022204</v>
          </cell>
          <cell r="AA33" t="str">
            <v>Balon Primary</v>
          </cell>
          <cell r="AB33">
            <v>4</v>
          </cell>
        </row>
        <row r="34">
          <cell r="Z34" t="str">
            <v>022106</v>
          </cell>
          <cell r="AA34" t="str">
            <v>Banaviti Primary</v>
          </cell>
          <cell r="AB34">
            <v>1</v>
          </cell>
        </row>
        <row r="35">
          <cell r="Z35" t="str">
            <v>022205</v>
          </cell>
          <cell r="AA35" t="str">
            <v>Banban Primary</v>
          </cell>
          <cell r="AB35">
            <v>0</v>
          </cell>
        </row>
        <row r="36">
          <cell r="Z36" t="str">
            <v>0222568</v>
          </cell>
          <cell r="AA36" t="str">
            <v>Bene (Pacific Island) Christian Community Primary</v>
          </cell>
          <cell r="AB36">
            <v>0</v>
          </cell>
        </row>
        <row r="37">
          <cell r="Z37" t="str">
            <v>022007</v>
          </cell>
          <cell r="AA37" t="str">
            <v>Bernier Bay Primary</v>
          </cell>
          <cell r="AB37">
            <v>0</v>
          </cell>
        </row>
        <row r="38">
          <cell r="Z38" t="str">
            <v>TLS37</v>
          </cell>
          <cell r="AA38" t="str">
            <v>Bombua Primary</v>
          </cell>
          <cell r="AB38">
            <v>6</v>
          </cell>
        </row>
        <row r="39">
          <cell r="Z39" t="str">
            <v>022209</v>
          </cell>
          <cell r="AA39" t="str">
            <v>Butmas Primary</v>
          </cell>
          <cell r="AB39">
            <v>4</v>
          </cell>
        </row>
        <row r="40">
          <cell r="Z40" t="str">
            <v>021711</v>
          </cell>
          <cell r="AA40" t="str">
            <v>Dambulu Primary</v>
          </cell>
          <cell r="AB40">
            <v>2</v>
          </cell>
        </row>
        <row r="41">
          <cell r="Z41" t="str">
            <v>0222325</v>
          </cell>
          <cell r="AA41" t="str">
            <v>Day Spring Primary</v>
          </cell>
          <cell r="AB41">
            <v>15</v>
          </cell>
        </row>
        <row r="42">
          <cell r="Z42" t="str">
            <v>022289</v>
          </cell>
          <cell r="AA42" t="str">
            <v>De Quiros(Matantas) Primary</v>
          </cell>
          <cell r="AB42">
            <v>1</v>
          </cell>
        </row>
        <row r="43">
          <cell r="Z43" t="str">
            <v>021912</v>
          </cell>
          <cell r="AA43" t="str">
            <v>Dombulu Primary</v>
          </cell>
          <cell r="AB43">
            <v>3</v>
          </cell>
        </row>
        <row r="44">
          <cell r="Z44" t="str">
            <v>022210</v>
          </cell>
          <cell r="AA44" t="str">
            <v>Ebenezer Primary</v>
          </cell>
          <cell r="AB44">
            <v>1</v>
          </cell>
        </row>
        <row r="45">
          <cell r="Z45" t="str">
            <v>022213</v>
          </cell>
          <cell r="AA45" t="str">
            <v>Fanafo Primary</v>
          </cell>
          <cell r="AB45">
            <v>0</v>
          </cell>
        </row>
        <row r="46">
          <cell r="Z46" t="str">
            <v>022215</v>
          </cell>
          <cell r="AA46" t="str">
            <v>Hog Harbour Primary</v>
          </cell>
          <cell r="AB46">
            <v>0</v>
          </cell>
        </row>
        <row r="47">
          <cell r="Z47" t="str">
            <v>022216</v>
          </cell>
          <cell r="AA47" t="str">
            <v>Ian Livo Primary</v>
          </cell>
          <cell r="AB47">
            <v>0</v>
          </cell>
        </row>
        <row r="48">
          <cell r="Z48" t="str">
            <v>022217</v>
          </cell>
          <cell r="AA48" t="str">
            <v>Iethvekar Primary</v>
          </cell>
          <cell r="AB48">
            <v>13</v>
          </cell>
        </row>
        <row r="49">
          <cell r="Z49" t="str">
            <v>022218</v>
          </cell>
          <cell r="AA49" t="str">
            <v>Ipayato Primary</v>
          </cell>
          <cell r="AB49">
            <v>2</v>
          </cell>
        </row>
        <row r="50">
          <cell r="Z50" t="str">
            <v>022114</v>
          </cell>
          <cell r="AA50" t="str">
            <v>Jinaure Primary</v>
          </cell>
          <cell r="AB50">
            <v>0</v>
          </cell>
        </row>
        <row r="51">
          <cell r="Z51" t="str">
            <v>022247</v>
          </cell>
          <cell r="AA51" t="str">
            <v>John Noble Mackenzie Primary</v>
          </cell>
          <cell r="AB51">
            <v>7</v>
          </cell>
        </row>
        <row r="52">
          <cell r="Z52" t="str">
            <v>TLS28</v>
          </cell>
          <cell r="AA52" t="str">
            <v>Jubilee Farm Primary</v>
          </cell>
          <cell r="AB52">
            <v>0</v>
          </cell>
        </row>
        <row r="53">
          <cell r="Z53" t="str">
            <v>020101</v>
          </cell>
          <cell r="AA53" t="str">
            <v>Kamewa English Primary</v>
          </cell>
          <cell r="AB53">
            <v>0</v>
          </cell>
        </row>
        <row r="54">
          <cell r="Z54" t="str">
            <v>020102</v>
          </cell>
          <cell r="AA54" t="str">
            <v>Kamewa French Primary</v>
          </cell>
          <cell r="AB54">
            <v>7</v>
          </cell>
        </row>
        <row r="55">
          <cell r="Z55" t="str">
            <v>022120</v>
          </cell>
          <cell r="AA55" t="str">
            <v>Kitacu Primary</v>
          </cell>
          <cell r="AB55">
            <v>0</v>
          </cell>
        </row>
        <row r="56">
          <cell r="Z56" t="str">
            <v>022222</v>
          </cell>
          <cell r="AA56" t="str">
            <v>Lathi Primary</v>
          </cell>
          <cell r="AB56">
            <v>0</v>
          </cell>
        </row>
        <row r="57">
          <cell r="Z57" t="str">
            <v>022421</v>
          </cell>
          <cell r="AA57" t="str">
            <v>Lehilehina Primary</v>
          </cell>
          <cell r="AB57">
            <v>1</v>
          </cell>
        </row>
        <row r="58">
          <cell r="Z58" t="str">
            <v>0222497</v>
          </cell>
          <cell r="AA58" t="str">
            <v>Lemesie (lape/Paparama) Primary</v>
          </cell>
          <cell r="AB58">
            <v>22</v>
          </cell>
        </row>
        <row r="59">
          <cell r="Z59" t="str">
            <v>022223</v>
          </cell>
          <cell r="AA59" t="str">
            <v>Limarua Primary</v>
          </cell>
          <cell r="AB59">
            <v>0</v>
          </cell>
        </row>
        <row r="60">
          <cell r="Z60" t="str">
            <v>022224</v>
          </cell>
          <cell r="AA60" t="str">
            <v>Lorethiakarkar Primary</v>
          </cell>
          <cell r="AB60">
            <v>0</v>
          </cell>
        </row>
        <row r="61">
          <cell r="Z61" t="str">
            <v>022225</v>
          </cell>
          <cell r="AA61" t="str">
            <v>Lorovuilko Anglican Community Primary</v>
          </cell>
          <cell r="AB61">
            <v>5</v>
          </cell>
        </row>
        <row r="62">
          <cell r="Z62" t="str">
            <v>022279</v>
          </cell>
          <cell r="AA62" t="str">
            <v>Luganville Adventist Primary</v>
          </cell>
          <cell r="AB62">
            <v>5</v>
          </cell>
        </row>
        <row r="63">
          <cell r="Z63" t="str">
            <v>020103</v>
          </cell>
          <cell r="AA63" t="str">
            <v>Luganville Est Primary</v>
          </cell>
          <cell r="AB63">
            <v>11</v>
          </cell>
        </row>
        <row r="64">
          <cell r="Z64" t="str">
            <v>022226</v>
          </cell>
          <cell r="AA64" t="str">
            <v>Malao Primary</v>
          </cell>
          <cell r="AB64">
            <v>0</v>
          </cell>
        </row>
        <row r="65">
          <cell r="Z65" t="str">
            <v>022227</v>
          </cell>
          <cell r="AA65" t="str">
            <v>Malores Primary</v>
          </cell>
          <cell r="AB65">
            <v>19</v>
          </cell>
        </row>
        <row r="66">
          <cell r="Z66" t="str">
            <v>0222528</v>
          </cell>
          <cell r="AA66" t="str">
            <v>Mataipevu French Primary</v>
          </cell>
          <cell r="AB66">
            <v>5</v>
          </cell>
        </row>
        <row r="67">
          <cell r="Z67" t="str">
            <v>022232</v>
          </cell>
          <cell r="AA67" t="str">
            <v>Mataloi Primary</v>
          </cell>
          <cell r="AB67">
            <v>29</v>
          </cell>
        </row>
        <row r="68">
          <cell r="Z68" t="str">
            <v>022234</v>
          </cell>
          <cell r="AA68" t="str">
            <v>Menevula Primary</v>
          </cell>
          <cell r="AB68">
            <v>27</v>
          </cell>
        </row>
        <row r="69">
          <cell r="Z69" t="str">
            <v>022282</v>
          </cell>
          <cell r="AA69" t="str">
            <v>Merap St Augustin Primary</v>
          </cell>
          <cell r="AB69">
            <v>15</v>
          </cell>
        </row>
        <row r="70">
          <cell r="Z70" t="str">
            <v>022229</v>
          </cell>
          <cell r="AA70" t="str">
            <v>Merei (Mamara) Primary</v>
          </cell>
          <cell r="AB70">
            <v>12</v>
          </cell>
        </row>
        <row r="71">
          <cell r="Z71" t="str">
            <v>0222566</v>
          </cell>
          <cell r="AA71" t="str">
            <v>Morkriv Primary</v>
          </cell>
          <cell r="AB71">
            <v>0</v>
          </cell>
        </row>
        <row r="72">
          <cell r="Z72" t="str">
            <v>022235</v>
          </cell>
          <cell r="AA72" t="str">
            <v>Mwast Primary</v>
          </cell>
          <cell r="AB72">
            <v>7</v>
          </cell>
        </row>
        <row r="73">
          <cell r="Z73" t="str">
            <v>0221500</v>
          </cell>
          <cell r="AA73" t="str">
            <v>Najaraiwelu Primary</v>
          </cell>
          <cell r="AB73">
            <v>4</v>
          </cell>
        </row>
        <row r="74">
          <cell r="Z74" t="str">
            <v>022236</v>
          </cell>
          <cell r="AA74" t="str">
            <v>Namoru Primary</v>
          </cell>
          <cell r="AB74">
            <v>8</v>
          </cell>
        </row>
        <row r="75">
          <cell r="Z75" t="str">
            <v>022139</v>
          </cell>
          <cell r="AA75" t="str">
            <v>Nanuhu (Randasi)</v>
          </cell>
          <cell r="AB75">
            <v>5</v>
          </cell>
        </row>
        <row r="76">
          <cell r="Z76" t="str">
            <v>022240</v>
          </cell>
          <cell r="AA76" t="str">
            <v>Nasalanvunmoli Primary</v>
          </cell>
          <cell r="AB76">
            <v>8</v>
          </cell>
        </row>
        <row r="77">
          <cell r="Z77" t="str">
            <v>022241</v>
          </cell>
          <cell r="AA77" t="str">
            <v>Natawa Primary</v>
          </cell>
          <cell r="AB77">
            <v>0</v>
          </cell>
        </row>
        <row r="78">
          <cell r="Z78" t="str">
            <v>022242</v>
          </cell>
          <cell r="AA78" t="str">
            <v>Navele (St. Paul) Primary</v>
          </cell>
          <cell r="AB78">
            <v>11</v>
          </cell>
        </row>
        <row r="79">
          <cell r="Z79" t="str">
            <v>022143</v>
          </cell>
          <cell r="AA79" t="str">
            <v>Naviaru Primary</v>
          </cell>
          <cell r="AB79">
            <v>0</v>
          </cell>
        </row>
        <row r="80">
          <cell r="Z80" t="str">
            <v>0222499</v>
          </cell>
          <cell r="AA80" t="str">
            <v>Notre dame de lourde ( Vilvil) Primary</v>
          </cell>
          <cell r="AB80">
            <v>15</v>
          </cell>
        </row>
        <row r="81">
          <cell r="Z81" t="str">
            <v>022270</v>
          </cell>
          <cell r="AA81" t="str">
            <v>Notre Dame de Lourdes (Tolomako) Primary</v>
          </cell>
          <cell r="AB81">
            <v>13</v>
          </cell>
        </row>
        <row r="82">
          <cell r="Z82" t="str">
            <v>022286</v>
          </cell>
          <cell r="AA82" t="str">
            <v>Paireve (Nasulesule) Primary</v>
          </cell>
          <cell r="AB82">
            <v>43</v>
          </cell>
        </row>
        <row r="83">
          <cell r="Z83" t="str">
            <v>022049</v>
          </cell>
          <cell r="AA83" t="str">
            <v>Parker Primary</v>
          </cell>
          <cell r="AB83">
            <v>4</v>
          </cell>
        </row>
        <row r="84">
          <cell r="Z84" t="str">
            <v>022251</v>
          </cell>
          <cell r="AA84" t="str">
            <v>Pialulup Primary</v>
          </cell>
          <cell r="AB84">
            <v>12</v>
          </cell>
        </row>
        <row r="85">
          <cell r="Z85" t="str">
            <v>022252</v>
          </cell>
          <cell r="AA85" t="str">
            <v>Piamatsina Primary</v>
          </cell>
          <cell r="AB85">
            <v>1</v>
          </cell>
        </row>
        <row r="86">
          <cell r="Z86" t="str">
            <v>022254</v>
          </cell>
          <cell r="AA86" t="str">
            <v>Puama (Porema) Primary</v>
          </cell>
          <cell r="AB86">
            <v>6</v>
          </cell>
        </row>
        <row r="87">
          <cell r="Z87" t="str">
            <v>020108</v>
          </cell>
          <cell r="AA87" t="str">
            <v>Rowhani Primary</v>
          </cell>
          <cell r="AB87">
            <v>0</v>
          </cell>
        </row>
        <row r="88">
          <cell r="Z88" t="str">
            <v>022281</v>
          </cell>
          <cell r="AA88" t="str">
            <v>Sakau Primary School</v>
          </cell>
          <cell r="AB88">
            <v>1</v>
          </cell>
        </row>
        <row r="89">
          <cell r="Z89" t="str">
            <v>022264</v>
          </cell>
          <cell r="AA89" t="str">
            <v>Saletui Primary</v>
          </cell>
          <cell r="AB89">
            <v>2</v>
          </cell>
        </row>
        <row r="90">
          <cell r="Z90" t="str">
            <v>020109</v>
          </cell>
          <cell r="AA90" t="str">
            <v>Santo Christian Primary</v>
          </cell>
          <cell r="AB90">
            <v>0</v>
          </cell>
        </row>
        <row r="91">
          <cell r="Z91" t="str">
            <v>020110</v>
          </cell>
          <cell r="AA91" t="str">
            <v>Santo East Primary</v>
          </cell>
          <cell r="AB91">
            <v>16</v>
          </cell>
        </row>
        <row r="92">
          <cell r="Z92" t="str">
            <v>022258</v>
          </cell>
          <cell r="AA92" t="str">
            <v>Sara Primary</v>
          </cell>
          <cell r="AB92">
            <v>0</v>
          </cell>
        </row>
        <row r="93">
          <cell r="Z93" t="str">
            <v>020111</v>
          </cell>
          <cell r="AA93" t="str">
            <v>Sarakata Primary</v>
          </cell>
          <cell r="AB93">
            <v>0</v>
          </cell>
        </row>
        <row r="94">
          <cell r="Z94" t="str">
            <v>022260</v>
          </cell>
          <cell r="AA94" t="str">
            <v>Selusia Primary</v>
          </cell>
          <cell r="AB94">
            <v>4</v>
          </cell>
        </row>
        <row r="95">
          <cell r="Z95" t="str">
            <v>022271</v>
          </cell>
          <cell r="AA95" t="str">
            <v>St. Banabas (Turtel Bay) Primary</v>
          </cell>
          <cell r="AB95">
            <v>20</v>
          </cell>
        </row>
        <row r="96">
          <cell r="Z96" t="str">
            <v>022208</v>
          </cell>
          <cell r="AA96" t="str">
            <v>St. Jacques Primary</v>
          </cell>
          <cell r="AB96">
            <v>3</v>
          </cell>
        </row>
        <row r="97">
          <cell r="Z97" t="str">
            <v>022250</v>
          </cell>
          <cell r="AA97" t="str">
            <v>St. Joseph (Pesena) Primary</v>
          </cell>
          <cell r="AB97">
            <v>9</v>
          </cell>
        </row>
        <row r="98">
          <cell r="Z98" t="str">
            <v>022257</v>
          </cell>
          <cell r="AA98" t="str">
            <v>St. Joseph (Rowok) Primary</v>
          </cell>
          <cell r="AB98">
            <v>8</v>
          </cell>
        </row>
        <row r="99">
          <cell r="Z99" t="str">
            <v>020104</v>
          </cell>
          <cell r="AA99" t="str">
            <v>St. Michel Primary</v>
          </cell>
          <cell r="AB99">
            <v>8</v>
          </cell>
        </row>
        <row r="100">
          <cell r="Z100" t="str">
            <v>022248</v>
          </cell>
          <cell r="AA100" t="str">
            <v>St. Pierre (Okoro) Primary</v>
          </cell>
          <cell r="AB100">
            <v>10</v>
          </cell>
        </row>
        <row r="101">
          <cell r="Z101" t="str">
            <v>022253</v>
          </cell>
          <cell r="AA101" t="str">
            <v>Ste. Anne (Port Olry) Primary</v>
          </cell>
          <cell r="AB101">
            <v>0</v>
          </cell>
        </row>
        <row r="102">
          <cell r="Z102" t="str">
            <v>020105</v>
          </cell>
          <cell r="AA102" t="str">
            <v>Ste. Therese Luganville Primary</v>
          </cell>
          <cell r="AB102">
            <v>0</v>
          </cell>
        </row>
        <row r="103">
          <cell r="Z103" t="str">
            <v>022262</v>
          </cell>
          <cell r="AA103" t="str">
            <v>Sulemauri Primary</v>
          </cell>
          <cell r="AB103">
            <v>6</v>
          </cell>
        </row>
        <row r="104">
          <cell r="Z104" t="str">
            <v>022163</v>
          </cell>
          <cell r="AA104" t="str">
            <v>Taharo Primary</v>
          </cell>
          <cell r="AB104">
            <v>3</v>
          </cell>
        </row>
        <row r="105">
          <cell r="Z105" t="str">
            <v>022265</v>
          </cell>
          <cell r="AA105" t="str">
            <v>Tasmalum Primary</v>
          </cell>
          <cell r="AB105">
            <v>14</v>
          </cell>
        </row>
        <row r="106">
          <cell r="Z106" t="str">
            <v>022266</v>
          </cell>
          <cell r="AA106" t="str">
            <v>Tata Primary</v>
          </cell>
          <cell r="AB106">
            <v>9</v>
          </cell>
        </row>
        <row r="107">
          <cell r="Z107" t="str">
            <v>0222326</v>
          </cell>
          <cell r="AA107" t="str">
            <v>Tavumae Primary</v>
          </cell>
          <cell r="AB107">
            <v>6</v>
          </cell>
        </row>
        <row r="108">
          <cell r="Z108" t="str">
            <v>022267</v>
          </cell>
          <cell r="AA108" t="str">
            <v>Tcharanavusvus Primary</v>
          </cell>
          <cell r="AB108">
            <v>11</v>
          </cell>
        </row>
        <row r="109">
          <cell r="Z109" t="str">
            <v>022268</v>
          </cell>
          <cell r="AA109" t="str">
            <v>Tiasia Primary</v>
          </cell>
          <cell r="AB109">
            <v>0</v>
          </cell>
        </row>
        <row r="110">
          <cell r="Z110" t="str">
            <v>022287</v>
          </cell>
          <cell r="AA110" t="str">
            <v>Tovotovo Forestry Primary</v>
          </cell>
          <cell r="AB110">
            <v>5</v>
          </cell>
        </row>
        <row r="111">
          <cell r="Z111" t="str">
            <v>022272</v>
          </cell>
          <cell r="AA111" t="str">
            <v>Valabei Primary</v>
          </cell>
          <cell r="AB111">
            <v>5</v>
          </cell>
        </row>
        <row r="112">
          <cell r="Z112" t="str">
            <v>022273</v>
          </cell>
          <cell r="AA112" t="str">
            <v>Venie Mataipevu Primary</v>
          </cell>
          <cell r="AB112">
            <v>6</v>
          </cell>
        </row>
        <row r="113">
          <cell r="Z113" t="str">
            <v>022274</v>
          </cell>
          <cell r="AA113" t="str">
            <v>Vovlei Primary</v>
          </cell>
          <cell r="AB113">
            <v>2</v>
          </cell>
        </row>
        <row r="114">
          <cell r="Z114" t="str">
            <v>022275</v>
          </cell>
          <cell r="AA114" t="str">
            <v>Vunabulu Primary</v>
          </cell>
          <cell r="AB114">
            <v>0</v>
          </cell>
        </row>
        <row r="115">
          <cell r="Z115" t="str">
            <v>022276</v>
          </cell>
          <cell r="AA115" t="str">
            <v>Vunakariakara Primary</v>
          </cell>
          <cell r="AB115">
            <v>23</v>
          </cell>
        </row>
        <row r="116">
          <cell r="Z116" t="str">
            <v>0222578</v>
          </cell>
          <cell r="AA116" t="str">
            <v>Vunarei Primary</v>
          </cell>
          <cell r="AB116">
            <v>13</v>
          </cell>
        </row>
        <row r="117">
          <cell r="Z117" t="str">
            <v>022283</v>
          </cell>
          <cell r="AA117" t="str">
            <v>Vusfongo Primary</v>
          </cell>
          <cell r="AB117">
            <v>17</v>
          </cell>
        </row>
        <row r="118">
          <cell r="Z118" t="str">
            <v>032604</v>
          </cell>
          <cell r="AA118" t="str">
            <v>Ambaebulu English Primary</v>
          </cell>
          <cell r="AB118">
            <v>12</v>
          </cell>
        </row>
        <row r="119">
          <cell r="Z119" t="str">
            <v>032605</v>
          </cell>
          <cell r="AA119" t="str">
            <v>Ambaebulu French Primary</v>
          </cell>
          <cell r="AB119">
            <v>7</v>
          </cell>
        </row>
        <row r="120">
          <cell r="Z120" t="str">
            <v>032607</v>
          </cell>
          <cell r="AA120" t="str">
            <v>Autabulu Primary</v>
          </cell>
          <cell r="AB120">
            <v>5</v>
          </cell>
        </row>
        <row r="121">
          <cell r="Z121" t="str">
            <v>032610</v>
          </cell>
          <cell r="AA121" t="str">
            <v>Bangabulu Primary</v>
          </cell>
          <cell r="AB121">
            <v>3</v>
          </cell>
        </row>
        <row r="122">
          <cell r="Z122" t="str">
            <v>032617</v>
          </cell>
          <cell r="AA122" t="str">
            <v>Herenhala Primary</v>
          </cell>
          <cell r="AB122">
            <v>18</v>
          </cell>
        </row>
        <row r="123">
          <cell r="Z123" t="str">
            <v>032624</v>
          </cell>
          <cell r="AA123" t="str">
            <v>Lolopuepue Primary</v>
          </cell>
          <cell r="AB123">
            <v>25</v>
          </cell>
        </row>
        <row r="124">
          <cell r="Z124" t="str">
            <v>032625</v>
          </cell>
          <cell r="AA124" t="str">
            <v>Lolovoli Primary</v>
          </cell>
          <cell r="AB124">
            <v>6</v>
          </cell>
        </row>
        <row r="125">
          <cell r="Z125" t="str">
            <v>032627</v>
          </cell>
          <cell r="AA125" t="str">
            <v>Loone Primary</v>
          </cell>
          <cell r="AB125">
            <v>3</v>
          </cell>
        </row>
        <row r="126">
          <cell r="Z126" t="str">
            <v>032628</v>
          </cell>
          <cell r="AA126" t="str">
            <v>Loquirutaro Primary</v>
          </cell>
          <cell r="AB126">
            <v>12</v>
          </cell>
        </row>
        <row r="127">
          <cell r="Z127" t="str">
            <v>032629</v>
          </cell>
          <cell r="AA127" t="str">
            <v>Ala Memorial Primary</v>
          </cell>
          <cell r="AB127">
            <v>2</v>
          </cell>
        </row>
        <row r="128">
          <cell r="Z128" t="str">
            <v>032631</v>
          </cell>
          <cell r="AA128" t="str">
            <v>Naleleo Primary</v>
          </cell>
          <cell r="AB128">
            <v>3</v>
          </cell>
        </row>
        <row r="129">
          <cell r="Z129" t="str">
            <v>032633</v>
          </cell>
          <cell r="AA129" t="str">
            <v>St. Jean Baptiste (Nangire)</v>
          </cell>
          <cell r="AB129">
            <v>5</v>
          </cell>
        </row>
        <row r="130">
          <cell r="Z130" t="str">
            <v>032638</v>
          </cell>
          <cell r="AA130" t="str">
            <v>Nduindui Primary</v>
          </cell>
          <cell r="AB130">
            <v>1</v>
          </cell>
        </row>
        <row r="131">
          <cell r="Z131" t="str">
            <v>032639</v>
          </cell>
          <cell r="AA131" t="str">
            <v>Ngwalona Primary</v>
          </cell>
          <cell r="AB131">
            <v>0</v>
          </cell>
        </row>
        <row r="132">
          <cell r="Z132" t="str">
            <v>032642</v>
          </cell>
          <cell r="AA132" t="str">
            <v>Quatuneala Primary</v>
          </cell>
          <cell r="AB132">
            <v>23</v>
          </cell>
        </row>
        <row r="133">
          <cell r="Z133" t="str">
            <v>032643</v>
          </cell>
          <cell r="AA133" t="str">
            <v>Quatui Primary</v>
          </cell>
          <cell r="AB133">
            <v>0</v>
          </cell>
        </row>
        <row r="134">
          <cell r="Z134" t="str">
            <v>032647</v>
          </cell>
          <cell r="AA134" t="str">
            <v>Raynold Memorial (Nagole) Primary</v>
          </cell>
          <cell r="AB134">
            <v>10</v>
          </cell>
        </row>
        <row r="135">
          <cell r="Z135" t="str">
            <v>032649</v>
          </cell>
          <cell r="AA135" t="str">
            <v>Sarabulu Primary</v>
          </cell>
          <cell r="AB135">
            <v>3</v>
          </cell>
        </row>
        <row r="136">
          <cell r="Z136" t="str">
            <v>032650</v>
          </cell>
          <cell r="AA136" t="str">
            <v>Simon Pimary</v>
          </cell>
          <cell r="AB136">
            <v>2</v>
          </cell>
        </row>
        <row r="137">
          <cell r="Z137" t="str">
            <v>032652</v>
          </cell>
          <cell r="AA137" t="str">
            <v>Talai Roroi Leleo Primary</v>
          </cell>
          <cell r="AB137">
            <v>7</v>
          </cell>
        </row>
        <row r="138">
          <cell r="Z138" t="str">
            <v>032659</v>
          </cell>
          <cell r="AA138" t="str">
            <v>Vatuhangele Primary</v>
          </cell>
          <cell r="AB138">
            <v>8</v>
          </cell>
        </row>
        <row r="139">
          <cell r="Z139" t="str">
            <v>032701</v>
          </cell>
          <cell r="AA139" t="str">
            <v>Abanga Primary</v>
          </cell>
          <cell r="AB139">
            <v>40</v>
          </cell>
        </row>
        <row r="140">
          <cell r="Z140" t="str">
            <v>032709</v>
          </cell>
          <cell r="AA140" t="str">
            <v>Bakanao (Naviso) Primary</v>
          </cell>
          <cell r="AB140">
            <v>85</v>
          </cell>
        </row>
        <row r="141">
          <cell r="Z141" t="str">
            <v>032716</v>
          </cell>
          <cell r="AA141" t="str">
            <v>Gambule Primary</v>
          </cell>
          <cell r="AB141">
            <v>33</v>
          </cell>
        </row>
        <row r="142">
          <cell r="Z142" t="str">
            <v>0327321</v>
          </cell>
          <cell r="AA142" t="str">
            <v>Baitora Primary</v>
          </cell>
          <cell r="AB142">
            <v>10</v>
          </cell>
        </row>
        <row r="143">
          <cell r="Z143" t="str">
            <v>032735</v>
          </cell>
          <cell r="AA143" t="str">
            <v>Naone Primary</v>
          </cell>
          <cell r="AB143">
            <v>10</v>
          </cell>
        </row>
        <row r="144">
          <cell r="Z144" t="str">
            <v>032737</v>
          </cell>
          <cell r="AA144" t="str">
            <v>Nasawa Primary</v>
          </cell>
          <cell r="AB144">
            <v>10</v>
          </cell>
        </row>
        <row r="145">
          <cell r="Z145" t="str">
            <v>032751</v>
          </cell>
          <cell r="AA145" t="str">
            <v>Sulua Primary</v>
          </cell>
          <cell r="AB145">
            <v>6</v>
          </cell>
        </row>
        <row r="146">
          <cell r="Z146" t="str">
            <v>032802</v>
          </cell>
          <cell r="AA146" t="str">
            <v>Abuanga Primary</v>
          </cell>
          <cell r="AB146">
            <v>65</v>
          </cell>
        </row>
        <row r="147">
          <cell r="Z147" t="str">
            <v>032803</v>
          </cell>
          <cell r="AA147" t="str">
            <v>Aligu Primary</v>
          </cell>
          <cell r="AB147">
            <v>15</v>
          </cell>
        </row>
        <row r="148">
          <cell r="Z148" t="str">
            <v>032806</v>
          </cell>
          <cell r="AA148" t="str">
            <v>Atavtabanga Primary</v>
          </cell>
          <cell r="AB148">
            <v>19</v>
          </cell>
        </row>
        <row r="149">
          <cell r="Z149" t="str">
            <v>032808</v>
          </cell>
          <cell r="AA149" t="str">
            <v>Baie Barrier Primary</v>
          </cell>
          <cell r="AB149">
            <v>6</v>
          </cell>
        </row>
        <row r="150">
          <cell r="Z150" t="str">
            <v>032811</v>
          </cell>
          <cell r="AA150" t="str">
            <v>Point Cross (Benmotri) Primary</v>
          </cell>
          <cell r="AB150">
            <v>8</v>
          </cell>
        </row>
        <row r="151">
          <cell r="Z151" t="str">
            <v>032812</v>
          </cell>
          <cell r="AA151" t="str">
            <v>Bwatnapni Primary</v>
          </cell>
          <cell r="AB151">
            <v>4</v>
          </cell>
        </row>
        <row r="152">
          <cell r="Z152" t="str">
            <v>032813</v>
          </cell>
          <cell r="AA152" t="str">
            <v>Enkul Primary</v>
          </cell>
          <cell r="AB152">
            <v>31</v>
          </cell>
        </row>
        <row r="153">
          <cell r="Z153" t="str">
            <v>032815</v>
          </cell>
          <cell r="AA153" t="str">
            <v>Gamalmaua Primary</v>
          </cell>
          <cell r="AB153">
            <v>24</v>
          </cell>
        </row>
        <row r="154">
          <cell r="Z154" t="str">
            <v>032818</v>
          </cell>
          <cell r="AA154" t="str">
            <v>Labultamata (Tamua)</v>
          </cell>
          <cell r="AB154">
            <v>4</v>
          </cell>
        </row>
        <row r="155">
          <cell r="Z155" t="str">
            <v>032819</v>
          </cell>
          <cell r="AA155" t="str">
            <v>Lalzadette Primary</v>
          </cell>
          <cell r="AB155">
            <v>42</v>
          </cell>
        </row>
        <row r="156">
          <cell r="Z156" t="str">
            <v>032820</v>
          </cell>
          <cell r="AA156" t="str">
            <v>Lesasanemal Primary</v>
          </cell>
          <cell r="AB156">
            <v>7</v>
          </cell>
        </row>
        <row r="157">
          <cell r="Z157" t="str">
            <v>032821</v>
          </cell>
          <cell r="AA157" t="str">
            <v>Lini Memorial Primary</v>
          </cell>
          <cell r="AB157">
            <v>47</v>
          </cell>
        </row>
        <row r="158">
          <cell r="Z158" t="str">
            <v>032822</v>
          </cell>
          <cell r="AA158" t="str">
            <v>Latano (Loltong) Primary</v>
          </cell>
          <cell r="AB158">
            <v>7</v>
          </cell>
        </row>
        <row r="159">
          <cell r="Z159" t="str">
            <v>032823</v>
          </cell>
          <cell r="AA159" t="str">
            <v>Sori Mauri (Lolkasai) ECCE</v>
          </cell>
          <cell r="AB159">
            <v>13</v>
          </cell>
        </row>
        <row r="160">
          <cell r="Z160" t="str">
            <v>032826</v>
          </cell>
          <cell r="AA160" t="str">
            <v>Londar (Baie-Martelli) Primary</v>
          </cell>
          <cell r="AB160">
            <v>9</v>
          </cell>
        </row>
        <row r="161">
          <cell r="Z161" t="str">
            <v>032830</v>
          </cell>
          <cell r="AA161" t="str">
            <v>Melsisi Primary</v>
          </cell>
          <cell r="AB161">
            <v>13</v>
          </cell>
        </row>
        <row r="162">
          <cell r="Z162" t="str">
            <v>032832</v>
          </cell>
          <cell r="AA162" t="str">
            <v>Namaram Primary</v>
          </cell>
          <cell r="AB162">
            <v>24</v>
          </cell>
        </row>
        <row r="163">
          <cell r="Z163" t="str">
            <v>032836</v>
          </cell>
          <cell r="AA163" t="str">
            <v>Naruah Primary</v>
          </cell>
          <cell r="AB163">
            <v>45</v>
          </cell>
        </row>
        <row r="164">
          <cell r="Z164" t="str">
            <v>032840</v>
          </cell>
          <cell r="AA164" t="str">
            <v>Pangi Primary</v>
          </cell>
          <cell r="AB164">
            <v>23</v>
          </cell>
        </row>
        <row r="165">
          <cell r="Z165" t="str">
            <v>032844</v>
          </cell>
          <cell r="AA165" t="str">
            <v>Rangusuksu Primary</v>
          </cell>
          <cell r="AB165">
            <v>26</v>
          </cell>
        </row>
        <row r="166">
          <cell r="Z166" t="str">
            <v>032845</v>
          </cell>
          <cell r="AA166" t="str">
            <v>Ranmawot Primary</v>
          </cell>
          <cell r="AB166">
            <v>19</v>
          </cell>
        </row>
        <row r="167">
          <cell r="Z167" t="str">
            <v>032846</v>
          </cell>
          <cell r="AA167" t="str">
            <v>Ranwas Primary</v>
          </cell>
          <cell r="AB167">
            <v>18</v>
          </cell>
        </row>
        <row r="168">
          <cell r="Z168" t="str">
            <v>032848</v>
          </cell>
          <cell r="AA168" t="str">
            <v>St. Henri (Lonfis) Primary</v>
          </cell>
          <cell r="AB168">
            <v>14</v>
          </cell>
        </row>
        <row r="169">
          <cell r="Z169" t="str">
            <v>032853</v>
          </cell>
          <cell r="AA169" t="str">
            <v>Tanbok Primary</v>
          </cell>
          <cell r="AB169">
            <v>39</v>
          </cell>
        </row>
        <row r="170">
          <cell r="Z170" t="str">
            <v>032854</v>
          </cell>
          <cell r="AA170" t="str">
            <v>Torlie Primary</v>
          </cell>
          <cell r="AB170">
            <v>22</v>
          </cell>
        </row>
        <row r="171">
          <cell r="Z171" t="str">
            <v>032855</v>
          </cell>
          <cell r="AA171" t="str">
            <v>Tsimbwege Primary</v>
          </cell>
          <cell r="AB171">
            <v>28</v>
          </cell>
        </row>
        <row r="172">
          <cell r="Z172" t="str">
            <v>032856</v>
          </cell>
          <cell r="AA172" t="str">
            <v>Ubiku Primary</v>
          </cell>
          <cell r="AB172">
            <v>12</v>
          </cell>
        </row>
        <row r="173">
          <cell r="Z173" t="str">
            <v>032858</v>
          </cell>
          <cell r="AA173" t="str">
            <v>Vanue Marama Primary</v>
          </cell>
          <cell r="AB173">
            <v>4</v>
          </cell>
        </row>
        <row r="174">
          <cell r="Z174" t="str">
            <v>032860</v>
          </cell>
          <cell r="AA174" t="str">
            <v>Vilakalaka Primary</v>
          </cell>
          <cell r="AB174">
            <v>3</v>
          </cell>
        </row>
        <row r="175">
          <cell r="Z175" t="str">
            <v>032861</v>
          </cell>
          <cell r="AA175" t="str">
            <v>Volovuhu Primary</v>
          </cell>
          <cell r="AB175">
            <v>3</v>
          </cell>
        </row>
        <row r="176">
          <cell r="Z176" t="str">
            <v>032862</v>
          </cell>
          <cell r="AA176" t="str">
            <v>Vuingalato Primary</v>
          </cell>
          <cell r="AB176">
            <v>4</v>
          </cell>
        </row>
        <row r="177">
          <cell r="Z177" t="str">
            <v>032863</v>
          </cell>
          <cell r="AA177" t="str">
            <v>Waisine Primary</v>
          </cell>
          <cell r="AB177">
            <v>15</v>
          </cell>
        </row>
        <row r="178">
          <cell r="Z178" t="str">
            <v>032864</v>
          </cell>
          <cell r="AA178" t="str">
            <v>Walaha Primary</v>
          </cell>
          <cell r="AB178">
            <v>6</v>
          </cell>
        </row>
        <row r="179">
          <cell r="Z179" t="str">
            <v>032867</v>
          </cell>
          <cell r="AA179" t="str">
            <v>Vanmamla Primary</v>
          </cell>
          <cell r="AB179">
            <v>43</v>
          </cell>
        </row>
        <row r="180">
          <cell r="Z180" t="str">
            <v>042902</v>
          </cell>
          <cell r="AA180" t="str">
            <v>Amelvet Primary</v>
          </cell>
          <cell r="AB180">
            <v>0</v>
          </cell>
        </row>
        <row r="181">
          <cell r="Z181" t="str">
            <v>043101</v>
          </cell>
          <cell r="AA181" t="str">
            <v>Atchin St. Louis Primary</v>
          </cell>
          <cell r="AB181">
            <v>0</v>
          </cell>
        </row>
        <row r="182">
          <cell r="Z182" t="str">
            <v>042904</v>
          </cell>
          <cell r="AA182" t="str">
            <v>Aulua Primary</v>
          </cell>
          <cell r="AB182">
            <v>0</v>
          </cell>
        </row>
        <row r="183">
          <cell r="Z183" t="str">
            <v>044306</v>
          </cell>
          <cell r="AA183" t="str">
            <v>Baiap SDA Primary</v>
          </cell>
          <cell r="AB183">
            <v>0</v>
          </cell>
        </row>
        <row r="184">
          <cell r="Z184" t="str">
            <v>042907</v>
          </cell>
          <cell r="AA184" t="str">
            <v>Baie Caroline Primary</v>
          </cell>
          <cell r="AB184">
            <v>0</v>
          </cell>
        </row>
        <row r="185">
          <cell r="Z185" t="str">
            <v>042908</v>
          </cell>
          <cell r="AA185" t="str">
            <v>Benbon Primary</v>
          </cell>
          <cell r="AB185">
            <v>0</v>
          </cell>
        </row>
        <row r="186">
          <cell r="Z186" t="str">
            <v>042909</v>
          </cell>
          <cell r="AA186" t="str">
            <v>Benenaveth Primary</v>
          </cell>
          <cell r="AB186">
            <v>0</v>
          </cell>
        </row>
        <row r="187">
          <cell r="Z187" t="str">
            <v>042912</v>
          </cell>
          <cell r="AA187" t="str">
            <v>Brenwei Primary</v>
          </cell>
          <cell r="AB187">
            <v>0</v>
          </cell>
        </row>
        <row r="188">
          <cell r="Z188" t="str">
            <v>044313</v>
          </cell>
          <cell r="AA188" t="str">
            <v>Bulemap Primary</v>
          </cell>
          <cell r="AB188">
            <v>1</v>
          </cell>
        </row>
        <row r="189">
          <cell r="Z189" t="str">
            <v>043115</v>
          </cell>
          <cell r="AA189" t="str">
            <v>Chenard Primary</v>
          </cell>
          <cell r="AB189">
            <v>0</v>
          </cell>
        </row>
        <row r="190">
          <cell r="Z190" t="str">
            <v>044316</v>
          </cell>
          <cell r="AA190" t="str">
            <v>Craig Cove Primary</v>
          </cell>
          <cell r="AB190">
            <v>0</v>
          </cell>
        </row>
        <row r="191">
          <cell r="Z191" t="str">
            <v>042918</v>
          </cell>
          <cell r="AA191" t="str">
            <v>Daodobo English Primary</v>
          </cell>
          <cell r="AB191">
            <v>0</v>
          </cell>
        </row>
        <row r="192">
          <cell r="Z192" t="str">
            <v>042917</v>
          </cell>
          <cell r="AA192" t="str">
            <v>Daodobo French Primary</v>
          </cell>
          <cell r="AB192">
            <v>0</v>
          </cell>
        </row>
        <row r="193">
          <cell r="Z193" t="str">
            <v>042919</v>
          </cell>
          <cell r="AA193" t="str">
            <v>Dixon Primary</v>
          </cell>
          <cell r="AB193">
            <v>0</v>
          </cell>
        </row>
        <row r="194">
          <cell r="Z194" t="str">
            <v>044320</v>
          </cell>
          <cell r="AA194" t="str">
            <v>Fanla Primary</v>
          </cell>
          <cell r="AB194">
            <v>0</v>
          </cell>
        </row>
        <row r="195">
          <cell r="Z195" t="str">
            <v>042921</v>
          </cell>
          <cell r="AA195" t="str">
            <v>Faralao Primary</v>
          </cell>
          <cell r="AB195">
            <v>0</v>
          </cell>
        </row>
        <row r="196">
          <cell r="Z196" t="str">
            <v>042922</v>
          </cell>
          <cell r="AA196" t="str">
            <v>Farun (Kalwai) Primary</v>
          </cell>
          <cell r="AB196">
            <v>0</v>
          </cell>
        </row>
        <row r="197">
          <cell r="Z197" t="str">
            <v>044323</v>
          </cell>
          <cell r="AA197" t="str">
            <v>Fonteng Primary</v>
          </cell>
          <cell r="AB197">
            <v>0</v>
          </cell>
        </row>
        <row r="198">
          <cell r="Z198" t="str">
            <v>042924</v>
          </cell>
          <cell r="AA198" t="str">
            <v>Galilee Primary</v>
          </cell>
          <cell r="AB198">
            <v>0</v>
          </cell>
        </row>
        <row r="199">
          <cell r="Z199" t="str">
            <v>0441320</v>
          </cell>
          <cell r="AA199" t="str">
            <v>Hill Valley Primary</v>
          </cell>
          <cell r="AB199">
            <v>0</v>
          </cell>
        </row>
        <row r="200">
          <cell r="Z200" t="str">
            <v>042926</v>
          </cell>
          <cell r="AA200" t="str">
            <v>Kamai Primary</v>
          </cell>
          <cell r="AB200">
            <v>1</v>
          </cell>
        </row>
        <row r="201">
          <cell r="Z201" t="str">
            <v>042928</v>
          </cell>
          <cell r="AA201" t="str">
            <v>Laindua Primary</v>
          </cell>
          <cell r="AB201">
            <v>0</v>
          </cell>
        </row>
        <row r="202">
          <cell r="Z202" t="str">
            <v>042927</v>
          </cell>
          <cell r="AA202" t="str">
            <v>Lakatoro Primary</v>
          </cell>
          <cell r="AB202">
            <v>0</v>
          </cell>
        </row>
        <row r="203">
          <cell r="Z203" t="str">
            <v>044329</v>
          </cell>
          <cell r="AA203" t="str">
            <v>Lalinda Primary</v>
          </cell>
          <cell r="AB203">
            <v>0</v>
          </cell>
        </row>
        <row r="204">
          <cell r="Z204" t="str">
            <v>0429317</v>
          </cell>
          <cell r="AA204" t="str">
            <v>Lalkoko (Mae Sirbulbul) Primary</v>
          </cell>
          <cell r="AB204">
            <v>0</v>
          </cell>
        </row>
        <row r="205">
          <cell r="Z205" t="str">
            <v>042931</v>
          </cell>
          <cell r="AA205" t="str">
            <v>Lambubu Primary</v>
          </cell>
          <cell r="AB205">
            <v>0</v>
          </cell>
        </row>
        <row r="206">
          <cell r="Z206" t="str">
            <v>044433</v>
          </cell>
          <cell r="AA206" t="str">
            <v>Lehili Primary</v>
          </cell>
          <cell r="AB206">
            <v>0</v>
          </cell>
        </row>
        <row r="207">
          <cell r="Z207" t="str">
            <v>0429358</v>
          </cell>
          <cell r="AA207" t="str">
            <v>Lekan SDA Primary</v>
          </cell>
          <cell r="AB207">
            <v>0</v>
          </cell>
        </row>
        <row r="208">
          <cell r="Z208" t="str">
            <v>044335</v>
          </cell>
          <cell r="AA208" t="str">
            <v>Leleut Primary</v>
          </cell>
          <cell r="AB208">
            <v>0</v>
          </cell>
        </row>
        <row r="209">
          <cell r="Z209" t="str">
            <v>044497</v>
          </cell>
          <cell r="AA209" t="str">
            <v>Lerawo Primary</v>
          </cell>
          <cell r="AB209">
            <v>0</v>
          </cell>
        </row>
        <row r="210">
          <cell r="Z210" t="str">
            <v>042936</v>
          </cell>
          <cell r="AA210" t="str">
            <v>Leviamp Primary</v>
          </cell>
          <cell r="AB210">
            <v>0</v>
          </cell>
        </row>
        <row r="211">
          <cell r="Z211" t="str">
            <v>044337</v>
          </cell>
          <cell r="AA211" t="str">
            <v>Linbul Primary</v>
          </cell>
          <cell r="AB211">
            <v>0</v>
          </cell>
        </row>
        <row r="212">
          <cell r="Z212" t="str">
            <v>042938</v>
          </cell>
          <cell r="AA212" t="str">
            <v>Lingarak Primary</v>
          </cell>
          <cell r="AB212">
            <v>0</v>
          </cell>
        </row>
        <row r="213">
          <cell r="Z213" t="str">
            <v>044439</v>
          </cell>
          <cell r="AA213" t="str">
            <v>Liro Primary</v>
          </cell>
          <cell r="AB213">
            <v>0</v>
          </cell>
        </row>
        <row r="214">
          <cell r="Z214" t="str">
            <v>044340</v>
          </cell>
          <cell r="AA214" t="str">
            <v>Lolibulo Primary</v>
          </cell>
          <cell r="AB214">
            <v>2</v>
          </cell>
        </row>
        <row r="215">
          <cell r="Z215" t="str">
            <v>0443422</v>
          </cell>
          <cell r="AA215" t="str">
            <v>Lonmelfaran</v>
          </cell>
          <cell r="AB215">
            <v>0</v>
          </cell>
        </row>
        <row r="216">
          <cell r="Z216" t="str">
            <v>044442</v>
          </cell>
          <cell r="AA216" t="str">
            <v>Luvil Primary</v>
          </cell>
          <cell r="AB216">
            <v>0</v>
          </cell>
        </row>
        <row r="217">
          <cell r="Z217" t="str">
            <v>044043</v>
          </cell>
          <cell r="AA217" t="str">
            <v>Luwoi Primary</v>
          </cell>
          <cell r="AB217">
            <v>0</v>
          </cell>
        </row>
        <row r="218">
          <cell r="Z218" t="str">
            <v>044346</v>
          </cell>
          <cell r="AA218" t="str">
            <v>Magam Primary</v>
          </cell>
          <cell r="AB218">
            <v>0</v>
          </cell>
        </row>
        <row r="219">
          <cell r="Z219" t="str">
            <v>042945</v>
          </cell>
          <cell r="AA219" t="str">
            <v>Malua Bay Primary</v>
          </cell>
          <cell r="AB219">
            <v>0</v>
          </cell>
        </row>
        <row r="220">
          <cell r="Z220" t="str">
            <v>042948</v>
          </cell>
          <cell r="AA220" t="str">
            <v>Matanvat Primary</v>
          </cell>
          <cell r="AB220">
            <v>0</v>
          </cell>
        </row>
        <row r="221">
          <cell r="Z221" t="str">
            <v>044349</v>
          </cell>
          <cell r="AA221" t="str">
            <v>Mbossung Primary</v>
          </cell>
          <cell r="AB221">
            <v>0</v>
          </cell>
        </row>
        <row r="222">
          <cell r="Z222" t="str">
            <v>044350</v>
          </cell>
          <cell r="AA222" t="str">
            <v>Megamone Primary</v>
          </cell>
          <cell r="AB222">
            <v>0</v>
          </cell>
        </row>
        <row r="223">
          <cell r="Z223" t="str">
            <v>042951</v>
          </cell>
          <cell r="AA223" t="str">
            <v>Melworbank Primary</v>
          </cell>
          <cell r="AB223">
            <v>0</v>
          </cell>
        </row>
        <row r="224">
          <cell r="Z224" t="str">
            <v>042952</v>
          </cell>
          <cell r="AA224" t="str">
            <v>Metune Primary</v>
          </cell>
          <cell r="AB224">
            <v>0</v>
          </cell>
        </row>
        <row r="225">
          <cell r="Z225" t="str">
            <v>043953</v>
          </cell>
          <cell r="AA225" t="str">
            <v>Namaru Primary</v>
          </cell>
          <cell r="AB225">
            <v>4</v>
          </cell>
        </row>
        <row r="226">
          <cell r="Z226" t="str">
            <v>042955</v>
          </cell>
          <cell r="AA226" t="str">
            <v>Neramb Primary</v>
          </cell>
          <cell r="AB226">
            <v>0</v>
          </cell>
        </row>
        <row r="227">
          <cell r="Z227" t="str">
            <v>042956</v>
          </cell>
          <cell r="AA227" t="str">
            <v>Norsup Primary</v>
          </cell>
          <cell r="AB227">
            <v>0</v>
          </cell>
        </row>
        <row r="228">
          <cell r="Z228" t="str">
            <v>042985</v>
          </cell>
          <cell r="AA228" t="str">
            <v>Notre Dame de Walarano Primary</v>
          </cell>
          <cell r="AB228">
            <v>0</v>
          </cell>
        </row>
        <row r="229">
          <cell r="Z229" t="str">
            <v>044357</v>
          </cell>
          <cell r="AA229" t="str">
            <v>Olal Primary</v>
          </cell>
          <cell r="AB229">
            <v>0</v>
          </cell>
        </row>
        <row r="230">
          <cell r="Z230" t="str">
            <v>042958</v>
          </cell>
          <cell r="AA230" t="str">
            <v>Orap Primary</v>
          </cell>
          <cell r="AB230">
            <v>0</v>
          </cell>
        </row>
        <row r="231">
          <cell r="Z231" t="str">
            <v>044359</v>
          </cell>
          <cell r="AA231" t="str">
            <v>Paamal Primary</v>
          </cell>
          <cell r="AB231">
            <v>0</v>
          </cell>
        </row>
        <row r="232">
          <cell r="Z232" t="str">
            <v>042960</v>
          </cell>
          <cell r="AA232" t="str">
            <v>Pikayer Primary</v>
          </cell>
          <cell r="AB232">
            <v>0</v>
          </cell>
        </row>
        <row r="233">
          <cell r="Z233" t="str">
            <v>042961</v>
          </cell>
          <cell r="AA233" t="str">
            <v>Pinapow Primary</v>
          </cell>
          <cell r="AB233">
            <v>0</v>
          </cell>
        </row>
        <row r="234">
          <cell r="Z234" t="str">
            <v>0443336</v>
          </cell>
          <cell r="AA234" t="str">
            <v>Port Vato English Primary</v>
          </cell>
          <cell r="AB234">
            <v>0</v>
          </cell>
        </row>
        <row r="235">
          <cell r="Z235" t="str">
            <v>044362</v>
          </cell>
          <cell r="AA235" t="str">
            <v>Port Vato French Primary</v>
          </cell>
          <cell r="AB235">
            <v>0</v>
          </cell>
        </row>
        <row r="236">
          <cell r="Z236" t="str">
            <v>042963</v>
          </cell>
          <cell r="AA236" t="str">
            <v>Rambeck Primary</v>
          </cell>
          <cell r="AB236">
            <v>0</v>
          </cell>
        </row>
        <row r="237">
          <cell r="Z237" t="str">
            <v>044364</v>
          </cell>
          <cell r="AA237" t="str">
            <v>Ranon Primary</v>
          </cell>
          <cell r="AB237">
            <v>0</v>
          </cell>
        </row>
        <row r="238">
          <cell r="Z238" t="str">
            <v>042973</v>
          </cell>
          <cell r="AA238" t="str">
            <v>Rensarie (Tembibi) Primary</v>
          </cell>
          <cell r="AB238">
            <v>0</v>
          </cell>
        </row>
        <row r="239">
          <cell r="Z239" t="str">
            <v>042993</v>
          </cell>
          <cell r="AA239" t="str">
            <v>Roromai Primary</v>
          </cell>
          <cell r="AB239">
            <v>0</v>
          </cell>
        </row>
        <row r="240">
          <cell r="Z240" t="str">
            <v>042965</v>
          </cell>
          <cell r="AA240" t="str">
            <v>Sanesup Primary</v>
          </cell>
          <cell r="AB240">
            <v>1</v>
          </cell>
        </row>
        <row r="241">
          <cell r="Z241" t="str">
            <v>043867</v>
          </cell>
          <cell r="AA241" t="str">
            <v>Sangalai Primary</v>
          </cell>
          <cell r="AB241">
            <v>0</v>
          </cell>
        </row>
        <row r="242">
          <cell r="Z242" t="str">
            <v>044468</v>
          </cell>
          <cell r="AA242" t="str">
            <v>Selusa Primary</v>
          </cell>
          <cell r="AB242">
            <v>0</v>
          </cell>
        </row>
        <row r="243">
          <cell r="Z243" t="str">
            <v>044369</v>
          </cell>
          <cell r="AA243" t="str">
            <v>Senai Primary</v>
          </cell>
          <cell r="AB243">
            <v>0</v>
          </cell>
        </row>
        <row r="244">
          <cell r="Z244" t="str">
            <v>044370</v>
          </cell>
          <cell r="AA244" t="str">
            <v>Sessivi Primary</v>
          </cell>
          <cell r="AB244">
            <v>0</v>
          </cell>
        </row>
        <row r="245">
          <cell r="Z245" t="str">
            <v>042971</v>
          </cell>
          <cell r="AA245" t="str">
            <v>South West Bay Primary</v>
          </cell>
          <cell r="AB245">
            <v>0</v>
          </cell>
        </row>
        <row r="246">
          <cell r="Z246" t="str">
            <v>042930</v>
          </cell>
          <cell r="AA246" t="str">
            <v>St. Pierre Chanel (Lamap) Primary</v>
          </cell>
          <cell r="AB246">
            <v>0</v>
          </cell>
        </row>
        <row r="247">
          <cell r="Z247" t="str">
            <v>042944</v>
          </cell>
          <cell r="AA247" t="str">
            <v>Ste Therese de Mae Primary</v>
          </cell>
          <cell r="AB247">
            <v>0</v>
          </cell>
        </row>
        <row r="248">
          <cell r="Z248" t="str">
            <v>042972</v>
          </cell>
          <cell r="AA248" t="str">
            <v>Tautu Primary</v>
          </cell>
          <cell r="AB248">
            <v>0</v>
          </cell>
        </row>
        <row r="249">
          <cell r="Z249" t="str">
            <v>042975</v>
          </cell>
          <cell r="AA249" t="str">
            <v>Tisman Primary</v>
          </cell>
          <cell r="AB249">
            <v>0</v>
          </cell>
        </row>
        <row r="250">
          <cell r="Z250" t="str">
            <v>044376</v>
          </cell>
          <cell r="AA250" t="str">
            <v>Tobol Primary</v>
          </cell>
          <cell r="AB250">
            <v>0</v>
          </cell>
        </row>
        <row r="251">
          <cell r="Z251" t="str">
            <v>043177</v>
          </cell>
          <cell r="AA251" t="str">
            <v>Topaen Primary</v>
          </cell>
          <cell r="AB251">
            <v>0</v>
          </cell>
        </row>
        <row r="252">
          <cell r="Z252" t="str">
            <v>042978</v>
          </cell>
          <cell r="AA252" t="str">
            <v>Unmet Primary</v>
          </cell>
          <cell r="AB252">
            <v>0</v>
          </cell>
        </row>
        <row r="253">
          <cell r="Z253" t="str">
            <v>042979</v>
          </cell>
          <cell r="AA253" t="str">
            <v>Uripiv Primary</v>
          </cell>
          <cell r="AB253">
            <v>0</v>
          </cell>
        </row>
        <row r="254">
          <cell r="Z254" t="str">
            <v>042980</v>
          </cell>
          <cell r="AA254" t="str">
            <v>Vanruru Primary</v>
          </cell>
          <cell r="AB254">
            <v>0</v>
          </cell>
        </row>
        <row r="255">
          <cell r="Z255" t="str">
            <v>043081</v>
          </cell>
          <cell r="AA255" t="str">
            <v>Vao Ilot Primary</v>
          </cell>
          <cell r="AB255">
            <v>0</v>
          </cell>
        </row>
        <row r="256">
          <cell r="Z256" t="str">
            <v>044482</v>
          </cell>
          <cell r="AA256" t="str">
            <v>Vauleli Primary</v>
          </cell>
          <cell r="AB256">
            <v>0</v>
          </cell>
        </row>
        <row r="257">
          <cell r="Z257" t="str">
            <v>042903</v>
          </cell>
          <cell r="AA257" t="str">
            <v>Vellow Primary</v>
          </cell>
          <cell r="AB257">
            <v>0</v>
          </cell>
        </row>
        <row r="258">
          <cell r="Z258" t="str">
            <v>0429393</v>
          </cell>
          <cell r="AA258" t="str">
            <v>Venuru Primary</v>
          </cell>
          <cell r="AB258">
            <v>0</v>
          </cell>
        </row>
        <row r="259">
          <cell r="Z259" t="str">
            <v>042983</v>
          </cell>
          <cell r="AA259" t="str">
            <v>Vinmavis Primary</v>
          </cell>
          <cell r="AB259">
            <v>0</v>
          </cell>
        </row>
        <row r="260">
          <cell r="Z260" t="str">
            <v>044414</v>
          </cell>
          <cell r="AA260" t="str">
            <v>Vutekai Primary</v>
          </cell>
          <cell r="AB260">
            <v>0</v>
          </cell>
        </row>
        <row r="261">
          <cell r="Z261" t="str">
            <v>042986</v>
          </cell>
          <cell r="AA261" t="str">
            <v>Wiaru Primary</v>
          </cell>
          <cell r="AB261">
            <v>0</v>
          </cell>
        </row>
        <row r="262">
          <cell r="Z262" t="str">
            <v>042987</v>
          </cell>
          <cell r="AA262" t="str">
            <v>Wilak Primary</v>
          </cell>
          <cell r="AB262">
            <v>0</v>
          </cell>
        </row>
        <row r="263">
          <cell r="Z263" t="str">
            <v>042988</v>
          </cell>
          <cell r="AA263" t="str">
            <v>Winn Primary</v>
          </cell>
          <cell r="AB263">
            <v>0</v>
          </cell>
        </row>
        <row r="264">
          <cell r="Z264" t="str">
            <v>042989</v>
          </cell>
          <cell r="AA264" t="str">
            <v>Womul Primary</v>
          </cell>
          <cell r="AB264">
            <v>0</v>
          </cell>
        </row>
        <row r="265">
          <cell r="Z265" t="str">
            <v>042990</v>
          </cell>
          <cell r="AA265" t="str">
            <v>Wora Primary</v>
          </cell>
          <cell r="AB265">
            <v>0</v>
          </cell>
        </row>
        <row r="266">
          <cell r="Z266" t="str">
            <v>044391</v>
          </cell>
          <cell r="AA266" t="str">
            <v>Wuro Primary</v>
          </cell>
          <cell r="AB266">
            <v>0</v>
          </cell>
        </row>
        <row r="267">
          <cell r="Z267" t="str">
            <v>054601</v>
          </cell>
          <cell r="AA267" t="str">
            <v>Akama Primary</v>
          </cell>
          <cell r="AB267">
            <v>66</v>
          </cell>
        </row>
        <row r="268">
          <cell r="Z268" t="str">
            <v>0557446</v>
          </cell>
          <cell r="AA268" t="str">
            <v>Amaronea Primary</v>
          </cell>
          <cell r="AB268">
            <v>2</v>
          </cell>
        </row>
        <row r="269">
          <cell r="Z269" t="str">
            <v>055905</v>
          </cell>
          <cell r="AA269" t="str">
            <v>Amoro Primary</v>
          </cell>
          <cell r="AB269">
            <v>13</v>
          </cell>
        </row>
        <row r="270">
          <cell r="Z270" t="str">
            <v>050201</v>
          </cell>
          <cell r="AA270" t="str">
            <v>Anabrou Primary</v>
          </cell>
          <cell r="AB270">
            <v>0</v>
          </cell>
        </row>
        <row r="271">
          <cell r="Z271" t="str">
            <v>0554410</v>
          </cell>
          <cell r="AA271" t="str">
            <v>Bethany Primary</v>
          </cell>
          <cell r="AB271">
            <v>0</v>
          </cell>
        </row>
        <row r="272">
          <cell r="Z272" t="str">
            <v>0554511</v>
          </cell>
          <cell r="AA272" t="str">
            <v>Beverly Hills Primary</v>
          </cell>
          <cell r="AB272">
            <v>6</v>
          </cell>
        </row>
        <row r="273">
          <cell r="Z273" t="str">
            <v>054607</v>
          </cell>
          <cell r="AA273" t="str">
            <v>Bonkovio Primary</v>
          </cell>
          <cell r="AB273">
            <v>35</v>
          </cell>
        </row>
        <row r="274">
          <cell r="Z274" t="str">
            <v>054608</v>
          </cell>
          <cell r="AA274" t="str">
            <v>Burumba Primary</v>
          </cell>
          <cell r="AB274">
            <v>8</v>
          </cell>
        </row>
        <row r="275">
          <cell r="Z275" t="str">
            <v>050202</v>
          </cell>
          <cell r="AA275" t="str">
            <v>Central Primary</v>
          </cell>
          <cell r="AB275">
            <v>48</v>
          </cell>
        </row>
        <row r="276">
          <cell r="Z276" t="str">
            <v>050203</v>
          </cell>
          <cell r="AA276" t="str">
            <v>Centre Ville Primary</v>
          </cell>
          <cell r="AB276">
            <v>4</v>
          </cell>
        </row>
        <row r="277">
          <cell r="Z277" t="str">
            <v>0554412</v>
          </cell>
          <cell r="AA277" t="str">
            <v>Club Hippique French Primary</v>
          </cell>
          <cell r="AB277">
            <v>2</v>
          </cell>
        </row>
        <row r="278">
          <cell r="Z278" t="str">
            <v>054909</v>
          </cell>
          <cell r="AA278" t="str">
            <v>Coconak Primary</v>
          </cell>
          <cell r="AB278">
            <v>10</v>
          </cell>
        </row>
        <row r="279">
          <cell r="Z279" t="str">
            <v>0554483</v>
          </cell>
          <cell r="AA279" t="str">
            <v>Efate Macses Presbyterian Mission Primary</v>
          </cell>
          <cell r="AB279">
            <v>4</v>
          </cell>
        </row>
        <row r="280">
          <cell r="Z280" t="str">
            <v>055410</v>
          </cell>
          <cell r="AA280" t="str">
            <v>Ekipe Primary</v>
          </cell>
          <cell r="AB280">
            <v>7</v>
          </cell>
        </row>
        <row r="281">
          <cell r="Z281" t="str">
            <v>055412</v>
          </cell>
          <cell r="AA281" t="str">
            <v>Ekonak Primary</v>
          </cell>
          <cell r="AB281">
            <v>4</v>
          </cell>
        </row>
        <row r="282">
          <cell r="Z282" t="str">
            <v>055713</v>
          </cell>
          <cell r="AA282" t="str">
            <v>Eles Primary</v>
          </cell>
          <cell r="AB282">
            <v>0</v>
          </cell>
        </row>
        <row r="283">
          <cell r="Z283" t="str">
            <v>055415</v>
          </cell>
          <cell r="AA283" t="str">
            <v>Erakor English Primary</v>
          </cell>
          <cell r="AB283">
            <v>2</v>
          </cell>
        </row>
        <row r="284">
          <cell r="Z284" t="str">
            <v>055416</v>
          </cell>
          <cell r="AA284" t="str">
            <v>Erakor French Primary</v>
          </cell>
          <cell r="AB284">
            <v>6</v>
          </cell>
        </row>
        <row r="285">
          <cell r="Z285" t="str">
            <v>055414</v>
          </cell>
          <cell r="AA285" t="str">
            <v>Eratap Primary</v>
          </cell>
          <cell r="AB285">
            <v>29</v>
          </cell>
        </row>
        <row r="286">
          <cell r="Z286" t="str">
            <v>054817</v>
          </cell>
          <cell r="AA286" t="str">
            <v>Ere Primary</v>
          </cell>
          <cell r="AB286">
            <v>44</v>
          </cell>
        </row>
        <row r="287">
          <cell r="Z287" t="str">
            <v>0554379</v>
          </cell>
          <cell r="AA287" t="str">
            <v>Esnaar Primary</v>
          </cell>
          <cell r="AB287">
            <v>8</v>
          </cell>
        </row>
        <row r="288">
          <cell r="Z288" t="str">
            <v>0554406</v>
          </cell>
          <cell r="AA288" t="str">
            <v>Etas Community Primary</v>
          </cell>
          <cell r="AB288">
            <v>34</v>
          </cell>
        </row>
        <row r="289">
          <cell r="Z289" t="str">
            <v>055418</v>
          </cell>
          <cell r="AA289" t="str">
            <v>Eton Primary</v>
          </cell>
          <cell r="AB289">
            <v>20</v>
          </cell>
        </row>
        <row r="290">
          <cell r="Z290" t="str">
            <v>0554331</v>
          </cell>
          <cell r="AA290" t="str">
            <v>Fokona SDA Primary</v>
          </cell>
          <cell r="AB290">
            <v>9</v>
          </cell>
        </row>
        <row r="291">
          <cell r="Z291" t="str">
            <v>050209</v>
          </cell>
          <cell r="AA291" t="str">
            <v>Freedom Primary</v>
          </cell>
          <cell r="AB291">
            <v>15</v>
          </cell>
        </row>
        <row r="292">
          <cell r="Z292" t="str">
            <v>050206</v>
          </cell>
          <cell r="AA292" t="str">
            <v>Freswota English Primary</v>
          </cell>
          <cell r="AB292">
            <v>2</v>
          </cell>
        </row>
        <row r="293">
          <cell r="Z293" t="str">
            <v>050207</v>
          </cell>
          <cell r="AA293" t="str">
            <v>Freswota French Primary</v>
          </cell>
          <cell r="AB293">
            <v>1</v>
          </cell>
        </row>
        <row r="294">
          <cell r="Z294" t="str">
            <v>0554377</v>
          </cell>
          <cell r="AA294" t="str">
            <v>Green Hill Primary</v>
          </cell>
          <cell r="AB294">
            <v>20</v>
          </cell>
        </row>
        <row r="295">
          <cell r="Z295" t="str">
            <v>054821</v>
          </cell>
          <cell r="AA295" t="str">
            <v>Hiwelo Primary</v>
          </cell>
          <cell r="AB295">
            <v>8</v>
          </cell>
        </row>
        <row r="296">
          <cell r="Z296" t="str">
            <v>056022</v>
          </cell>
          <cell r="AA296" t="str">
            <v>Ifira English Primary</v>
          </cell>
          <cell r="AB296">
            <v>2</v>
          </cell>
        </row>
        <row r="297">
          <cell r="Z297" t="str">
            <v>056023</v>
          </cell>
          <cell r="AA297" t="str">
            <v>Ifira French Primary</v>
          </cell>
          <cell r="AB297">
            <v>0</v>
          </cell>
        </row>
        <row r="298">
          <cell r="Z298" t="str">
            <v>054824</v>
          </cell>
          <cell r="AA298" t="str">
            <v>Itakoma Primary</v>
          </cell>
          <cell r="AB298">
            <v>18</v>
          </cell>
        </row>
        <row r="299">
          <cell r="Z299" t="str">
            <v>054825</v>
          </cell>
          <cell r="AA299" t="str">
            <v>Katundaula Primary</v>
          </cell>
          <cell r="AB299">
            <v>13</v>
          </cell>
        </row>
        <row r="300">
          <cell r="Z300" t="str">
            <v>050221</v>
          </cell>
          <cell r="AA300" t="str">
            <v>Kawenu Primary</v>
          </cell>
          <cell r="AB300">
            <v>1</v>
          </cell>
        </row>
        <row r="301">
          <cell r="Z301" t="str">
            <v>055426</v>
          </cell>
          <cell r="AA301" t="str">
            <v>Lagon II/St. Joseph Primary</v>
          </cell>
          <cell r="AB301">
            <v>6</v>
          </cell>
        </row>
        <row r="302">
          <cell r="Z302" t="str">
            <v>054627</v>
          </cell>
          <cell r="AA302" t="str">
            <v>Lamenu Primary</v>
          </cell>
          <cell r="AB302">
            <v>34</v>
          </cell>
        </row>
        <row r="303">
          <cell r="Z303" t="str">
            <v>055428</v>
          </cell>
          <cell r="AA303" t="str">
            <v>Lausake Primary</v>
          </cell>
          <cell r="AB303">
            <v>5</v>
          </cell>
        </row>
        <row r="304">
          <cell r="Z304" t="str">
            <v>054629</v>
          </cell>
          <cell r="AA304" t="str">
            <v>Lokopue Primary</v>
          </cell>
          <cell r="AB304">
            <v>19</v>
          </cell>
        </row>
        <row r="305">
          <cell r="Z305" t="str">
            <v>0554320</v>
          </cell>
          <cell r="AA305" t="str">
            <v>Lonest (St Jean Marie Vianey Primaire) Primary</v>
          </cell>
          <cell r="AB305">
            <v>0</v>
          </cell>
        </row>
        <row r="306">
          <cell r="Z306" t="str">
            <v>0546409</v>
          </cell>
          <cell r="AA306" t="str">
            <v>Lopeni Primary</v>
          </cell>
          <cell r="AB306">
            <v>61</v>
          </cell>
        </row>
        <row r="307">
          <cell r="Z307" t="str">
            <v>054630</v>
          </cell>
          <cell r="AA307" t="str">
            <v>Mabfilau Primary</v>
          </cell>
          <cell r="AB307">
            <v>44</v>
          </cell>
        </row>
        <row r="308">
          <cell r="Z308" t="str">
            <v>055232</v>
          </cell>
          <cell r="AA308" t="str">
            <v>Makira Primary</v>
          </cell>
          <cell r="AB308">
            <v>7</v>
          </cell>
        </row>
        <row r="309">
          <cell r="Z309" t="str">
            <v>0554407</v>
          </cell>
          <cell r="AA309" t="str">
            <v>Malasitabu Primary</v>
          </cell>
          <cell r="AB309">
            <v>22</v>
          </cell>
        </row>
        <row r="310">
          <cell r="Z310" t="str">
            <v>055433</v>
          </cell>
          <cell r="AA310" t="str">
            <v>Malatia Primary</v>
          </cell>
          <cell r="AB310">
            <v>18</v>
          </cell>
        </row>
        <row r="311">
          <cell r="Z311" t="str">
            <v>054834</v>
          </cell>
          <cell r="AA311" t="str">
            <v>Malawia Primary</v>
          </cell>
          <cell r="AB311">
            <v>0</v>
          </cell>
        </row>
        <row r="312">
          <cell r="Z312" t="str">
            <v>054631</v>
          </cell>
          <cell r="AA312" t="str">
            <v>Manganua Primary</v>
          </cell>
          <cell r="AB312">
            <v>54</v>
          </cell>
        </row>
        <row r="313">
          <cell r="Z313" t="str">
            <v>055435</v>
          </cell>
          <cell r="AA313" t="str">
            <v>Mangarongo Primary</v>
          </cell>
          <cell r="AB313">
            <v>3</v>
          </cell>
        </row>
        <row r="314">
          <cell r="Z314" t="str">
            <v>055436</v>
          </cell>
          <cell r="AA314" t="str">
            <v>Manua Primary</v>
          </cell>
          <cell r="AB314">
            <v>0</v>
          </cell>
        </row>
        <row r="315">
          <cell r="Z315" t="str">
            <v>055437</v>
          </cell>
          <cell r="AA315" t="str">
            <v>Matarisu Primary</v>
          </cell>
          <cell r="AB315">
            <v>13</v>
          </cell>
        </row>
        <row r="316">
          <cell r="Z316" t="str">
            <v>055338</v>
          </cell>
          <cell r="AA316" t="str">
            <v>Mataso Primary</v>
          </cell>
          <cell r="AB316">
            <v>1</v>
          </cell>
        </row>
        <row r="317">
          <cell r="Z317" t="str">
            <v>0554355</v>
          </cell>
          <cell r="AA317" t="str">
            <v>Maumau Primary</v>
          </cell>
          <cell r="AB317">
            <v>1</v>
          </cell>
        </row>
        <row r="318">
          <cell r="Z318" t="str">
            <v>055439</v>
          </cell>
          <cell r="AA318" t="str">
            <v>Melemaat Primary</v>
          </cell>
          <cell r="AB318">
            <v>62</v>
          </cell>
        </row>
        <row r="319">
          <cell r="Z319" t="str">
            <v>054640</v>
          </cell>
          <cell r="AA319" t="str">
            <v>Mobarawa (Moriu) Primary</v>
          </cell>
          <cell r="AB319">
            <v>70</v>
          </cell>
        </row>
        <row r="320">
          <cell r="Z320" t="str">
            <v>0554411</v>
          </cell>
          <cell r="AA320" t="str">
            <v>Nakuskasaru Primary</v>
          </cell>
          <cell r="AB320">
            <v>0</v>
          </cell>
        </row>
        <row r="321">
          <cell r="Z321" t="str">
            <v>054603</v>
          </cell>
          <cell r="AA321" t="str">
            <v>Nalema (Amarana) Primary</v>
          </cell>
          <cell r="AB321">
            <v>29</v>
          </cell>
        </row>
        <row r="322">
          <cell r="Z322" t="str">
            <v>054841</v>
          </cell>
          <cell r="AA322" t="str">
            <v>Naworaone Primary</v>
          </cell>
          <cell r="AB322">
            <v>91</v>
          </cell>
        </row>
        <row r="323">
          <cell r="Z323" t="str">
            <v>054642</v>
          </cell>
          <cell r="AA323" t="str">
            <v>Nikaura Primary</v>
          </cell>
          <cell r="AB323">
            <v>134</v>
          </cell>
        </row>
        <row r="324">
          <cell r="Z324" t="str">
            <v>055743</v>
          </cell>
          <cell r="AA324" t="str">
            <v>Noaiwia Primary</v>
          </cell>
          <cell r="AB324">
            <v>10</v>
          </cell>
        </row>
        <row r="325">
          <cell r="Z325" t="str">
            <v>055145</v>
          </cell>
          <cell r="AA325" t="str">
            <v>Nofo Primary</v>
          </cell>
          <cell r="AB325">
            <v>11</v>
          </cell>
        </row>
        <row r="326">
          <cell r="Z326" t="str">
            <v>054844</v>
          </cell>
          <cell r="AA326" t="str">
            <v>Nottage Primary</v>
          </cell>
          <cell r="AB326">
            <v>13</v>
          </cell>
        </row>
        <row r="327">
          <cell r="Z327" t="str">
            <v>0554393</v>
          </cell>
          <cell r="AA327" t="str">
            <v>Nuakwanabu Primary</v>
          </cell>
          <cell r="AB327">
            <v>30</v>
          </cell>
        </row>
        <row r="328">
          <cell r="Z328" t="str">
            <v>054646</v>
          </cell>
          <cell r="AA328" t="str">
            <v>Nulnessa Primary</v>
          </cell>
          <cell r="AB328">
            <v>8</v>
          </cell>
        </row>
        <row r="329">
          <cell r="Z329" t="str">
            <v>050219</v>
          </cell>
          <cell r="AA329" t="str">
            <v>Olwie SDA Primary</v>
          </cell>
          <cell r="AB329">
            <v>1</v>
          </cell>
        </row>
        <row r="330">
          <cell r="Z330" t="str">
            <v>055447</v>
          </cell>
          <cell r="AA330" t="str">
            <v>Pango English Primary</v>
          </cell>
          <cell r="AB330">
            <v>55</v>
          </cell>
        </row>
        <row r="331">
          <cell r="Z331" t="str">
            <v>0554515</v>
          </cell>
          <cell r="AA331" t="str">
            <v>Popowoh Primary</v>
          </cell>
          <cell r="AB331">
            <v>0</v>
          </cell>
        </row>
        <row r="332">
          <cell r="Z332" t="str">
            <v>055450</v>
          </cell>
          <cell r="AA332" t="str">
            <v>Roau Primary</v>
          </cell>
          <cell r="AB332">
            <v>8</v>
          </cell>
        </row>
        <row r="333">
          <cell r="Z333" t="str">
            <v>0554500</v>
          </cell>
          <cell r="AA333" t="str">
            <v>Rongdal Primary</v>
          </cell>
          <cell r="AB333">
            <v>9</v>
          </cell>
        </row>
        <row r="334">
          <cell r="Z334" t="str">
            <v>054651</v>
          </cell>
          <cell r="AA334" t="str">
            <v>Sara Primary</v>
          </cell>
          <cell r="AB334">
            <v>1</v>
          </cell>
        </row>
        <row r="335">
          <cell r="Z335" t="str">
            <v>0554328</v>
          </cell>
          <cell r="AA335" t="str">
            <v>Sea Side Community Primary</v>
          </cell>
          <cell r="AB335">
            <v>39</v>
          </cell>
        </row>
        <row r="336">
          <cell r="Z336" t="str">
            <v>055052</v>
          </cell>
          <cell r="AA336" t="str">
            <v>Senecol Primary</v>
          </cell>
          <cell r="AB336">
            <v>1</v>
          </cell>
        </row>
        <row r="337">
          <cell r="Z337" t="str">
            <v>054653</v>
          </cell>
          <cell r="AA337" t="str">
            <v>Sikembo Primary</v>
          </cell>
          <cell r="AB337">
            <v>96</v>
          </cell>
        </row>
        <row r="338">
          <cell r="Z338" t="str">
            <v>050214</v>
          </cell>
          <cell r="AA338" t="str">
            <v>Ste Jeanne d'Arc Port Vila Primary</v>
          </cell>
          <cell r="AB338">
            <v>245</v>
          </cell>
        </row>
        <row r="339">
          <cell r="Z339" t="str">
            <v>055455</v>
          </cell>
          <cell r="AA339" t="str">
            <v>Suango French Primary</v>
          </cell>
          <cell r="AB339">
            <v>33</v>
          </cell>
        </row>
        <row r="340">
          <cell r="Z340" t="str">
            <v>054656</v>
          </cell>
          <cell r="AA340" t="str">
            <v>Susana Primary</v>
          </cell>
          <cell r="AB340">
            <v>17</v>
          </cell>
        </row>
        <row r="341">
          <cell r="Z341" t="str">
            <v>055457</v>
          </cell>
          <cell r="AA341" t="str">
            <v>Takara Primary</v>
          </cell>
          <cell r="AB341">
            <v>27</v>
          </cell>
        </row>
        <row r="342">
          <cell r="Z342" t="str">
            <v>055458</v>
          </cell>
          <cell r="AA342" t="str">
            <v>Tangovawia Primary</v>
          </cell>
          <cell r="AB342">
            <v>1</v>
          </cell>
        </row>
        <row r="343">
          <cell r="Z343" t="str">
            <v>055459</v>
          </cell>
          <cell r="AA343" t="str">
            <v>Tanoliu Primary</v>
          </cell>
          <cell r="AB343">
            <v>17</v>
          </cell>
        </row>
        <row r="344">
          <cell r="Z344" t="str">
            <v>055860</v>
          </cell>
          <cell r="AA344" t="str">
            <v>Tasiriki Primary</v>
          </cell>
          <cell r="AB344">
            <v>0</v>
          </cell>
        </row>
        <row r="345">
          <cell r="Z345" t="str">
            <v>054861</v>
          </cell>
          <cell r="AA345" t="str">
            <v>Tumaropa/Lakalaka Primary</v>
          </cell>
          <cell r="AB345">
            <v>0</v>
          </cell>
        </row>
        <row r="346">
          <cell r="Z346" t="str">
            <v>0554405</v>
          </cell>
          <cell r="AA346" t="str">
            <v>Victory School of Hope Primary</v>
          </cell>
          <cell r="AB346">
            <v>1</v>
          </cell>
        </row>
        <row r="347">
          <cell r="Z347" t="str">
            <v>050216</v>
          </cell>
          <cell r="AA347" t="str">
            <v>Vila  No 2 SDA Primary</v>
          </cell>
          <cell r="AB347">
            <v>165</v>
          </cell>
        </row>
        <row r="348">
          <cell r="Z348" t="str">
            <v>050217</v>
          </cell>
          <cell r="AA348" t="str">
            <v>Vila East Primary</v>
          </cell>
          <cell r="AB348">
            <v>131</v>
          </cell>
        </row>
        <row r="349">
          <cell r="Z349" t="str">
            <v>050218</v>
          </cell>
          <cell r="AA349" t="str">
            <v>Vila North Primary</v>
          </cell>
          <cell r="AB349">
            <v>32</v>
          </cell>
        </row>
        <row r="350">
          <cell r="Z350" t="str">
            <v>0546378</v>
          </cell>
          <cell r="AA350" t="str">
            <v>Votlo Primary</v>
          </cell>
          <cell r="AB350">
            <v>22</v>
          </cell>
        </row>
        <row r="351">
          <cell r="Z351" t="str">
            <v>055162</v>
          </cell>
          <cell r="AA351" t="str">
            <v>Worarana Primary</v>
          </cell>
          <cell r="AB351">
            <v>3</v>
          </cell>
        </row>
        <row r="352">
          <cell r="Z352" t="str">
            <v>054663</v>
          </cell>
          <cell r="AA352" t="str">
            <v>Yevali Primary</v>
          </cell>
          <cell r="AB352">
            <v>38</v>
          </cell>
        </row>
        <row r="353">
          <cell r="Z353" t="str">
            <v>066701</v>
          </cell>
          <cell r="AA353" t="str">
            <v>Analgauhat Primary</v>
          </cell>
          <cell r="AB353">
            <v>21</v>
          </cell>
        </row>
        <row r="354">
          <cell r="Z354" t="str">
            <v>066491</v>
          </cell>
          <cell r="AA354" t="str">
            <v>Day Spring Primary</v>
          </cell>
          <cell r="AB354">
            <v>63</v>
          </cell>
        </row>
        <row r="355">
          <cell r="Z355" t="str">
            <v>066304</v>
          </cell>
          <cell r="AA355" t="str">
            <v>Dillon's Bay English Primary</v>
          </cell>
          <cell r="AB355">
            <v>76</v>
          </cell>
        </row>
        <row r="356">
          <cell r="Z356" t="str">
            <v>066405</v>
          </cell>
          <cell r="AA356" t="str">
            <v>Dillon's Bay French Primary</v>
          </cell>
          <cell r="AB356">
            <v>41</v>
          </cell>
        </row>
        <row r="357">
          <cell r="Z357" t="str">
            <v>066406</v>
          </cell>
          <cell r="AA357" t="str">
            <v>Dip Point Primary</v>
          </cell>
          <cell r="AB357">
            <v>59</v>
          </cell>
        </row>
        <row r="358">
          <cell r="Z358" t="str">
            <v>0664493</v>
          </cell>
          <cell r="AA358" t="str">
            <v>Enekis Primary</v>
          </cell>
          <cell r="AB358">
            <v>67</v>
          </cell>
        </row>
        <row r="359">
          <cell r="Z359" t="str">
            <v>066409</v>
          </cell>
          <cell r="AA359" t="str">
            <v>Eniou Primary</v>
          </cell>
          <cell r="AB359">
            <v>0</v>
          </cell>
        </row>
        <row r="360">
          <cell r="Z360" t="str">
            <v>066410</v>
          </cell>
          <cell r="AA360" t="str">
            <v>Enkatalei Primary</v>
          </cell>
          <cell r="AB360">
            <v>140</v>
          </cell>
        </row>
        <row r="361">
          <cell r="Z361" t="str">
            <v>0664474</v>
          </cell>
          <cell r="AA361" t="str">
            <v>Entan-Vui (Hebron) Primary</v>
          </cell>
          <cell r="AB361">
            <v>0</v>
          </cell>
        </row>
        <row r="362">
          <cell r="Z362" t="str">
            <v>066411</v>
          </cell>
          <cell r="AA362" t="str">
            <v>Fetukai Primary</v>
          </cell>
          <cell r="AB362">
            <v>0</v>
          </cell>
        </row>
        <row r="363">
          <cell r="Z363" t="str">
            <v>066412</v>
          </cell>
          <cell r="AA363" t="str">
            <v>Green Hill Primary</v>
          </cell>
          <cell r="AB363">
            <v>30</v>
          </cell>
        </row>
        <row r="364">
          <cell r="Z364" t="str">
            <v>066416</v>
          </cell>
          <cell r="AA364" t="str">
            <v>Ietap Primary</v>
          </cell>
          <cell r="AB364">
            <v>0</v>
          </cell>
        </row>
        <row r="365">
          <cell r="Z365" t="str">
            <v>066417</v>
          </cell>
          <cell r="AA365" t="str">
            <v>Ikahakahak Primary</v>
          </cell>
          <cell r="AB365">
            <v>141</v>
          </cell>
        </row>
        <row r="366">
          <cell r="Z366" t="str">
            <v>066418</v>
          </cell>
          <cell r="AA366" t="str">
            <v>Ikiti Primary</v>
          </cell>
          <cell r="AB366">
            <v>42</v>
          </cell>
        </row>
        <row r="367">
          <cell r="Z367" t="str">
            <v>0664475</v>
          </cell>
          <cell r="AA367" t="str">
            <v>Ilvualam Primary</v>
          </cell>
          <cell r="AB367">
            <v>22</v>
          </cell>
        </row>
        <row r="368">
          <cell r="Z368" t="str">
            <v>066419</v>
          </cell>
          <cell r="AA368" t="str">
            <v>Imafen Primary</v>
          </cell>
          <cell r="AB368">
            <v>46</v>
          </cell>
        </row>
        <row r="369">
          <cell r="Z369" t="str">
            <v>0664579</v>
          </cell>
          <cell r="AA369" t="str">
            <v>Imaio Primary</v>
          </cell>
          <cell r="AB369">
            <v>4</v>
          </cell>
        </row>
        <row r="370">
          <cell r="Z370" t="str">
            <v>066420</v>
          </cell>
          <cell r="AA370" t="str">
            <v>Imaki Primary</v>
          </cell>
          <cell r="AB370">
            <v>58</v>
          </cell>
        </row>
        <row r="371">
          <cell r="Z371" t="str">
            <v>066421</v>
          </cell>
          <cell r="AA371" t="str">
            <v>Imanaka Primary</v>
          </cell>
          <cell r="AB371">
            <v>12</v>
          </cell>
        </row>
        <row r="372">
          <cell r="Z372" t="str">
            <v>066422</v>
          </cell>
          <cell r="AA372" t="str">
            <v>Imaru Primary</v>
          </cell>
          <cell r="AB372">
            <v>124</v>
          </cell>
        </row>
        <row r="373">
          <cell r="Z373" t="str">
            <v>066424</v>
          </cell>
          <cell r="AA373" t="str">
            <v>Ipekel Primary</v>
          </cell>
          <cell r="AB373">
            <v>64</v>
          </cell>
        </row>
        <row r="374">
          <cell r="Z374" t="str">
            <v>066425</v>
          </cell>
          <cell r="AA374" t="str">
            <v>Iquaramanu Primary</v>
          </cell>
          <cell r="AB374">
            <v>73</v>
          </cell>
        </row>
        <row r="375">
          <cell r="Z375" t="str">
            <v>066423</v>
          </cell>
          <cell r="AA375" t="str">
            <v>Irumori Primary</v>
          </cell>
          <cell r="AB375">
            <v>10</v>
          </cell>
        </row>
        <row r="376">
          <cell r="Z376" t="str">
            <v>066426</v>
          </cell>
          <cell r="AA376" t="str">
            <v>Isaka Primary</v>
          </cell>
          <cell r="AB376">
            <v>34</v>
          </cell>
        </row>
        <row r="377">
          <cell r="Z377" t="str">
            <v>066428</v>
          </cell>
          <cell r="AA377" t="str">
            <v>Isangel English Primary</v>
          </cell>
          <cell r="AB377">
            <v>153</v>
          </cell>
        </row>
        <row r="378">
          <cell r="Z378" t="str">
            <v>066427</v>
          </cell>
          <cell r="AA378" t="str">
            <v>Isangel Francais Primary</v>
          </cell>
          <cell r="AB378">
            <v>4</v>
          </cell>
        </row>
        <row r="379">
          <cell r="Z379" t="str">
            <v>066529</v>
          </cell>
          <cell r="AA379" t="str">
            <v>Ishia Primary</v>
          </cell>
          <cell r="AB379">
            <v>17</v>
          </cell>
        </row>
        <row r="380">
          <cell r="Z380" t="str">
            <v>066430</v>
          </cell>
          <cell r="AA380" t="str">
            <v>Isla Primary</v>
          </cell>
          <cell r="AB380">
            <v>123</v>
          </cell>
        </row>
        <row r="381">
          <cell r="Z381" t="str">
            <v>066431</v>
          </cell>
          <cell r="AA381" t="str">
            <v>Itaku Primary</v>
          </cell>
          <cell r="AB381">
            <v>0</v>
          </cell>
        </row>
        <row r="382">
          <cell r="Z382" t="str">
            <v>066432</v>
          </cell>
          <cell r="AA382" t="str">
            <v>Iwunmit Primary</v>
          </cell>
          <cell r="AB382">
            <v>2</v>
          </cell>
        </row>
        <row r="383">
          <cell r="Z383" t="str">
            <v>066433</v>
          </cell>
          <cell r="AA383" t="str">
            <v>Kamahau (Karimasanga) Primary</v>
          </cell>
          <cell r="AB383">
            <v>86</v>
          </cell>
        </row>
        <row r="384">
          <cell r="Z384" t="str">
            <v>066435</v>
          </cell>
          <cell r="AA384" t="str">
            <v>King's Cross Primary</v>
          </cell>
          <cell r="AB384">
            <v>71</v>
          </cell>
        </row>
        <row r="385">
          <cell r="Z385" t="str">
            <v>066436</v>
          </cell>
          <cell r="AA385" t="str">
            <v>Kwamera Primary</v>
          </cell>
          <cell r="AB385">
            <v>15</v>
          </cell>
        </row>
        <row r="386">
          <cell r="Z386" t="str">
            <v>066438</v>
          </cell>
          <cell r="AA386" t="str">
            <v>Labongtaoua Primary</v>
          </cell>
          <cell r="AB386">
            <v>77</v>
          </cell>
        </row>
        <row r="387">
          <cell r="Z387" t="str">
            <v>066440</v>
          </cell>
          <cell r="AA387" t="str">
            <v>Lamanaruan Primary</v>
          </cell>
          <cell r="AB387">
            <v>48</v>
          </cell>
        </row>
        <row r="388">
          <cell r="Z388" t="str">
            <v>066441</v>
          </cell>
          <cell r="AA388" t="str">
            <v>Lamenaura Primary</v>
          </cell>
          <cell r="AB388">
            <v>103</v>
          </cell>
        </row>
        <row r="389">
          <cell r="Z389" t="str">
            <v>066415</v>
          </cell>
          <cell r="AA389" t="str">
            <v>Lamkail Primary</v>
          </cell>
          <cell r="AB389">
            <v>154</v>
          </cell>
        </row>
        <row r="390">
          <cell r="Z390" t="str">
            <v>066443</v>
          </cell>
          <cell r="AA390" t="str">
            <v>Lamlu Primary</v>
          </cell>
          <cell r="AB390">
            <v>82</v>
          </cell>
        </row>
        <row r="391">
          <cell r="Z391" t="str">
            <v>066444</v>
          </cell>
          <cell r="AA391" t="str">
            <v>Lamnatou Primary</v>
          </cell>
          <cell r="AB391">
            <v>57</v>
          </cell>
        </row>
        <row r="392">
          <cell r="Z392" t="str">
            <v>066445</v>
          </cell>
          <cell r="AA392" t="str">
            <v>Lapkit Primary</v>
          </cell>
          <cell r="AB392">
            <v>30</v>
          </cell>
        </row>
        <row r="393">
          <cell r="Z393" t="str">
            <v>066446</v>
          </cell>
          <cell r="AA393" t="str">
            <v>Latun Primary</v>
          </cell>
          <cell r="AB393">
            <v>38</v>
          </cell>
        </row>
        <row r="394">
          <cell r="Z394" t="str">
            <v>066447</v>
          </cell>
          <cell r="AA394" t="str">
            <v>Launalang Primary</v>
          </cell>
          <cell r="AB394">
            <v>71</v>
          </cell>
        </row>
        <row r="395">
          <cell r="Z395" t="str">
            <v>066448</v>
          </cell>
          <cell r="AA395" t="str">
            <v>Lautapunga Primary</v>
          </cell>
          <cell r="AB395">
            <v>60</v>
          </cell>
        </row>
        <row r="396">
          <cell r="Z396" t="str">
            <v>0664494</v>
          </cell>
          <cell r="AA396" t="str">
            <v>Leauer Primary</v>
          </cell>
          <cell r="AB396">
            <v>64</v>
          </cell>
        </row>
        <row r="397">
          <cell r="Z397" t="str">
            <v>066449</v>
          </cell>
          <cell r="AA397" t="str">
            <v>Lenakel Primary</v>
          </cell>
          <cell r="AB397">
            <v>98</v>
          </cell>
        </row>
        <row r="398">
          <cell r="Z398" t="str">
            <v>066451</v>
          </cell>
          <cell r="AA398" t="str">
            <v>Lenaken English Primary</v>
          </cell>
          <cell r="AB398">
            <v>96</v>
          </cell>
        </row>
        <row r="399">
          <cell r="Z399" t="str">
            <v>066450</v>
          </cell>
          <cell r="AA399" t="str">
            <v>Lenaken Francais Primary</v>
          </cell>
          <cell r="AB399">
            <v>63</v>
          </cell>
        </row>
        <row r="400">
          <cell r="Z400" t="str">
            <v>066453</v>
          </cell>
          <cell r="AA400" t="str">
            <v>Loono Primary</v>
          </cell>
          <cell r="AB400">
            <v>73</v>
          </cell>
        </row>
        <row r="401">
          <cell r="Z401" t="str">
            <v>066490</v>
          </cell>
          <cell r="AA401" t="str">
            <v>Louanuialu Primary</v>
          </cell>
          <cell r="AB401">
            <v>181</v>
          </cell>
        </row>
        <row r="402">
          <cell r="Z402" t="str">
            <v>066454</v>
          </cell>
          <cell r="AA402" t="str">
            <v>Loukaru (Lounalou) Primary</v>
          </cell>
          <cell r="AB402">
            <v>76</v>
          </cell>
        </row>
        <row r="403">
          <cell r="Z403" t="str">
            <v>066455</v>
          </cell>
          <cell r="AA403" t="str">
            <v>Loukatai Primary</v>
          </cell>
          <cell r="AB403">
            <v>121</v>
          </cell>
        </row>
        <row r="404">
          <cell r="Z404" t="str">
            <v>066456</v>
          </cell>
          <cell r="AA404" t="str">
            <v>Lounabil Primary</v>
          </cell>
          <cell r="AB404">
            <v>80</v>
          </cell>
        </row>
        <row r="405">
          <cell r="Z405" t="str">
            <v>066457</v>
          </cell>
          <cell r="AA405" t="str">
            <v>Lounahunu Primary</v>
          </cell>
          <cell r="AB405">
            <v>119</v>
          </cell>
        </row>
        <row r="406">
          <cell r="Z406" t="str">
            <v>066458</v>
          </cell>
          <cell r="AA406" t="str">
            <v>Lounapayou Primary</v>
          </cell>
          <cell r="AB406">
            <v>58</v>
          </cell>
        </row>
        <row r="407">
          <cell r="Z407" t="str">
            <v>0664573</v>
          </cell>
          <cell r="AA407" t="str">
            <v>Lounapek Ruan Primary</v>
          </cell>
          <cell r="AB407">
            <v>32</v>
          </cell>
        </row>
        <row r="408">
          <cell r="Z408" t="str">
            <v>066459</v>
          </cell>
          <cell r="AA408" t="str">
            <v>Lounapkiko Primary</v>
          </cell>
          <cell r="AB408">
            <v>12</v>
          </cell>
        </row>
        <row r="409">
          <cell r="Z409" t="str">
            <v>066461</v>
          </cell>
          <cell r="AA409" t="str">
            <v>Lousula Primary</v>
          </cell>
          <cell r="AB409">
            <v>8</v>
          </cell>
        </row>
        <row r="410">
          <cell r="Z410" t="str">
            <v>066470</v>
          </cell>
          <cell r="AA410" t="str">
            <v>Louwanpakil Primary</v>
          </cell>
          <cell r="AB410">
            <v>29</v>
          </cell>
        </row>
        <row r="411">
          <cell r="Z411" t="str">
            <v>066462</v>
          </cell>
          <cell r="AA411" t="str">
            <v>Lowanatom Primary</v>
          </cell>
          <cell r="AB411">
            <v>163</v>
          </cell>
        </row>
        <row r="412">
          <cell r="Z412" t="str">
            <v>0664480</v>
          </cell>
          <cell r="AA412" t="str">
            <v>Lowenata Primary</v>
          </cell>
          <cell r="AB412">
            <v>23</v>
          </cell>
        </row>
        <row r="413">
          <cell r="Z413" t="str">
            <v>066464</v>
          </cell>
          <cell r="AA413" t="str">
            <v>Lowieru Primary</v>
          </cell>
          <cell r="AB413">
            <v>110</v>
          </cell>
        </row>
        <row r="414">
          <cell r="Z414" t="str">
            <v>066465</v>
          </cell>
          <cell r="AA414" t="str">
            <v>Manuapen Primary</v>
          </cell>
          <cell r="AB414">
            <v>9</v>
          </cell>
        </row>
        <row r="415">
          <cell r="Z415" t="str">
            <v>0664564</v>
          </cell>
          <cell r="AA415" t="str">
            <v>NTM Kwansiwi Primary</v>
          </cell>
          <cell r="AB415">
            <v>17</v>
          </cell>
        </row>
        <row r="416">
          <cell r="Z416" t="str">
            <v>066472</v>
          </cell>
          <cell r="AA416" t="str">
            <v>Petros Primary</v>
          </cell>
          <cell r="AB416">
            <v>170</v>
          </cell>
        </row>
        <row r="417">
          <cell r="Z417" t="str">
            <v>066373</v>
          </cell>
          <cell r="AA417" t="str">
            <v>Port Melou Primary</v>
          </cell>
          <cell r="AB417">
            <v>0</v>
          </cell>
        </row>
        <row r="418">
          <cell r="Z418" t="str">
            <v>066374</v>
          </cell>
          <cell r="AA418" t="str">
            <v>Port Narvin Primary</v>
          </cell>
          <cell r="AB418">
            <v>22</v>
          </cell>
        </row>
        <row r="419">
          <cell r="Z419" t="str">
            <v>066475</v>
          </cell>
          <cell r="AA419" t="str">
            <v>Port Patrick Primary</v>
          </cell>
          <cell r="AB419">
            <v>0</v>
          </cell>
        </row>
        <row r="420">
          <cell r="Z420" t="str">
            <v>066476</v>
          </cell>
          <cell r="AA420" t="str">
            <v>Port Resolution Primary</v>
          </cell>
          <cell r="AB420">
            <v>46</v>
          </cell>
        </row>
        <row r="421">
          <cell r="Z421" t="str">
            <v>066379</v>
          </cell>
          <cell r="AA421" t="str">
            <v>Tapisi Primary</v>
          </cell>
          <cell r="AB421">
            <v>33</v>
          </cell>
        </row>
        <row r="422">
          <cell r="Z422" t="str">
            <v>0664512</v>
          </cell>
          <cell r="AA422" t="str">
            <v>Tawiak Primary</v>
          </cell>
          <cell r="AB422">
            <v>40</v>
          </cell>
        </row>
        <row r="423">
          <cell r="Z423" t="str">
            <v>066480</v>
          </cell>
          <cell r="AA423" t="str">
            <v>Tuhu Primary</v>
          </cell>
          <cell r="AB423">
            <v>32</v>
          </cell>
        </row>
        <row r="424">
          <cell r="Z424" t="str">
            <v>066781</v>
          </cell>
          <cell r="AA424" t="str">
            <v>Umetch Primary</v>
          </cell>
          <cell r="AB424">
            <v>1</v>
          </cell>
        </row>
        <row r="425">
          <cell r="Z425" t="str">
            <v>066382</v>
          </cell>
          <cell r="AA425" t="str">
            <v>Umponielogi Primary</v>
          </cell>
          <cell r="AB425">
            <v>20</v>
          </cell>
        </row>
        <row r="426">
          <cell r="Z426" t="str">
            <v>066483</v>
          </cell>
          <cell r="AA426" t="str">
            <v>Yapilmai Primary</v>
          </cell>
          <cell r="AB426">
            <v>104</v>
          </cell>
        </row>
        <row r="427">
          <cell r="Z427" t="str">
            <v>066484</v>
          </cell>
          <cell r="AA427" t="str">
            <v>Yenavaten Primary</v>
          </cell>
          <cell r="AB427">
            <v>135</v>
          </cell>
        </row>
        <row r="428">
          <cell r="Z428" t="str">
            <v>066485</v>
          </cell>
          <cell r="AA428" t="str">
            <v>Yenumakel Primary</v>
          </cell>
          <cell r="AB428">
            <v>37</v>
          </cell>
        </row>
        <row r="429">
          <cell r="Z429" t="str">
            <v>066486</v>
          </cell>
          <cell r="AA429" t="str">
            <v>Yevenkula Primary</v>
          </cell>
          <cell r="AB429">
            <v>98</v>
          </cell>
        </row>
        <row r="430">
          <cell r="Z430" t="str">
            <v>022244</v>
          </cell>
          <cell r="AA430" t="str">
            <v>Vusiroro Primary</v>
          </cell>
          <cell r="AB430">
            <v>0</v>
          </cell>
        </row>
        <row r="431">
          <cell r="Z431" t="str">
            <v>022278</v>
          </cell>
          <cell r="AA431" t="str">
            <v>Winsao Primary</v>
          </cell>
          <cell r="AB431">
            <v>0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3-2024"/>
      <sheetName val="Penama Eligible PS T3-Web V"/>
      <sheetName val="Penama Eligible PS T3-Bank V"/>
      <sheetName val="Malampa Eligible PS T3-Web V"/>
      <sheetName val="Malampa Eligible PS T3-Bank V"/>
      <sheetName val="Shefa Eigible PS T3-Web V"/>
      <sheetName val="Shefa Eigible PS T3-Bank V"/>
      <sheetName val="Sanma Eligible PS T3-Web V"/>
      <sheetName val="Sanma Eligible PS T3-Bank V"/>
      <sheetName val="Mal &amp; She Ineligible PS T3-Web"/>
      <sheetName val="Mal &amp; She Ineligible PS T3-BV"/>
      <sheetName val="Tafea Eligible PS T3-Web V"/>
      <sheetName val="Tafea Eligible PS T3-BV"/>
      <sheetName val="Sanma Ineligible PS T3"/>
      <sheetName val="Sanma Ineligible PS T3-BV"/>
      <sheetName val="Torba Eligible PS T3-Web V"/>
      <sheetName val="Torba Eligible PS T3-Bank V"/>
      <sheetName val="Torba &amp; Tafea Ineligible PS T3"/>
      <sheetName val="Torba &amp; Tafea Ineligible PS-BV"/>
      <sheetName val="PS T3 1st New BRN"/>
      <sheetName val="PS T3 1st New BRN-BV"/>
      <sheetName val="PS T3 2nd New BRN"/>
      <sheetName val="PS T3 2nd New BRN-BV"/>
      <sheetName val="PS T3 3rd New BRN"/>
      <sheetName val="PS T3 3rd New BRN-BV"/>
      <sheetName val="PS T3 4th New BRN"/>
      <sheetName val="PS T3 4th New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2">
          <cell r="B12" t="str">
            <v>010305</v>
          </cell>
          <cell r="C12" t="str">
            <v>Vaes (Lequel) Primary</v>
          </cell>
          <cell r="D12" t="str">
            <v>ENG</v>
          </cell>
          <cell r="E12" t="str">
            <v>PEB_TORBA</v>
          </cell>
          <cell r="F12" t="str">
            <v>Torba PEB</v>
          </cell>
          <cell r="G12" t="str">
            <v>V</v>
          </cell>
          <cell r="H12" t="str">
            <v>Government of Vanuatu</v>
          </cell>
          <cell r="I12" t="str">
            <v>Mere Lava</v>
          </cell>
          <cell r="J12" t="str">
            <v>Torba</v>
          </cell>
          <cell r="K12" t="str">
            <v>0084564001</v>
          </cell>
          <cell r="L12" t="str">
            <v>LEQUEL PRIMARY SCHOOL</v>
          </cell>
          <cell r="M12" t="str">
            <v>PS</v>
          </cell>
          <cell r="N12" t="str">
            <v>No</v>
          </cell>
          <cell r="O12" t="str">
            <v xml:space="preserve">1 2 3 4 5 6 </v>
          </cell>
          <cell r="P12">
            <v>48</v>
          </cell>
          <cell r="Q12">
            <v>48</v>
          </cell>
          <cell r="R12">
            <v>20</v>
          </cell>
          <cell r="S12">
            <v>16</v>
          </cell>
        </row>
        <row r="13">
          <cell r="B13" t="str">
            <v>010401</v>
          </cell>
          <cell r="C13" t="str">
            <v>Baldwin Lonsdale Memorial (BLM) Primary</v>
          </cell>
          <cell r="D13" t="str">
            <v>ENG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0084581001</v>
          </cell>
          <cell r="L13" t="str">
            <v>AREP PRIMARY SCHOOL</v>
          </cell>
          <cell r="M13" t="str">
            <v>PS</v>
          </cell>
          <cell r="N13" t="str">
            <v>Yes</v>
          </cell>
          <cell r="O13" t="str">
            <v xml:space="preserve">1 2 3 4 5 6 </v>
          </cell>
          <cell r="P13">
            <v>131</v>
          </cell>
          <cell r="Q13">
            <v>131</v>
          </cell>
          <cell r="R13">
            <v>4</v>
          </cell>
          <cell r="S13">
            <v>3</v>
          </cell>
        </row>
        <row r="14">
          <cell r="B14" t="str">
            <v>010422</v>
          </cell>
          <cell r="C14" t="str">
            <v>Ecole de Nelson (Vatop) Primary</v>
          </cell>
          <cell r="D14" t="str">
            <v>FRE</v>
          </cell>
          <cell r="E14" t="str">
            <v>PEB_TORBA</v>
          </cell>
          <cell r="F14" t="str">
            <v>Torba PEB</v>
          </cell>
          <cell r="G14" t="str">
            <v>V</v>
          </cell>
          <cell r="H14" t="str">
            <v>Government of Vanuatu</v>
          </cell>
          <cell r="I14" t="str">
            <v>Vanua Lava</v>
          </cell>
          <cell r="J14" t="str">
            <v>Torba</v>
          </cell>
          <cell r="K14" t="str">
            <v>0084568001</v>
          </cell>
          <cell r="L14" t="str">
            <v>NELSON PRIMARY SCHOOL</v>
          </cell>
          <cell r="M14" t="str">
            <v>PS</v>
          </cell>
          <cell r="N14" t="str">
            <v>No</v>
          </cell>
          <cell r="O14" t="str">
            <v xml:space="preserve">1 2 3 4 5 6 </v>
          </cell>
          <cell r="P14">
            <v>26</v>
          </cell>
          <cell r="Q14">
            <v>26</v>
          </cell>
          <cell r="R14">
            <v>19</v>
          </cell>
          <cell r="S14">
            <v>17</v>
          </cell>
        </row>
        <row r="15">
          <cell r="B15" t="str">
            <v>010518</v>
          </cell>
          <cell r="C15" t="str">
            <v>Telvet Primary</v>
          </cell>
          <cell r="D15" t="str">
            <v>FRE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Mota Lava</v>
          </cell>
          <cell r="J15" t="str">
            <v>Torba</v>
          </cell>
          <cell r="K15" t="str">
            <v>0084580001</v>
          </cell>
          <cell r="L15" t="str">
            <v>TELVET PRIMARY SCHOOL</v>
          </cell>
          <cell r="M15" t="str">
            <v>PS</v>
          </cell>
          <cell r="N15" t="str">
            <v>No</v>
          </cell>
          <cell r="O15" t="str">
            <v xml:space="preserve">1 2 3 4 5 6 </v>
          </cell>
          <cell r="P15">
            <v>68</v>
          </cell>
          <cell r="Q15">
            <v>68</v>
          </cell>
          <cell r="R15">
            <v>35</v>
          </cell>
          <cell r="S15">
            <v>34</v>
          </cell>
        </row>
        <row r="16">
          <cell r="B16" t="str">
            <v>010523</v>
          </cell>
          <cell r="C16" t="str">
            <v>Wongyeskei Primary</v>
          </cell>
          <cell r="D16" t="str">
            <v>FRE</v>
          </cell>
          <cell r="E16" t="str">
            <v>PEB_TORBA</v>
          </cell>
          <cell r="F16" t="str">
            <v>Torba PEB</v>
          </cell>
          <cell r="G16" t="str">
            <v>V</v>
          </cell>
          <cell r="H16" t="str">
            <v>Government of Vanuatu</v>
          </cell>
          <cell r="I16" t="str">
            <v>Mota Lava</v>
          </cell>
          <cell r="J16" t="str">
            <v>Torba</v>
          </cell>
          <cell r="K16" t="str">
            <v>0084573001</v>
          </cell>
          <cell r="L16" t="str">
            <v>WONGYESKEI PRIMARY SCHOOL</v>
          </cell>
          <cell r="M16" t="str">
            <v>PS</v>
          </cell>
          <cell r="N16" t="str">
            <v>No</v>
          </cell>
          <cell r="O16" t="str">
            <v xml:space="preserve">1 2 3 4 5 6 </v>
          </cell>
          <cell r="P16">
            <v>78</v>
          </cell>
          <cell r="Q16">
            <v>78</v>
          </cell>
          <cell r="R16">
            <v>27</v>
          </cell>
          <cell r="S16">
            <v>26</v>
          </cell>
        </row>
        <row r="17">
          <cell r="B17" t="str">
            <v>022102</v>
          </cell>
          <cell r="C17" t="str">
            <v>Amapelau/Mati Primary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Malo</v>
          </cell>
          <cell r="J17" t="str">
            <v>Sanma</v>
          </cell>
          <cell r="K17" t="str">
            <v>0091201001</v>
          </cell>
          <cell r="L17" t="str">
            <v>AMAPELAO PRIMARY SCHOOL</v>
          </cell>
          <cell r="M17" t="str">
            <v>PS</v>
          </cell>
          <cell r="N17" t="str">
            <v>No</v>
          </cell>
          <cell r="O17" t="str">
            <v xml:space="preserve">1 2 3 4 5 6 7 8 </v>
          </cell>
          <cell r="P17">
            <v>87</v>
          </cell>
          <cell r="Q17">
            <v>87</v>
          </cell>
          <cell r="R17">
            <v>2</v>
          </cell>
          <cell r="S17">
            <v>1</v>
          </cell>
        </row>
        <row r="18">
          <cell r="B18" t="str">
            <v>0221501</v>
          </cell>
          <cell r="C18" t="str">
            <v>Ambakura Primary</v>
          </cell>
          <cell r="D18" t="str">
            <v>FRE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0098422001</v>
          </cell>
          <cell r="L18" t="str">
            <v>AMBAKURA PRIMARY SCHOOL</v>
          </cell>
          <cell r="M18" t="str">
            <v>PS</v>
          </cell>
          <cell r="N18" t="str">
            <v>No</v>
          </cell>
          <cell r="O18" t="str">
            <v xml:space="preserve">1 2 3 4 5 6 </v>
          </cell>
          <cell r="P18">
            <v>34</v>
          </cell>
          <cell r="Q18">
            <v>34</v>
          </cell>
          <cell r="R18">
            <v>1</v>
          </cell>
          <cell r="S18">
            <v>0</v>
          </cell>
        </row>
        <row r="19">
          <cell r="B19" t="str">
            <v>022103</v>
          </cell>
          <cell r="C19" t="str">
            <v>Avunatari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Malo</v>
          </cell>
          <cell r="J19" t="str">
            <v>Sanma</v>
          </cell>
          <cell r="K19" t="str">
            <v>0084591001</v>
          </cell>
          <cell r="L19" t="str">
            <v>AVUNATARI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152</v>
          </cell>
          <cell r="Q19">
            <v>152</v>
          </cell>
          <cell r="R19">
            <v>20</v>
          </cell>
          <cell r="S19">
            <v>16</v>
          </cell>
        </row>
        <row r="20">
          <cell r="B20" t="str">
            <v>0222568</v>
          </cell>
          <cell r="C20" t="str">
            <v>Bene (Pacific Island) Christian Community Primary</v>
          </cell>
          <cell r="D20" t="str">
            <v>ENG</v>
          </cell>
          <cell r="E20" t="str">
            <v>PEB_SANMA</v>
          </cell>
          <cell r="F20" t="str">
            <v>Sanma PEB</v>
          </cell>
          <cell r="G20" t="str">
            <v>V</v>
          </cell>
          <cell r="H20" t="str">
            <v>Government of Vanuatu</v>
          </cell>
          <cell r="I20" t="str">
            <v>Santo</v>
          </cell>
          <cell r="J20" t="str">
            <v>Sanma</v>
          </cell>
          <cell r="K20" t="str">
            <v>0201381001</v>
          </cell>
          <cell r="L20" t="str">
            <v>Pacific Island Christian School,Bene</v>
          </cell>
          <cell r="M20" t="str">
            <v>PS</v>
          </cell>
          <cell r="N20" t="str">
            <v>No</v>
          </cell>
          <cell r="O20" t="str">
            <v xml:space="preserve">1 2 3 4 5 6 </v>
          </cell>
          <cell r="P20">
            <v>68</v>
          </cell>
          <cell r="Q20">
            <v>68</v>
          </cell>
          <cell r="R20">
            <v>1</v>
          </cell>
          <cell r="S20">
            <v>0</v>
          </cell>
        </row>
        <row r="21">
          <cell r="B21" t="str">
            <v>TLS37</v>
          </cell>
          <cell r="C21" t="str">
            <v>Bombua Primary</v>
          </cell>
          <cell r="D21" t="str">
            <v>ENG</v>
          </cell>
          <cell r="E21" t="str">
            <v>PEB_SANMA</v>
          </cell>
          <cell r="F21" t="str">
            <v>Sanma PEB</v>
          </cell>
          <cell r="G21" t="str">
            <v>V</v>
          </cell>
          <cell r="H21" t="str">
            <v>Government of Vanuatu</v>
          </cell>
          <cell r="I21" t="str">
            <v>Santo</v>
          </cell>
          <cell r="J21" t="str">
            <v>Sanma</v>
          </cell>
          <cell r="K21" t="str">
            <v>0186772001</v>
          </cell>
          <cell r="L21" t="str">
            <v>BOMBUA SECONDARY SCHOOL</v>
          </cell>
          <cell r="M21" t="str">
            <v>PS</v>
          </cell>
          <cell r="N21" t="str">
            <v>No</v>
          </cell>
          <cell r="O21" t="str">
            <v xml:space="preserve">1 2 3 4 5 6 </v>
          </cell>
          <cell r="P21">
            <v>262</v>
          </cell>
          <cell r="Q21">
            <v>262</v>
          </cell>
          <cell r="R21">
            <v>5</v>
          </cell>
          <cell r="S21">
            <v>4</v>
          </cell>
        </row>
        <row r="22">
          <cell r="B22" t="str">
            <v>022209</v>
          </cell>
          <cell r="C22" t="str">
            <v>Butmas Primary</v>
          </cell>
          <cell r="D22" t="str">
            <v>FRE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0084600001</v>
          </cell>
          <cell r="L22" t="str">
            <v>BUTMAS PRIMARY SCHOOL</v>
          </cell>
          <cell r="M22" t="str">
            <v>PS</v>
          </cell>
          <cell r="N22" t="str">
            <v>No</v>
          </cell>
          <cell r="O22" t="str">
            <v xml:space="preserve">1 2 3 4 5 6 </v>
          </cell>
          <cell r="P22">
            <v>74</v>
          </cell>
          <cell r="Q22">
            <v>74</v>
          </cell>
          <cell r="R22">
            <v>12</v>
          </cell>
          <cell r="S22">
            <v>4</v>
          </cell>
        </row>
        <row r="23">
          <cell r="B23" t="str">
            <v>021711</v>
          </cell>
          <cell r="C23" t="str">
            <v>Dambulu Primary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Mavea</v>
          </cell>
          <cell r="J23" t="str">
            <v>Sanma</v>
          </cell>
          <cell r="K23" t="str">
            <v>0084588001</v>
          </cell>
          <cell r="L23" t="str">
            <v>DAMBULU PRIMARY SCHOOL</v>
          </cell>
          <cell r="M23" t="str">
            <v>PS</v>
          </cell>
          <cell r="N23" t="str">
            <v>No</v>
          </cell>
          <cell r="O23" t="str">
            <v xml:space="preserve">1 2 3 4 5 6 </v>
          </cell>
          <cell r="P23">
            <v>27</v>
          </cell>
          <cell r="Q23">
            <v>27</v>
          </cell>
          <cell r="R23">
            <v>3</v>
          </cell>
          <cell r="S23">
            <v>2</v>
          </cell>
        </row>
        <row r="24">
          <cell r="B24" t="str">
            <v>021912</v>
          </cell>
          <cell r="C24" t="str">
            <v>Dombulu Primary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Tutuba</v>
          </cell>
          <cell r="J24" t="str">
            <v>Sanma</v>
          </cell>
          <cell r="K24" t="str">
            <v>0084589001</v>
          </cell>
          <cell r="L24" t="str">
            <v>DOMBULU PRIMARY SCHOOL</v>
          </cell>
          <cell r="M24" t="str">
            <v>PS</v>
          </cell>
          <cell r="N24" t="str">
            <v>No</v>
          </cell>
          <cell r="O24" t="str">
            <v xml:space="preserve">1 2 3 4 5 6 </v>
          </cell>
          <cell r="P24">
            <v>142</v>
          </cell>
          <cell r="Q24">
            <v>142</v>
          </cell>
          <cell r="R24">
            <v>4</v>
          </cell>
          <cell r="S24">
            <v>3</v>
          </cell>
        </row>
        <row r="25">
          <cell r="B25" t="str">
            <v>022215</v>
          </cell>
          <cell r="C25" t="str">
            <v>Hog Harbour Primary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0084602001</v>
          </cell>
          <cell r="L25" t="str">
            <v>HOG HARBOUR PRIMARY SCHOOL</v>
          </cell>
          <cell r="M25" t="str">
            <v>PS</v>
          </cell>
          <cell r="N25" t="str">
            <v>No</v>
          </cell>
          <cell r="O25" t="str">
            <v xml:space="preserve">1 2 3 4 5 6 </v>
          </cell>
          <cell r="P25">
            <v>150</v>
          </cell>
          <cell r="Q25">
            <v>150</v>
          </cell>
          <cell r="R25">
            <v>1</v>
          </cell>
          <cell r="S25">
            <v>0</v>
          </cell>
        </row>
        <row r="26">
          <cell r="B26" t="str">
            <v>022217</v>
          </cell>
          <cell r="C26" t="str">
            <v>Iethvekar Primary</v>
          </cell>
          <cell r="D26" t="str">
            <v>ENG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0084604001</v>
          </cell>
          <cell r="L26" t="str">
            <v>IETHVEKAR PRIMARY SCHOOL</v>
          </cell>
          <cell r="M26" t="str">
            <v>PS</v>
          </cell>
          <cell r="N26" t="str">
            <v>No</v>
          </cell>
          <cell r="O26" t="str">
            <v xml:space="preserve">1 2 3 4 5 6 </v>
          </cell>
          <cell r="P26">
            <v>113</v>
          </cell>
          <cell r="Q26">
            <v>113</v>
          </cell>
          <cell r="R26">
            <v>17</v>
          </cell>
          <cell r="S26">
            <v>13</v>
          </cell>
        </row>
        <row r="27">
          <cell r="B27" t="str">
            <v>022218</v>
          </cell>
          <cell r="C27" t="str">
            <v>Ipayato Primary</v>
          </cell>
          <cell r="D27" t="str">
            <v>FRE</v>
          </cell>
          <cell r="E27" t="str">
            <v>FELP</v>
          </cell>
          <cell r="F27" t="str">
            <v>Federation de l'enseignement libre protestant (FELP)</v>
          </cell>
          <cell r="G27" t="str">
            <v>G</v>
          </cell>
          <cell r="H27" t="str">
            <v>Church (Government Assisted)</v>
          </cell>
          <cell r="I27" t="str">
            <v>Santo</v>
          </cell>
          <cell r="J27" t="str">
            <v>Sanma</v>
          </cell>
          <cell r="K27" t="str">
            <v>0084671001</v>
          </cell>
          <cell r="L27" t="str">
            <v>IPAYATO PRIMARY SCHOOL</v>
          </cell>
          <cell r="M27" t="str">
            <v>PS</v>
          </cell>
          <cell r="N27" t="str">
            <v>No</v>
          </cell>
          <cell r="O27" t="str">
            <v xml:space="preserve">1 2 3 4 5 6 </v>
          </cell>
          <cell r="P27">
            <v>101</v>
          </cell>
          <cell r="Q27">
            <v>101</v>
          </cell>
          <cell r="R27">
            <v>3</v>
          </cell>
          <cell r="S27">
            <v>2</v>
          </cell>
        </row>
        <row r="28">
          <cell r="B28" t="str">
            <v>022247</v>
          </cell>
          <cell r="C28" t="str">
            <v>John Noble Mackenzie Primary</v>
          </cell>
          <cell r="D28" t="str">
            <v>ENG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0084627001</v>
          </cell>
          <cell r="L28" t="str">
            <v>JOHN NOBLE MACKENZIE</v>
          </cell>
          <cell r="M28" t="str">
            <v>PS</v>
          </cell>
          <cell r="N28" t="str">
            <v>No</v>
          </cell>
          <cell r="O28" t="str">
            <v xml:space="preserve">1 2 3 4 5 6 </v>
          </cell>
          <cell r="P28">
            <v>92</v>
          </cell>
          <cell r="Q28">
            <v>92</v>
          </cell>
          <cell r="R28">
            <v>9</v>
          </cell>
          <cell r="S28">
            <v>7</v>
          </cell>
        </row>
        <row r="29">
          <cell r="B29" t="str">
            <v>020101</v>
          </cell>
          <cell r="C29" t="str">
            <v>Kamewa English Primary</v>
          </cell>
          <cell r="D29" t="str">
            <v>ENG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0084640001</v>
          </cell>
          <cell r="L29" t="str">
            <v>KAMEWA PRIMARY SCHOOL</v>
          </cell>
          <cell r="M29" t="str">
            <v>PS</v>
          </cell>
          <cell r="N29" t="str">
            <v>Yes</v>
          </cell>
          <cell r="O29" t="str">
            <v xml:space="preserve">1 2 3 4 5 6 7 8 </v>
          </cell>
          <cell r="P29">
            <v>416</v>
          </cell>
          <cell r="Q29">
            <v>416</v>
          </cell>
          <cell r="R29">
            <v>2</v>
          </cell>
          <cell r="S29">
            <v>0</v>
          </cell>
        </row>
        <row r="30">
          <cell r="B30" t="str">
            <v>020102</v>
          </cell>
          <cell r="C30" t="str">
            <v>Kamewa French Primary</v>
          </cell>
          <cell r="D30" t="str">
            <v>FRE</v>
          </cell>
          <cell r="E30" t="str">
            <v>PEB_SANMA</v>
          </cell>
          <cell r="F30" t="str">
            <v>Sanma PEB</v>
          </cell>
          <cell r="G30" t="str">
            <v>V</v>
          </cell>
          <cell r="H30" t="str">
            <v>Government of Vanuatu</v>
          </cell>
          <cell r="I30" t="str">
            <v>Santo</v>
          </cell>
          <cell r="J30" t="str">
            <v>Sanma</v>
          </cell>
          <cell r="K30" t="str">
            <v>0084640001</v>
          </cell>
          <cell r="L30" t="str">
            <v>KAMEWA PRIMARY SCHOOL</v>
          </cell>
          <cell r="M30" t="str">
            <v>PS</v>
          </cell>
          <cell r="N30" t="str">
            <v>Yes</v>
          </cell>
          <cell r="O30" t="str">
            <v xml:space="preserve">1 2 3 4 5 6 7 8 </v>
          </cell>
          <cell r="P30">
            <v>303</v>
          </cell>
          <cell r="Q30">
            <v>303</v>
          </cell>
          <cell r="R30">
            <v>9</v>
          </cell>
          <cell r="S30">
            <v>7</v>
          </cell>
        </row>
        <row r="31">
          <cell r="B31" t="str">
            <v>022222</v>
          </cell>
          <cell r="C31" t="str">
            <v>Lathi Primary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0084606001</v>
          </cell>
          <cell r="L31" t="str">
            <v>LATH HI PRIMARY SCHOOL</v>
          </cell>
          <cell r="M31" t="str">
            <v>PS</v>
          </cell>
          <cell r="N31" t="str">
            <v>No</v>
          </cell>
          <cell r="O31" t="str">
            <v xml:space="preserve">1 2 3 4 5 6 </v>
          </cell>
          <cell r="P31">
            <v>57</v>
          </cell>
          <cell r="Q31">
            <v>57</v>
          </cell>
          <cell r="R31">
            <v>1</v>
          </cell>
          <cell r="S31">
            <v>0</v>
          </cell>
        </row>
        <row r="32">
          <cell r="B32" t="str">
            <v>0222497</v>
          </cell>
          <cell r="C32" t="str">
            <v>Lemesie (lape/Paparama) Primary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0098424001</v>
          </cell>
          <cell r="L32" t="str">
            <v>LABE (PAPARAMA) PRIMARY SCHOOL</v>
          </cell>
          <cell r="M32" t="str">
            <v>PS</v>
          </cell>
          <cell r="N32" t="str">
            <v>No</v>
          </cell>
          <cell r="O32" t="str">
            <v xml:space="preserve">1 2 3 4 5 6 </v>
          </cell>
          <cell r="P32">
            <v>128</v>
          </cell>
          <cell r="Q32">
            <v>128</v>
          </cell>
          <cell r="R32">
            <v>30</v>
          </cell>
          <cell r="S32">
            <v>22</v>
          </cell>
        </row>
        <row r="33">
          <cell r="B33" t="str">
            <v>022225</v>
          </cell>
          <cell r="C33" t="str">
            <v>Lorovuilko Anglican Community Primary</v>
          </cell>
          <cell r="D33" t="str">
            <v>ENG</v>
          </cell>
          <cell r="E33" t="str">
            <v>ACOM</v>
          </cell>
          <cell r="F33" t="str">
            <v>Anglican Church of Melanesia</v>
          </cell>
          <cell r="G33" t="str">
            <v>G</v>
          </cell>
          <cell r="H33" t="str">
            <v>Church (Government Assisted)</v>
          </cell>
          <cell r="I33" t="str">
            <v>Santo</v>
          </cell>
          <cell r="J33" t="str">
            <v>Sanma</v>
          </cell>
          <cell r="K33" t="str">
            <v>0084675001</v>
          </cell>
          <cell r="L33" t="str">
            <v>LOROVUILKO PRIMARY SCHOOL</v>
          </cell>
          <cell r="M33" t="str">
            <v>PS</v>
          </cell>
          <cell r="N33" t="str">
            <v>No</v>
          </cell>
          <cell r="O33" t="str">
            <v xml:space="preserve">1 2 3 4 5 6 </v>
          </cell>
          <cell r="P33">
            <v>49</v>
          </cell>
          <cell r="Q33">
            <v>49</v>
          </cell>
          <cell r="R33">
            <v>6</v>
          </cell>
          <cell r="S33">
            <v>5</v>
          </cell>
        </row>
        <row r="34">
          <cell r="B34" t="str">
            <v>022279</v>
          </cell>
          <cell r="C34" t="str">
            <v>Luganville Adventist Primary</v>
          </cell>
          <cell r="D34" t="str">
            <v>ENG</v>
          </cell>
          <cell r="E34" t="str">
            <v>SDA</v>
          </cell>
          <cell r="F34" t="str">
            <v>Seven Day Adventist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0084659001</v>
          </cell>
          <cell r="L34" t="str">
            <v>LUGANVILLE ADVENTIST SCHOOL</v>
          </cell>
          <cell r="M34" t="str">
            <v>PS</v>
          </cell>
          <cell r="N34" t="str">
            <v>No</v>
          </cell>
          <cell r="O34" t="str">
            <v xml:space="preserve">1 2 3 4 5 6 </v>
          </cell>
          <cell r="P34">
            <v>394</v>
          </cell>
          <cell r="Q34">
            <v>394</v>
          </cell>
          <cell r="R34">
            <v>11</v>
          </cell>
          <cell r="S34">
            <v>5</v>
          </cell>
        </row>
        <row r="35">
          <cell r="B35" t="str">
            <v>020103</v>
          </cell>
          <cell r="C35" t="str">
            <v>Luganville Est Primary</v>
          </cell>
          <cell r="D35" t="str">
            <v>FRE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Santo</v>
          </cell>
          <cell r="J35" t="str">
            <v>Sanma</v>
          </cell>
          <cell r="K35" t="str">
            <v>0084608001</v>
          </cell>
          <cell r="L35" t="str">
            <v>LUGANVILLE EAST PRIMARY SCHOOL</v>
          </cell>
          <cell r="M35" t="str">
            <v>PS</v>
          </cell>
          <cell r="N35" t="str">
            <v>No</v>
          </cell>
          <cell r="O35" t="str">
            <v xml:space="preserve">1 2 3 4 5 6 7 8 </v>
          </cell>
          <cell r="P35">
            <v>376</v>
          </cell>
          <cell r="Q35">
            <v>376</v>
          </cell>
          <cell r="R35">
            <v>13</v>
          </cell>
          <cell r="S35">
            <v>11</v>
          </cell>
        </row>
        <row r="36">
          <cell r="B36" t="str">
            <v>022227</v>
          </cell>
          <cell r="C36" t="str">
            <v>Malores Primary</v>
          </cell>
          <cell r="D36" t="str">
            <v>FRE</v>
          </cell>
          <cell r="E36" t="str">
            <v>FELP</v>
          </cell>
          <cell r="F36" t="str">
            <v>Federation de l'enseignement libre protestant (FELP)</v>
          </cell>
          <cell r="G36" t="str">
            <v>G</v>
          </cell>
          <cell r="H36" t="str">
            <v>Church (Government Assisted)</v>
          </cell>
          <cell r="I36" t="str">
            <v>Santo</v>
          </cell>
          <cell r="J36" t="str">
            <v>Sanma</v>
          </cell>
          <cell r="K36" t="str">
            <v>0084656001</v>
          </cell>
          <cell r="L36" t="str">
            <v>MALORES PRIMARY SCHOOL</v>
          </cell>
          <cell r="M36" t="str">
            <v>PS</v>
          </cell>
          <cell r="N36" t="str">
            <v>No</v>
          </cell>
          <cell r="O36" t="str">
            <v xml:space="preserve">1 2 3 4 5 6 </v>
          </cell>
          <cell r="P36">
            <v>63</v>
          </cell>
          <cell r="Q36">
            <v>63</v>
          </cell>
          <cell r="R36">
            <v>24</v>
          </cell>
          <cell r="S36">
            <v>20</v>
          </cell>
        </row>
        <row r="37">
          <cell r="B37" t="str">
            <v>0222528</v>
          </cell>
          <cell r="C37" t="str">
            <v>Mataipevu French Primary</v>
          </cell>
          <cell r="D37" t="str">
            <v>FRE</v>
          </cell>
          <cell r="E37" t="str">
            <v>FELP</v>
          </cell>
          <cell r="F37" t="str">
            <v>Federation de l'enseignement libre protestant (FELP)</v>
          </cell>
          <cell r="G37" t="str">
            <v>G</v>
          </cell>
          <cell r="H37" t="str">
            <v>Church (Government Assisted)</v>
          </cell>
          <cell r="I37" t="str">
            <v>Santo</v>
          </cell>
          <cell r="J37" t="str">
            <v>Sanma</v>
          </cell>
          <cell r="K37" t="str">
            <v>0084669001</v>
          </cell>
          <cell r="L37" t="str">
            <v>VENIE MATAIPEVU PRIMARY SCHOOL</v>
          </cell>
          <cell r="M37" t="str">
            <v>PS</v>
          </cell>
          <cell r="N37" t="str">
            <v>Yes</v>
          </cell>
          <cell r="O37" t="str">
            <v xml:space="preserve">1 2 3 4 5 6 </v>
          </cell>
          <cell r="P37">
            <v>42</v>
          </cell>
          <cell r="Q37">
            <v>42</v>
          </cell>
          <cell r="R37">
            <v>9</v>
          </cell>
          <cell r="S37">
            <v>5</v>
          </cell>
        </row>
        <row r="38">
          <cell r="B38" t="str">
            <v>022232</v>
          </cell>
          <cell r="C38" t="str">
            <v>Mataloi Primary</v>
          </cell>
          <cell r="D38" t="str">
            <v>FRE</v>
          </cell>
          <cell r="E38" t="str">
            <v>FELP</v>
          </cell>
          <cell r="F38" t="str">
            <v>Federation de l'enseignement libre protestant (FELP)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0084672001</v>
          </cell>
          <cell r="L38" t="str">
            <v>MATALOI PRIMARY SCHOOL</v>
          </cell>
          <cell r="M38" t="str">
            <v>PS</v>
          </cell>
          <cell r="N38" t="str">
            <v>No</v>
          </cell>
          <cell r="O38" t="str">
            <v xml:space="preserve">1 2 3 4 5 6 7 8 </v>
          </cell>
          <cell r="P38">
            <v>44</v>
          </cell>
          <cell r="Q38">
            <v>44</v>
          </cell>
          <cell r="R38">
            <v>39</v>
          </cell>
          <cell r="S38">
            <v>30</v>
          </cell>
        </row>
        <row r="39">
          <cell r="B39" t="str">
            <v>022234</v>
          </cell>
          <cell r="C39" t="str">
            <v>Menevula Primary</v>
          </cell>
          <cell r="D39" t="str">
            <v>ENG</v>
          </cell>
          <cell r="E39" t="str">
            <v>PEB_SANMA</v>
          </cell>
          <cell r="F39" t="str">
            <v>Sanma PEB</v>
          </cell>
          <cell r="G39" t="str">
            <v>V</v>
          </cell>
          <cell r="H39" t="str">
            <v>Government of Vanuatu</v>
          </cell>
          <cell r="I39" t="str">
            <v>Santo</v>
          </cell>
          <cell r="J39" t="str">
            <v>Sanma</v>
          </cell>
          <cell r="K39" t="str">
            <v>0084650001</v>
          </cell>
          <cell r="L39" t="str">
            <v>MENEVULA PRIMARY SCHOOL</v>
          </cell>
          <cell r="M39" t="str">
            <v>PS</v>
          </cell>
          <cell r="N39" t="str">
            <v>No</v>
          </cell>
          <cell r="O39" t="str">
            <v xml:space="preserve">1 2 3 4 5 6 </v>
          </cell>
          <cell r="P39">
            <v>154</v>
          </cell>
          <cell r="Q39">
            <v>154</v>
          </cell>
          <cell r="R39">
            <v>27</v>
          </cell>
          <cell r="S39">
            <v>25</v>
          </cell>
        </row>
        <row r="40">
          <cell r="B40" t="str">
            <v>022282</v>
          </cell>
          <cell r="C40" t="str">
            <v>Merap St Augustin Primary</v>
          </cell>
          <cell r="D40" t="str">
            <v>FRE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0098425001</v>
          </cell>
          <cell r="L40" t="str">
            <v>MERAP ST AUGUSTIN PRIMARY SCHOOL</v>
          </cell>
          <cell r="M40" t="str">
            <v>PS</v>
          </cell>
          <cell r="N40" t="str">
            <v>No</v>
          </cell>
          <cell r="O40" t="str">
            <v xml:space="preserve">1 2 3 4 5 6 </v>
          </cell>
          <cell r="P40">
            <v>118</v>
          </cell>
          <cell r="Q40">
            <v>118</v>
          </cell>
          <cell r="R40">
            <v>18</v>
          </cell>
          <cell r="S40">
            <v>15</v>
          </cell>
        </row>
        <row r="41">
          <cell r="B41" t="str">
            <v>022229</v>
          </cell>
          <cell r="C41" t="str">
            <v>Merei (Mamara) Primary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0084623001</v>
          </cell>
          <cell r="L41" t="str">
            <v>MEREI PRIMARY SCHOOL</v>
          </cell>
          <cell r="M41" t="str">
            <v>PS</v>
          </cell>
          <cell r="N41" t="str">
            <v>No</v>
          </cell>
          <cell r="O41" t="str">
            <v xml:space="preserve">1 2 3 4 5 6 7 8 </v>
          </cell>
          <cell r="P41">
            <v>164</v>
          </cell>
          <cell r="Q41">
            <v>164</v>
          </cell>
          <cell r="R41">
            <v>17</v>
          </cell>
          <cell r="S41">
            <v>10</v>
          </cell>
        </row>
        <row r="42">
          <cell r="B42" t="str">
            <v>022235</v>
          </cell>
          <cell r="C42" t="str">
            <v>Mwast Primary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0098428001</v>
          </cell>
          <cell r="L42" t="str">
            <v>MWAST PRIMARY SCHOOL</v>
          </cell>
          <cell r="M42" t="str">
            <v>PS</v>
          </cell>
          <cell r="N42" t="str">
            <v>No</v>
          </cell>
          <cell r="O42" t="str">
            <v xml:space="preserve">1 2 3 4 5 6 </v>
          </cell>
          <cell r="P42">
            <v>140</v>
          </cell>
          <cell r="Q42">
            <v>140</v>
          </cell>
          <cell r="R42">
            <v>9</v>
          </cell>
          <cell r="S42">
            <v>7</v>
          </cell>
        </row>
        <row r="43">
          <cell r="B43" t="str">
            <v>022236</v>
          </cell>
          <cell r="C43" t="str">
            <v>Namoru Primary</v>
          </cell>
          <cell r="D43" t="str">
            <v>FRE</v>
          </cell>
          <cell r="E43" t="str">
            <v>FELP</v>
          </cell>
          <cell r="F43" t="str">
            <v>Federation de l'enseignement libre protestant (FELP)</v>
          </cell>
          <cell r="G43" t="str">
            <v>G</v>
          </cell>
          <cell r="H43" t="str">
            <v>Church (Government Assisted)</v>
          </cell>
          <cell r="I43" t="str">
            <v>Santo</v>
          </cell>
          <cell r="J43" t="str">
            <v>Sanma</v>
          </cell>
          <cell r="K43" t="str">
            <v>0084658001</v>
          </cell>
          <cell r="L43" t="str">
            <v>NAMORU PRIMARY SCHOOL</v>
          </cell>
          <cell r="M43" t="str">
            <v>PS</v>
          </cell>
          <cell r="N43" t="str">
            <v>No</v>
          </cell>
          <cell r="O43" t="str">
            <v xml:space="preserve">1 2 3 4 5 6 </v>
          </cell>
          <cell r="P43">
            <v>124</v>
          </cell>
          <cell r="Q43">
            <v>124</v>
          </cell>
          <cell r="R43">
            <v>11</v>
          </cell>
          <cell r="S43">
            <v>8</v>
          </cell>
        </row>
        <row r="44">
          <cell r="B44" t="str">
            <v>0222499</v>
          </cell>
          <cell r="C44" t="str">
            <v>Notre dame de lourde ( Vilvil) Primary</v>
          </cell>
          <cell r="D44" t="str">
            <v>FRE</v>
          </cell>
          <cell r="E44" t="str">
            <v>PEB_SANMA</v>
          </cell>
          <cell r="F44" t="str">
            <v>Sanma PEB</v>
          </cell>
          <cell r="G44" t="str">
            <v>V</v>
          </cell>
          <cell r="H44" t="str">
            <v>Government of Vanuatu</v>
          </cell>
          <cell r="I44" t="str">
            <v>Santo</v>
          </cell>
          <cell r="J44" t="str">
            <v>Sanma</v>
          </cell>
          <cell r="K44" t="str">
            <v>0099150001</v>
          </cell>
          <cell r="L44" t="str">
            <v>NOTRE DAME DE LOURDES (VILVIL)</v>
          </cell>
          <cell r="M44" t="str">
            <v>PS</v>
          </cell>
          <cell r="N44" t="str">
            <v>No</v>
          </cell>
          <cell r="O44" t="str">
            <v xml:space="preserve">1 2 3 4 5 6 </v>
          </cell>
          <cell r="P44">
            <v>141</v>
          </cell>
          <cell r="Q44">
            <v>141</v>
          </cell>
          <cell r="R44">
            <v>17</v>
          </cell>
          <cell r="S44">
            <v>15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PEB_SANMA</v>
          </cell>
          <cell r="F45" t="str">
            <v>Sanma PEB</v>
          </cell>
          <cell r="G45" t="str">
            <v>V</v>
          </cell>
          <cell r="H45" t="str">
            <v>Government of Vanuatu</v>
          </cell>
          <cell r="I45" t="str">
            <v>Santo</v>
          </cell>
          <cell r="J45" t="str">
            <v>Sanma</v>
          </cell>
          <cell r="K45" t="str">
            <v>0098430001</v>
          </cell>
          <cell r="L45" t="str">
            <v>PAIREVE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183</v>
          </cell>
          <cell r="Q45">
            <v>183</v>
          </cell>
          <cell r="R45">
            <v>44</v>
          </cell>
          <cell r="S45">
            <v>43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PEB_SANMA</v>
          </cell>
          <cell r="F46" t="str">
            <v>Sanma PEB</v>
          </cell>
          <cell r="G46" t="str">
            <v>V</v>
          </cell>
          <cell r="H46" t="str">
            <v>Government of Vanuatu</v>
          </cell>
          <cell r="I46" t="str">
            <v>Santo</v>
          </cell>
          <cell r="J46" t="str">
            <v>Sanma</v>
          </cell>
          <cell r="K46" t="str">
            <v>0084628001</v>
          </cell>
          <cell r="L46" t="str">
            <v>PIALULUP PRIMARY SCHOOL</v>
          </cell>
          <cell r="M46" t="str">
            <v>PS</v>
          </cell>
          <cell r="N46" t="str">
            <v>No</v>
          </cell>
          <cell r="O46" t="str">
            <v xml:space="preserve">1 2 3 4 5 6 7 8 </v>
          </cell>
          <cell r="P46">
            <v>123</v>
          </cell>
          <cell r="Q46">
            <v>123</v>
          </cell>
          <cell r="R46">
            <v>13</v>
          </cell>
          <cell r="S46">
            <v>12</v>
          </cell>
        </row>
        <row r="47">
          <cell r="B47" t="str">
            <v>022262</v>
          </cell>
          <cell r="C47" t="str">
            <v>Sulemauri Primary</v>
          </cell>
          <cell r="D47" t="str">
            <v>ENG</v>
          </cell>
          <cell r="E47" t="str">
            <v>PEB_SANMA</v>
          </cell>
          <cell r="F47" t="str">
            <v>Sanma PEB</v>
          </cell>
          <cell r="G47" t="str">
            <v>V</v>
          </cell>
          <cell r="H47" t="str">
            <v>Government of Vanuatu</v>
          </cell>
          <cell r="I47" t="str">
            <v>Santo</v>
          </cell>
          <cell r="J47" t="str">
            <v>Sanma</v>
          </cell>
          <cell r="K47" t="str">
            <v>0084634001</v>
          </cell>
          <cell r="L47" t="str">
            <v>SULEMAURI PRIMARY SCHOOL</v>
          </cell>
          <cell r="M47" t="str">
            <v>PS</v>
          </cell>
          <cell r="N47" t="str">
            <v>No</v>
          </cell>
          <cell r="O47" t="str">
            <v xml:space="preserve">1 2 3 4 5 6 </v>
          </cell>
          <cell r="P47">
            <v>81</v>
          </cell>
          <cell r="Q47">
            <v>81</v>
          </cell>
          <cell r="R47">
            <v>7</v>
          </cell>
          <cell r="S47">
            <v>6</v>
          </cell>
        </row>
        <row r="48">
          <cell r="B48" t="str">
            <v>032624</v>
          </cell>
          <cell r="C48" t="str">
            <v>Lolopuepue Primary</v>
          </cell>
          <cell r="D48" t="str">
            <v>FRE</v>
          </cell>
          <cell r="E48" t="str">
            <v>CATH</v>
          </cell>
          <cell r="F48" t="str">
            <v>Catholic Education Authority</v>
          </cell>
          <cell r="G48" t="str">
            <v>G</v>
          </cell>
          <cell r="H48" t="str">
            <v>Church (Government Assisted)</v>
          </cell>
          <cell r="I48" t="str">
            <v>Ambae</v>
          </cell>
          <cell r="J48" t="str">
            <v>Penama</v>
          </cell>
          <cell r="K48" t="str">
            <v>0084895001</v>
          </cell>
          <cell r="L48" t="str">
            <v>LOLOPUEPUE PRIMARY SCHOOL</v>
          </cell>
          <cell r="M48" t="str">
            <v>PS</v>
          </cell>
          <cell r="N48" t="str">
            <v>No</v>
          </cell>
          <cell r="O48" t="str">
            <v xml:space="preserve">1 2 3 4 5 6 </v>
          </cell>
          <cell r="P48">
            <v>114</v>
          </cell>
          <cell r="Q48">
            <v>114</v>
          </cell>
          <cell r="R48">
            <v>26</v>
          </cell>
          <cell r="S48">
            <v>25</v>
          </cell>
        </row>
        <row r="49">
          <cell r="B49" t="str">
            <v>032647</v>
          </cell>
          <cell r="C49" t="str">
            <v>Raynold Memorial (Nagole) Primary</v>
          </cell>
          <cell r="D49" t="str">
            <v>ENG</v>
          </cell>
          <cell r="E49" t="str">
            <v>PEB_PENAMA</v>
          </cell>
          <cell r="F49" t="str">
            <v>Penama PEB</v>
          </cell>
          <cell r="G49" t="str">
            <v>V</v>
          </cell>
          <cell r="H49" t="str">
            <v>Government of Vanuatu</v>
          </cell>
          <cell r="I49" t="str">
            <v>Ambae</v>
          </cell>
          <cell r="J49" t="str">
            <v>Penama</v>
          </cell>
          <cell r="K49" t="str">
            <v>0084855001</v>
          </cell>
          <cell r="L49" t="str">
            <v>REYNOLD MEMORIAL PRIMARY SCHOOL</v>
          </cell>
          <cell r="M49" t="str">
            <v>PS</v>
          </cell>
          <cell r="N49" t="str">
            <v>No</v>
          </cell>
          <cell r="O49" t="str">
            <v xml:space="preserve">1 2 3 4 5 6 </v>
          </cell>
          <cell r="P49">
            <v>73</v>
          </cell>
          <cell r="Q49">
            <v>73</v>
          </cell>
          <cell r="R49">
            <v>11</v>
          </cell>
          <cell r="S49">
            <v>10</v>
          </cell>
        </row>
        <row r="50">
          <cell r="B50" t="str">
            <v>032659</v>
          </cell>
          <cell r="C50" t="str">
            <v>Vatuhangele Primary</v>
          </cell>
          <cell r="D50" t="str">
            <v>ENG</v>
          </cell>
          <cell r="E50" t="str">
            <v>APO</v>
          </cell>
          <cell r="F50" t="str">
            <v>Apostolic Church</v>
          </cell>
          <cell r="G50" t="str">
            <v>G</v>
          </cell>
          <cell r="H50" t="str">
            <v>Church (Government Assisted)</v>
          </cell>
          <cell r="I50" t="str">
            <v>Ambae</v>
          </cell>
          <cell r="J50" t="str">
            <v>Penama</v>
          </cell>
          <cell r="K50" t="str">
            <v>0084893001</v>
          </cell>
          <cell r="L50" t="str">
            <v>VATUHANGELE PRIMARY SCHOOL</v>
          </cell>
          <cell r="M50" t="str">
            <v>PS</v>
          </cell>
          <cell r="N50" t="str">
            <v>No</v>
          </cell>
          <cell r="O50" t="str">
            <v xml:space="preserve">1 2 3 4 5 6 </v>
          </cell>
          <cell r="P50">
            <v>69</v>
          </cell>
          <cell r="Q50">
            <v>69</v>
          </cell>
          <cell r="R50">
            <v>9</v>
          </cell>
          <cell r="S50">
            <v>8</v>
          </cell>
        </row>
        <row r="51">
          <cell r="B51" t="str">
            <v>032709</v>
          </cell>
          <cell r="C51" t="str">
            <v>Bakanao (Naviso) Primary</v>
          </cell>
          <cell r="D51" t="str">
            <v>ENG</v>
          </cell>
          <cell r="E51" t="str">
            <v>ACOM</v>
          </cell>
          <cell r="F51" t="str">
            <v>Anglican Church of Melanesia</v>
          </cell>
          <cell r="G51" t="str">
            <v>G</v>
          </cell>
          <cell r="H51" t="str">
            <v>Church (Government Assisted)</v>
          </cell>
          <cell r="I51" t="str">
            <v>Maewo</v>
          </cell>
          <cell r="J51" t="str">
            <v>Penama</v>
          </cell>
          <cell r="K51" t="str">
            <v>0084861001</v>
          </cell>
          <cell r="L51" t="str">
            <v>BAKANAO PRIMARY SCHOOL</v>
          </cell>
          <cell r="M51" t="str">
            <v>PS</v>
          </cell>
          <cell r="N51" t="str">
            <v>No</v>
          </cell>
          <cell r="O51" t="str">
            <v xml:space="preserve">1 2 3 4 5 6 </v>
          </cell>
          <cell r="P51">
            <v>193</v>
          </cell>
          <cell r="Q51">
            <v>193</v>
          </cell>
          <cell r="R51">
            <v>120</v>
          </cell>
          <cell r="S51">
            <v>85</v>
          </cell>
        </row>
        <row r="52">
          <cell r="B52" t="str">
            <v>032735</v>
          </cell>
          <cell r="C52" t="str">
            <v>Naone Primary</v>
          </cell>
          <cell r="D52" t="str">
            <v>ENG</v>
          </cell>
          <cell r="E52" t="str">
            <v>PEB_PENAMA</v>
          </cell>
          <cell r="F52" t="str">
            <v>Penama PEB</v>
          </cell>
          <cell r="G52" t="str">
            <v>V</v>
          </cell>
          <cell r="H52" t="str">
            <v>Government of Vanuatu</v>
          </cell>
          <cell r="I52" t="str">
            <v>Maewo</v>
          </cell>
          <cell r="J52" t="str">
            <v>Penama</v>
          </cell>
          <cell r="K52" t="str">
            <v>0084891001</v>
          </cell>
          <cell r="L52" t="str">
            <v>NAONE PRIMARY SCHOOL</v>
          </cell>
          <cell r="M52" t="str">
            <v>PS</v>
          </cell>
          <cell r="N52" t="str">
            <v>No</v>
          </cell>
          <cell r="O52" t="str">
            <v xml:space="preserve">1 2 3 4 5 6 </v>
          </cell>
          <cell r="P52">
            <v>118</v>
          </cell>
          <cell r="Q52">
            <v>118</v>
          </cell>
          <cell r="R52">
            <v>25</v>
          </cell>
          <cell r="S52">
            <v>10</v>
          </cell>
        </row>
        <row r="53">
          <cell r="B53" t="str">
            <v>032802</v>
          </cell>
          <cell r="C53" t="str">
            <v>Abuanga Primary</v>
          </cell>
          <cell r="D53" t="str">
            <v>FRE</v>
          </cell>
          <cell r="E53" t="str">
            <v>PEB_PENAMA</v>
          </cell>
          <cell r="F53" t="str">
            <v>Penama PEB</v>
          </cell>
          <cell r="G53" t="str">
            <v>V</v>
          </cell>
          <cell r="H53" t="str">
            <v>Government of Vanuatu</v>
          </cell>
          <cell r="I53" t="str">
            <v>Pentecost</v>
          </cell>
          <cell r="J53" t="str">
            <v>Penama</v>
          </cell>
          <cell r="K53" t="str">
            <v>0084865001</v>
          </cell>
          <cell r="L53" t="str">
            <v>ABUANGA PRIMARY SCHOOL</v>
          </cell>
          <cell r="M53" t="str">
            <v>PS</v>
          </cell>
          <cell r="N53" t="str">
            <v>No</v>
          </cell>
          <cell r="O53" t="str">
            <v xml:space="preserve">1 2 3 4 5 6 </v>
          </cell>
          <cell r="P53">
            <v>174</v>
          </cell>
          <cell r="Q53">
            <v>174</v>
          </cell>
          <cell r="R53">
            <v>67</v>
          </cell>
          <cell r="S53">
            <v>66</v>
          </cell>
        </row>
        <row r="54">
          <cell r="B54" t="str">
            <v>032811</v>
          </cell>
          <cell r="C54" t="str">
            <v>Point Cross (Benmotri) Primary</v>
          </cell>
          <cell r="D54" t="str">
            <v>ENG</v>
          </cell>
          <cell r="E54" t="str">
            <v>ACOM</v>
          </cell>
          <cell r="F54" t="str">
            <v>Anglican Church of Melanesia</v>
          </cell>
          <cell r="G54" t="str">
            <v>G</v>
          </cell>
          <cell r="H54" t="str">
            <v>Church (Government Assisted)</v>
          </cell>
          <cell r="I54" t="str">
            <v>Pentecost</v>
          </cell>
          <cell r="J54" t="str">
            <v>Penama</v>
          </cell>
          <cell r="K54" t="str">
            <v>0084868001</v>
          </cell>
          <cell r="L54" t="str">
            <v>BENMOTRI PRIMARY SCHOOL</v>
          </cell>
          <cell r="M54" t="str">
            <v>PS</v>
          </cell>
          <cell r="N54" t="str">
            <v>No</v>
          </cell>
          <cell r="O54" t="str">
            <v xml:space="preserve">1 2 3 4 5 6 </v>
          </cell>
          <cell r="P54">
            <v>116</v>
          </cell>
          <cell r="Q54">
            <v>116</v>
          </cell>
          <cell r="R54">
            <v>9</v>
          </cell>
          <cell r="S54">
            <v>8</v>
          </cell>
        </row>
        <row r="55">
          <cell r="B55" t="str">
            <v>032815</v>
          </cell>
          <cell r="C55" t="str">
            <v>Gamalmaua Primary</v>
          </cell>
          <cell r="D55" t="str">
            <v>ENG</v>
          </cell>
          <cell r="E55" t="str">
            <v>ACOM</v>
          </cell>
          <cell r="F55" t="str">
            <v>Anglican Church of Melanesia</v>
          </cell>
          <cell r="G55" t="str">
            <v>G</v>
          </cell>
          <cell r="H55" t="str">
            <v>Church (Government Assisted)</v>
          </cell>
          <cell r="I55" t="str">
            <v>Pentecost</v>
          </cell>
          <cell r="J55" t="str">
            <v>Penama</v>
          </cell>
          <cell r="K55" t="str">
            <v>0084872001</v>
          </cell>
          <cell r="L55" t="str">
            <v>GAMALMAUWA PRIMARY SCHOOL</v>
          </cell>
          <cell r="M55" t="str">
            <v>PS</v>
          </cell>
          <cell r="N55" t="str">
            <v>No</v>
          </cell>
          <cell r="O55" t="str">
            <v xml:space="preserve">1 2 3 4 5 6 </v>
          </cell>
          <cell r="P55">
            <v>126</v>
          </cell>
          <cell r="Q55">
            <v>126</v>
          </cell>
          <cell r="R55">
            <v>40</v>
          </cell>
          <cell r="S55">
            <v>33</v>
          </cell>
        </row>
        <row r="56">
          <cell r="B56" t="str">
            <v>032832</v>
          </cell>
          <cell r="C56" t="str">
            <v>Namaram Primary</v>
          </cell>
          <cell r="D56" t="str">
            <v>FRE</v>
          </cell>
          <cell r="E56" t="str">
            <v>CATH</v>
          </cell>
          <cell r="F56" t="str">
            <v>Catholic Education Authority</v>
          </cell>
          <cell r="G56" t="str">
            <v>G</v>
          </cell>
          <cell r="H56" t="str">
            <v>Church (Government Assisted)</v>
          </cell>
          <cell r="I56" t="str">
            <v>Pentecost</v>
          </cell>
          <cell r="J56" t="str">
            <v>Penama</v>
          </cell>
          <cell r="K56" t="str">
            <v>0084910001</v>
          </cell>
          <cell r="L56" t="str">
            <v>NAMARAM PRIMARY SCHOOL</v>
          </cell>
          <cell r="M56" t="str">
            <v>PS</v>
          </cell>
          <cell r="N56" t="str">
            <v>No</v>
          </cell>
          <cell r="O56" t="str">
            <v xml:space="preserve">1 2 3 4 5 6 </v>
          </cell>
          <cell r="P56">
            <v>115</v>
          </cell>
          <cell r="Q56">
            <v>115</v>
          </cell>
          <cell r="R56">
            <v>63</v>
          </cell>
          <cell r="S56">
            <v>51</v>
          </cell>
        </row>
        <row r="57">
          <cell r="B57" t="str">
            <v>032844</v>
          </cell>
          <cell r="C57" t="str">
            <v>Rangusuksu Primary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Pentecost</v>
          </cell>
          <cell r="J57" t="str">
            <v>Penama</v>
          </cell>
          <cell r="K57" t="str">
            <v>0084911001</v>
          </cell>
          <cell r="L57" t="str">
            <v>RANGSUKSUK PRIMARY SCHOOL</v>
          </cell>
          <cell r="M57" t="str">
            <v>PS</v>
          </cell>
          <cell r="N57" t="str">
            <v>No</v>
          </cell>
          <cell r="O57" t="str">
            <v xml:space="preserve">1 2 3 4 5 6 </v>
          </cell>
          <cell r="P57">
            <v>124</v>
          </cell>
          <cell r="Q57">
            <v>124</v>
          </cell>
          <cell r="R57">
            <v>27</v>
          </cell>
          <cell r="S57">
            <v>26</v>
          </cell>
        </row>
        <row r="58">
          <cell r="B58" t="str">
            <v>032845</v>
          </cell>
          <cell r="C58" t="str">
            <v>Ranmawot Primary</v>
          </cell>
          <cell r="D58" t="str">
            <v>ENG</v>
          </cell>
          <cell r="E58" t="str">
            <v>PEB_PENAMA</v>
          </cell>
          <cell r="F58" t="str">
            <v>Penama PEB</v>
          </cell>
          <cell r="G58" t="str">
            <v>V</v>
          </cell>
          <cell r="H58" t="str">
            <v>Government of Vanuatu</v>
          </cell>
          <cell r="I58" t="str">
            <v>Pentecost</v>
          </cell>
          <cell r="J58" t="str">
            <v>Penama</v>
          </cell>
          <cell r="K58" t="str">
            <v>0084877001</v>
          </cell>
          <cell r="L58" t="str">
            <v>RANMAWOT PRIMARY SCHOOL</v>
          </cell>
          <cell r="M58" t="str">
            <v>PS</v>
          </cell>
          <cell r="N58" t="str">
            <v>No</v>
          </cell>
          <cell r="O58" t="str">
            <v xml:space="preserve">1 2 3 4 5 6 </v>
          </cell>
          <cell r="P58">
            <v>145</v>
          </cell>
          <cell r="Q58">
            <v>145</v>
          </cell>
          <cell r="R58">
            <v>28</v>
          </cell>
          <cell r="S58">
            <v>19</v>
          </cell>
        </row>
        <row r="59">
          <cell r="B59" t="str">
            <v>032853</v>
          </cell>
          <cell r="C59" t="str">
            <v>Tanbok Primary</v>
          </cell>
          <cell r="D59" t="str">
            <v>ENG</v>
          </cell>
          <cell r="E59" t="str">
            <v>ACOM</v>
          </cell>
          <cell r="F59" t="str">
            <v>Anglican Church of Melanesia</v>
          </cell>
          <cell r="G59" t="str">
            <v>G</v>
          </cell>
          <cell r="H59" t="str">
            <v>Church (Government Assisted)</v>
          </cell>
          <cell r="I59" t="str">
            <v>Pentecost</v>
          </cell>
          <cell r="J59" t="str">
            <v>Penama</v>
          </cell>
          <cell r="K59" t="str">
            <v>0084883001</v>
          </cell>
          <cell r="L59" t="str">
            <v>TANBOK PRIMARY SCHOOL</v>
          </cell>
          <cell r="M59" t="str">
            <v>PS</v>
          </cell>
          <cell r="N59" t="str">
            <v>No</v>
          </cell>
          <cell r="O59" t="str">
            <v xml:space="preserve">1 2 3 4 5 6 </v>
          </cell>
          <cell r="P59">
            <v>133</v>
          </cell>
          <cell r="Q59">
            <v>133</v>
          </cell>
          <cell r="R59">
            <v>40</v>
          </cell>
          <cell r="S59">
            <v>39</v>
          </cell>
        </row>
        <row r="60">
          <cell r="B60" t="str">
            <v>032855</v>
          </cell>
          <cell r="C60" t="str">
            <v>Tsimbwege Primary</v>
          </cell>
          <cell r="D60" t="str">
            <v>FRE</v>
          </cell>
          <cell r="E60" t="str">
            <v>CATH</v>
          </cell>
          <cell r="F60" t="str">
            <v>Catholic Education Authority</v>
          </cell>
          <cell r="G60" t="str">
            <v>G</v>
          </cell>
          <cell r="H60" t="str">
            <v>Church (Government Assisted)</v>
          </cell>
          <cell r="I60" t="str">
            <v>Pentecost</v>
          </cell>
          <cell r="J60" t="str">
            <v>Penama</v>
          </cell>
          <cell r="K60" t="str">
            <v>0084899001</v>
          </cell>
          <cell r="L60" t="str">
            <v>ECOLE PRIMAIRE TSIMBWEGE</v>
          </cell>
          <cell r="M60" t="str">
            <v>PS</v>
          </cell>
          <cell r="N60" t="str">
            <v>No</v>
          </cell>
          <cell r="O60" t="str">
            <v xml:space="preserve">1 2 3 4 5 6 </v>
          </cell>
          <cell r="P60">
            <v>207</v>
          </cell>
          <cell r="Q60">
            <v>207</v>
          </cell>
          <cell r="R60">
            <v>145</v>
          </cell>
          <cell r="S60">
            <v>28</v>
          </cell>
        </row>
        <row r="61">
          <cell r="B61" t="str">
            <v>0441320</v>
          </cell>
          <cell r="C61" t="str">
            <v>Hill Valley Primary</v>
          </cell>
          <cell r="D61" t="str">
            <v>ENG</v>
          </cell>
          <cell r="E61" t="str">
            <v>PEB_MALAMP</v>
          </cell>
          <cell r="F61" t="str">
            <v>Malampa PEB</v>
          </cell>
          <cell r="G61" t="str">
            <v>V</v>
          </cell>
          <cell r="H61" t="str">
            <v>Government of Vanuatu</v>
          </cell>
          <cell r="I61" t="str">
            <v>Tomman</v>
          </cell>
          <cell r="J61" t="str">
            <v>Malampa</v>
          </cell>
          <cell r="K61" t="str">
            <v>0193228001</v>
          </cell>
          <cell r="L61" t="str">
            <v>HILLVALEY PRIMARY SCHOOL</v>
          </cell>
          <cell r="M61" t="str">
            <v>PS</v>
          </cell>
          <cell r="N61" t="str">
            <v>No</v>
          </cell>
          <cell r="O61" t="str">
            <v xml:space="preserve">1 2 3 4 5 6 </v>
          </cell>
          <cell r="P61">
            <v>56</v>
          </cell>
          <cell r="Q61">
            <v>56</v>
          </cell>
          <cell r="R61">
            <v>1</v>
          </cell>
          <cell r="S61">
            <v>0</v>
          </cell>
        </row>
        <row r="62">
          <cell r="B62" t="str">
            <v>044335</v>
          </cell>
          <cell r="C62" t="str">
            <v>Leleut Primary</v>
          </cell>
          <cell r="D62" t="str">
            <v>ENG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Ambrym</v>
          </cell>
          <cell r="J62" t="str">
            <v>Malampa</v>
          </cell>
          <cell r="K62" t="str">
            <v>0085129001</v>
          </cell>
          <cell r="L62" t="str">
            <v>LELEUT PRIMARY SCHOOL</v>
          </cell>
          <cell r="M62" t="str">
            <v>PS</v>
          </cell>
          <cell r="N62" t="str">
            <v>No</v>
          </cell>
          <cell r="O62" t="str">
            <v xml:space="preserve">1 2 3 4 5 6 </v>
          </cell>
          <cell r="P62">
            <v>54</v>
          </cell>
          <cell r="Q62">
            <v>54</v>
          </cell>
          <cell r="R62">
            <v>2</v>
          </cell>
          <cell r="S62">
            <v>0</v>
          </cell>
        </row>
        <row r="63">
          <cell r="B63" t="str">
            <v>044369</v>
          </cell>
          <cell r="C63" t="str">
            <v>Senai Primary</v>
          </cell>
          <cell r="D63" t="str">
            <v>ENG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0085051001</v>
          </cell>
          <cell r="L63" t="str">
            <v>SENAI PRIMARY SCHOOL</v>
          </cell>
          <cell r="M63" t="str">
            <v>PS</v>
          </cell>
          <cell r="N63" t="str">
            <v>No</v>
          </cell>
          <cell r="O63" t="str">
            <v xml:space="preserve">1 2 3 4 5 6 </v>
          </cell>
          <cell r="P63">
            <v>90</v>
          </cell>
          <cell r="Q63">
            <v>90</v>
          </cell>
          <cell r="R63">
            <v>1</v>
          </cell>
          <cell r="S63">
            <v>0</v>
          </cell>
        </row>
        <row r="64">
          <cell r="B64" t="str">
            <v>054607</v>
          </cell>
          <cell r="C64" t="str">
            <v>Bonkovio Primary</v>
          </cell>
          <cell r="D64" t="str">
            <v>FRE</v>
          </cell>
          <cell r="E64" t="str">
            <v>PEB_SHEFA</v>
          </cell>
          <cell r="F64" t="str">
            <v>Shefa PEB</v>
          </cell>
          <cell r="G64" t="str">
            <v>V</v>
          </cell>
          <cell r="H64" t="str">
            <v>Government of Vanuatu</v>
          </cell>
          <cell r="I64" t="str">
            <v>Epi</v>
          </cell>
          <cell r="J64" t="str">
            <v>Shefa</v>
          </cell>
          <cell r="K64" t="str">
            <v>0084761001</v>
          </cell>
          <cell r="L64" t="str">
            <v>ECOLE PUBLIQUE BONKOVIO</v>
          </cell>
          <cell r="M64" t="str">
            <v>PS</v>
          </cell>
          <cell r="N64" t="str">
            <v>No</v>
          </cell>
          <cell r="O64" t="str">
            <v xml:space="preserve">1 2 3 4 5 6 7 8 </v>
          </cell>
          <cell r="P64">
            <v>90</v>
          </cell>
          <cell r="Q64">
            <v>90</v>
          </cell>
          <cell r="R64">
            <v>39</v>
          </cell>
          <cell r="S64">
            <v>35</v>
          </cell>
        </row>
        <row r="65">
          <cell r="B65" t="str">
            <v>054608</v>
          </cell>
          <cell r="C65" t="str">
            <v>Burumba Primary</v>
          </cell>
          <cell r="D65" t="str">
            <v>FRE</v>
          </cell>
          <cell r="E65" t="str">
            <v>PEB_SHEFA</v>
          </cell>
          <cell r="F65" t="str">
            <v>Shefa PEB</v>
          </cell>
          <cell r="G65" t="str">
            <v>V</v>
          </cell>
          <cell r="H65" t="str">
            <v>Government of Vanuatu</v>
          </cell>
          <cell r="I65" t="str">
            <v>Epi</v>
          </cell>
          <cell r="J65" t="str">
            <v>Shefa</v>
          </cell>
          <cell r="K65" t="str">
            <v>0084762001</v>
          </cell>
          <cell r="L65" t="str">
            <v>ECOLE PUBLIQUE BURUMBA</v>
          </cell>
          <cell r="M65" t="str">
            <v>PS</v>
          </cell>
          <cell r="N65" t="str">
            <v>Yes</v>
          </cell>
          <cell r="O65" t="str">
            <v xml:space="preserve">1 2 3 4 5 6 </v>
          </cell>
          <cell r="P65">
            <v>91</v>
          </cell>
          <cell r="Q65">
            <v>91</v>
          </cell>
          <cell r="R65">
            <v>13</v>
          </cell>
          <cell r="S65">
            <v>8</v>
          </cell>
        </row>
        <row r="66">
          <cell r="B66" t="str">
            <v>050202</v>
          </cell>
          <cell r="C66" t="str">
            <v>Central Primary</v>
          </cell>
          <cell r="D66" t="str">
            <v>ENG</v>
          </cell>
          <cell r="E66" t="str">
            <v>PEB_SHEFA</v>
          </cell>
          <cell r="F66" t="str">
            <v>Shefa PEB</v>
          </cell>
          <cell r="G66" t="str">
            <v>V</v>
          </cell>
          <cell r="H66" t="str">
            <v>Government of Vanuatu</v>
          </cell>
          <cell r="I66" t="str">
            <v>Efate</v>
          </cell>
          <cell r="J66" t="str">
            <v>Shefa</v>
          </cell>
          <cell r="K66" t="str">
            <v>0084753001</v>
          </cell>
          <cell r="L66" t="str">
            <v>CENTRAL PRIMARY SCHOOL</v>
          </cell>
          <cell r="M66" t="str">
            <v>PS</v>
          </cell>
          <cell r="N66" t="str">
            <v>No</v>
          </cell>
          <cell r="O66" t="str">
            <v xml:space="preserve">1 2 3 4 5 6 </v>
          </cell>
          <cell r="P66">
            <v>449</v>
          </cell>
          <cell r="Q66">
            <v>449</v>
          </cell>
          <cell r="R66">
            <v>51</v>
          </cell>
          <cell r="S66">
            <v>48</v>
          </cell>
        </row>
        <row r="67">
          <cell r="B67" t="str">
            <v>055414</v>
          </cell>
          <cell r="C67" t="str">
            <v>Eratap Primary</v>
          </cell>
          <cell r="D67" t="str">
            <v>ENG</v>
          </cell>
          <cell r="E67" t="str">
            <v>PEB_SHEFA</v>
          </cell>
          <cell r="F67" t="str">
            <v>Shefa PEB</v>
          </cell>
          <cell r="G67" t="str">
            <v>V</v>
          </cell>
          <cell r="H67" t="str">
            <v>Government of Vanuatu</v>
          </cell>
          <cell r="I67" t="str">
            <v>Efate</v>
          </cell>
          <cell r="J67" t="str">
            <v>Shefa</v>
          </cell>
          <cell r="K67" t="str">
            <v>0084796001</v>
          </cell>
          <cell r="L67" t="str">
            <v>ERATAP PRIMARY SCHOOL</v>
          </cell>
          <cell r="M67" t="str">
            <v>PS</v>
          </cell>
          <cell r="N67" t="str">
            <v>No</v>
          </cell>
          <cell r="O67" t="str">
            <v xml:space="preserve">1 2 3 4 5 6 7 8 </v>
          </cell>
          <cell r="P67">
            <v>317</v>
          </cell>
          <cell r="Q67">
            <v>317</v>
          </cell>
          <cell r="R67">
            <v>31</v>
          </cell>
          <cell r="S67">
            <v>29</v>
          </cell>
        </row>
        <row r="68">
          <cell r="B68" t="str">
            <v>054817</v>
          </cell>
          <cell r="C68" t="str">
            <v>Ere Primary</v>
          </cell>
          <cell r="D68" t="str">
            <v>ENG</v>
          </cell>
          <cell r="E68" t="str">
            <v>PEB_SHEFA</v>
          </cell>
          <cell r="F68" t="str">
            <v>Shefa PEB</v>
          </cell>
          <cell r="G68" t="str">
            <v>V</v>
          </cell>
          <cell r="H68" t="str">
            <v>Government of Vanuatu</v>
          </cell>
          <cell r="I68" t="str">
            <v>Tongoa</v>
          </cell>
          <cell r="J68" t="str">
            <v>Shefa</v>
          </cell>
          <cell r="K68" t="str">
            <v>0084771001</v>
          </cell>
          <cell r="L68" t="str">
            <v>ERE PRIMARY SCHOOL</v>
          </cell>
          <cell r="M68" t="str">
            <v>PS</v>
          </cell>
          <cell r="N68" t="str">
            <v>No</v>
          </cell>
          <cell r="O68" t="str">
            <v xml:space="preserve">1 2 3 4 5 6 </v>
          </cell>
          <cell r="P68">
            <v>115</v>
          </cell>
          <cell r="Q68">
            <v>115</v>
          </cell>
          <cell r="R68">
            <v>46</v>
          </cell>
          <cell r="S68">
            <v>44</v>
          </cell>
        </row>
        <row r="69">
          <cell r="B69" t="str">
            <v>055418</v>
          </cell>
          <cell r="C69" t="str">
            <v>Eton Primary</v>
          </cell>
          <cell r="D69" t="str">
            <v>ENG</v>
          </cell>
          <cell r="E69" t="str">
            <v>PEB_SHEFA</v>
          </cell>
          <cell r="F69" t="str">
            <v>Shefa PEB</v>
          </cell>
          <cell r="G69" t="str">
            <v>V</v>
          </cell>
          <cell r="H69" t="str">
            <v>Government of Vanuatu</v>
          </cell>
          <cell r="I69" t="str">
            <v>Efate</v>
          </cell>
          <cell r="J69" t="str">
            <v>Shefa</v>
          </cell>
          <cell r="K69" t="str">
            <v>0084797001</v>
          </cell>
          <cell r="L69" t="str">
            <v>ETON PRIMARY SCHOOL</v>
          </cell>
          <cell r="M69" t="str">
            <v>PS</v>
          </cell>
          <cell r="N69" t="str">
            <v>No</v>
          </cell>
          <cell r="O69" t="str">
            <v xml:space="preserve">1 2 3 4 5 6 7 8 </v>
          </cell>
          <cell r="P69">
            <v>179</v>
          </cell>
          <cell r="Q69">
            <v>179</v>
          </cell>
          <cell r="R69">
            <v>21</v>
          </cell>
          <cell r="S69">
            <v>20</v>
          </cell>
        </row>
        <row r="70">
          <cell r="B70" t="str">
            <v>054825</v>
          </cell>
          <cell r="C70" t="str">
            <v>Katundaula Primary</v>
          </cell>
          <cell r="D70" t="str">
            <v>FRE</v>
          </cell>
          <cell r="E70" t="str">
            <v>PEB_SHEFA</v>
          </cell>
          <cell r="F70" t="str">
            <v>Shefa PEB</v>
          </cell>
          <cell r="G70" t="str">
            <v>V</v>
          </cell>
          <cell r="H70" t="str">
            <v>Government of Vanuatu</v>
          </cell>
          <cell r="I70" t="str">
            <v>Tongoa</v>
          </cell>
          <cell r="J70" t="str">
            <v>Shefa</v>
          </cell>
          <cell r="K70" t="str">
            <v>0084775001</v>
          </cell>
          <cell r="L70" t="str">
            <v>ECOLE PUBLIQUE KUTUNDAULA</v>
          </cell>
          <cell r="M70" t="str">
            <v>PS</v>
          </cell>
          <cell r="N70" t="str">
            <v>No</v>
          </cell>
          <cell r="O70" t="str">
            <v xml:space="preserve">1 2 3 4 5 6 </v>
          </cell>
          <cell r="P70">
            <v>59</v>
          </cell>
          <cell r="Q70">
            <v>59</v>
          </cell>
          <cell r="R70">
            <v>15</v>
          </cell>
          <cell r="S70">
            <v>13</v>
          </cell>
        </row>
        <row r="71">
          <cell r="B71" t="str">
            <v>054627</v>
          </cell>
          <cell r="C71" t="str">
            <v>Lamenu Primary</v>
          </cell>
          <cell r="D71" t="str">
            <v>ENG</v>
          </cell>
          <cell r="E71" t="str">
            <v>PEB_SHEFA</v>
          </cell>
          <cell r="F71" t="str">
            <v>Shefa PEB</v>
          </cell>
          <cell r="G71" t="str">
            <v>V</v>
          </cell>
          <cell r="H71" t="str">
            <v>Government of Vanuatu</v>
          </cell>
          <cell r="I71" t="str">
            <v>Epi</v>
          </cell>
          <cell r="J71" t="str">
            <v>Shefa</v>
          </cell>
          <cell r="K71" t="str">
            <v>0084763001</v>
          </cell>
          <cell r="L71" t="str">
            <v>LAMENU PRIMARY SCHOOL</v>
          </cell>
          <cell r="M71" t="str">
            <v>PS</v>
          </cell>
          <cell r="N71" t="str">
            <v>No</v>
          </cell>
          <cell r="O71" t="str">
            <v xml:space="preserve">1 2 3 4 5 6 </v>
          </cell>
          <cell r="P71">
            <v>97</v>
          </cell>
          <cell r="Q71">
            <v>97</v>
          </cell>
          <cell r="R71">
            <v>35</v>
          </cell>
          <cell r="S71">
            <v>34</v>
          </cell>
        </row>
        <row r="72">
          <cell r="B72" t="str">
            <v>054629</v>
          </cell>
          <cell r="C72" t="str">
            <v>Lokopue Primary</v>
          </cell>
          <cell r="D72" t="str">
            <v>FRE</v>
          </cell>
          <cell r="E72" t="str">
            <v>PEB_SHEFA</v>
          </cell>
          <cell r="F72" t="str">
            <v>Shefa PEB</v>
          </cell>
          <cell r="G72" t="str">
            <v>V</v>
          </cell>
          <cell r="H72" t="str">
            <v>Government of Vanuatu</v>
          </cell>
          <cell r="I72" t="str">
            <v>Epi</v>
          </cell>
          <cell r="J72" t="str">
            <v>Shefa</v>
          </cell>
          <cell r="K72" t="str">
            <v>0084764001</v>
          </cell>
          <cell r="L72" t="str">
            <v>ECOLE PUBLIQUE LOKOPUE</v>
          </cell>
          <cell r="M72" t="str">
            <v>PS</v>
          </cell>
          <cell r="N72" t="str">
            <v>No</v>
          </cell>
          <cell r="O72" t="str">
            <v xml:space="preserve">1 2 3 4 5 6 </v>
          </cell>
          <cell r="P72">
            <v>51</v>
          </cell>
          <cell r="Q72">
            <v>51</v>
          </cell>
          <cell r="R72">
            <v>20</v>
          </cell>
          <cell r="S72">
            <v>19</v>
          </cell>
        </row>
        <row r="73">
          <cell r="B73" t="str">
            <v>0546409</v>
          </cell>
          <cell r="C73" t="str">
            <v>Lopeni Primary</v>
          </cell>
          <cell r="D73" t="str">
            <v>ENG</v>
          </cell>
          <cell r="E73" t="str">
            <v>PEB_SHEFA</v>
          </cell>
          <cell r="F73" t="str">
            <v>Shefa PEB</v>
          </cell>
          <cell r="G73" t="str">
            <v>V</v>
          </cell>
          <cell r="H73" t="str">
            <v>Government of Vanuatu</v>
          </cell>
          <cell r="I73" t="str">
            <v>Epi</v>
          </cell>
          <cell r="J73" t="str">
            <v>Shefa</v>
          </cell>
          <cell r="K73" t="str">
            <v>0136285003</v>
          </cell>
          <cell r="L73" t="str">
            <v>LOPENI PRIMARY SCHOOL</v>
          </cell>
          <cell r="M73" t="str">
            <v>PS</v>
          </cell>
          <cell r="N73" t="str">
            <v>No</v>
          </cell>
          <cell r="O73" t="str">
            <v xml:space="preserve">1 2 3 4 5 6 </v>
          </cell>
          <cell r="P73">
            <v>164</v>
          </cell>
          <cell r="Q73">
            <v>164</v>
          </cell>
          <cell r="R73">
            <v>70</v>
          </cell>
          <cell r="S73">
            <v>61</v>
          </cell>
        </row>
        <row r="74">
          <cell r="B74" t="str">
            <v>0554407</v>
          </cell>
          <cell r="C74" t="str">
            <v>Malasitabu Primary</v>
          </cell>
          <cell r="D74" t="str">
            <v>ENG</v>
          </cell>
          <cell r="E74" t="str">
            <v>PCV</v>
          </cell>
          <cell r="F74" t="str">
            <v>Presbyterian Church of Vanuatu</v>
          </cell>
          <cell r="G74" t="str">
            <v>G</v>
          </cell>
          <cell r="H74" t="str">
            <v>Church (Government Assisted)</v>
          </cell>
          <cell r="I74" t="str">
            <v>Efate</v>
          </cell>
          <cell r="J74" t="str">
            <v>Shefa</v>
          </cell>
          <cell r="K74" t="str">
            <v>0144341001</v>
          </cell>
          <cell r="L74" t="str">
            <v>MALASITABU PRIMARY SCHOOL</v>
          </cell>
          <cell r="M74" t="str">
            <v>PS</v>
          </cell>
          <cell r="N74" t="str">
            <v>No</v>
          </cell>
          <cell r="O74" t="str">
            <v xml:space="preserve">1 2 3 4 5 6 </v>
          </cell>
          <cell r="P74">
            <v>201</v>
          </cell>
          <cell r="Q74">
            <v>201</v>
          </cell>
          <cell r="R74">
            <v>23</v>
          </cell>
          <cell r="S74">
            <v>22</v>
          </cell>
        </row>
        <row r="75">
          <cell r="B75" t="str">
            <v>054631</v>
          </cell>
          <cell r="C75" t="str">
            <v>Manganua Primary</v>
          </cell>
          <cell r="D75" t="str">
            <v>ENG</v>
          </cell>
          <cell r="E75" t="str">
            <v>PEB_SHEFA</v>
          </cell>
          <cell r="F75" t="str">
            <v>Shefa PEB</v>
          </cell>
          <cell r="G75" t="str">
            <v>V</v>
          </cell>
          <cell r="H75" t="str">
            <v>Government of Vanuatu</v>
          </cell>
          <cell r="I75" t="str">
            <v>Epi</v>
          </cell>
          <cell r="J75" t="str">
            <v>Shefa</v>
          </cell>
          <cell r="K75" t="str">
            <v>0084765001</v>
          </cell>
          <cell r="L75" t="str">
            <v>MAGANUA PRIMARY SCHOOL</v>
          </cell>
          <cell r="M75" t="str">
            <v>PS</v>
          </cell>
          <cell r="N75" t="str">
            <v>No</v>
          </cell>
          <cell r="O75" t="str">
            <v xml:space="preserve">1 2 3 4 5 6 </v>
          </cell>
          <cell r="P75">
            <v>78</v>
          </cell>
          <cell r="Q75">
            <v>78</v>
          </cell>
          <cell r="R75">
            <v>59</v>
          </cell>
          <cell r="S75">
            <v>55</v>
          </cell>
        </row>
        <row r="76">
          <cell r="B76" t="str">
            <v>055435</v>
          </cell>
          <cell r="C76" t="str">
            <v>Mangarongo Primary</v>
          </cell>
          <cell r="D76" t="str">
            <v>ENG</v>
          </cell>
          <cell r="E76" t="str">
            <v>PEB_SHEFA</v>
          </cell>
          <cell r="F76" t="str">
            <v>Shefa PEB</v>
          </cell>
          <cell r="G76" t="str">
            <v>V</v>
          </cell>
          <cell r="H76" t="str">
            <v>Government of Vanuatu</v>
          </cell>
          <cell r="I76" t="str">
            <v>Emao</v>
          </cell>
          <cell r="J76" t="str">
            <v>Shefa</v>
          </cell>
          <cell r="K76" t="str">
            <v>0084799001</v>
          </cell>
          <cell r="L76" t="str">
            <v>MANGARONGO PRIMARY SCHOOL</v>
          </cell>
          <cell r="M76" t="str">
            <v>PS</v>
          </cell>
          <cell r="N76" t="str">
            <v>No</v>
          </cell>
          <cell r="O76" t="str">
            <v xml:space="preserve">1 2 3 4 5 6 7 8 </v>
          </cell>
          <cell r="P76">
            <v>120</v>
          </cell>
          <cell r="Q76">
            <v>120</v>
          </cell>
          <cell r="R76">
            <v>4</v>
          </cell>
          <cell r="S76">
            <v>3</v>
          </cell>
        </row>
        <row r="77">
          <cell r="B77" t="str">
            <v>054640</v>
          </cell>
          <cell r="C77" t="str">
            <v>Mobarawa (Moriu) Primary</v>
          </cell>
          <cell r="D77" t="str">
            <v>ENG</v>
          </cell>
          <cell r="E77" t="str">
            <v>PEB_SHEFA</v>
          </cell>
          <cell r="F77" t="str">
            <v>Shefa PEB</v>
          </cell>
          <cell r="G77" t="str">
            <v>V</v>
          </cell>
          <cell r="H77" t="str">
            <v>Government of Vanuatu</v>
          </cell>
          <cell r="I77" t="str">
            <v>Epi</v>
          </cell>
          <cell r="J77" t="str">
            <v>Shefa</v>
          </cell>
          <cell r="K77" t="str">
            <v>0084790001</v>
          </cell>
          <cell r="L77" t="str">
            <v>MAPARAWA PRIMARY SCHOOL</v>
          </cell>
          <cell r="M77" t="str">
            <v>PS</v>
          </cell>
          <cell r="N77" t="str">
            <v>No</v>
          </cell>
          <cell r="O77" t="str">
            <v xml:space="preserve">1 2 3 4 5 6 </v>
          </cell>
          <cell r="P77">
            <v>86</v>
          </cell>
          <cell r="Q77">
            <v>86</v>
          </cell>
          <cell r="R77">
            <v>86</v>
          </cell>
          <cell r="S77">
            <v>74</v>
          </cell>
        </row>
        <row r="78">
          <cell r="B78" t="str">
            <v>055743</v>
          </cell>
          <cell r="C78" t="str">
            <v>Noaiwia Primary</v>
          </cell>
          <cell r="D78" t="str">
            <v>ENG</v>
          </cell>
          <cell r="E78" t="str">
            <v>PEB_SHEFA</v>
          </cell>
          <cell r="F78" t="str">
            <v>Shefa PEB</v>
          </cell>
          <cell r="G78" t="str">
            <v>V</v>
          </cell>
          <cell r="H78" t="str">
            <v>Government of Vanuatu</v>
          </cell>
          <cell r="I78" t="str">
            <v>Nguna</v>
          </cell>
          <cell r="J78" t="str">
            <v>Shefa</v>
          </cell>
          <cell r="K78" t="str">
            <v>0084806001</v>
          </cell>
          <cell r="L78" t="str">
            <v>NOAIWIA PRIMARY SCHOOL</v>
          </cell>
          <cell r="M78" t="str">
            <v>PS</v>
          </cell>
          <cell r="N78" t="str">
            <v>No</v>
          </cell>
          <cell r="O78" t="str">
            <v xml:space="preserve">1 2 3 4 5 6 </v>
          </cell>
          <cell r="P78">
            <v>70</v>
          </cell>
          <cell r="Q78">
            <v>70</v>
          </cell>
          <cell r="R78">
            <v>11</v>
          </cell>
          <cell r="S78">
            <v>10</v>
          </cell>
        </row>
        <row r="79">
          <cell r="B79" t="str">
            <v>054844</v>
          </cell>
          <cell r="C79" t="str">
            <v>Nottage Primary</v>
          </cell>
          <cell r="D79" t="str">
            <v>ENG</v>
          </cell>
          <cell r="E79" t="str">
            <v>PEB_SHEFA</v>
          </cell>
          <cell r="F79" t="str">
            <v>Shefa PEB</v>
          </cell>
          <cell r="G79" t="str">
            <v>V</v>
          </cell>
          <cell r="H79" t="str">
            <v>Government of Vanuatu</v>
          </cell>
          <cell r="I79" t="str">
            <v>Tongoa</v>
          </cell>
          <cell r="J79" t="str">
            <v>Shefa</v>
          </cell>
          <cell r="K79" t="str">
            <v>0084778001</v>
          </cell>
          <cell r="L79" t="str">
            <v>NOTTAGE PRIMARY SCHOOL</v>
          </cell>
          <cell r="M79" t="str">
            <v>PS</v>
          </cell>
          <cell r="N79" t="str">
            <v>No</v>
          </cell>
          <cell r="O79" t="str">
            <v xml:space="preserve">1 2 3 4 5 6 </v>
          </cell>
          <cell r="P79">
            <v>81</v>
          </cell>
          <cell r="Q79">
            <v>81</v>
          </cell>
          <cell r="R79">
            <v>15</v>
          </cell>
          <cell r="S79">
            <v>13</v>
          </cell>
        </row>
        <row r="80">
          <cell r="B80" t="str">
            <v>055447</v>
          </cell>
          <cell r="C80" t="str">
            <v>Pango English Primary</v>
          </cell>
          <cell r="D80" t="str">
            <v>ENG</v>
          </cell>
          <cell r="E80" t="str">
            <v>PEB_SHEFA</v>
          </cell>
          <cell r="F80" t="str">
            <v>Shefa PEB</v>
          </cell>
          <cell r="G80" t="str">
            <v>V</v>
          </cell>
          <cell r="H80" t="str">
            <v>Government of Vanuatu</v>
          </cell>
          <cell r="I80" t="str">
            <v>Efate</v>
          </cell>
          <cell r="J80" t="str">
            <v>Shefa</v>
          </cell>
          <cell r="K80" t="str">
            <v>0084802001</v>
          </cell>
          <cell r="L80" t="str">
            <v>PANGO PRIMARY SCHOOL</v>
          </cell>
          <cell r="M80" t="str">
            <v>PS</v>
          </cell>
          <cell r="N80" t="str">
            <v>No</v>
          </cell>
          <cell r="O80" t="str">
            <v xml:space="preserve">1 2 3 4 5 6 7 8 </v>
          </cell>
          <cell r="P80">
            <v>339</v>
          </cell>
          <cell r="Q80">
            <v>339</v>
          </cell>
          <cell r="R80">
            <v>56</v>
          </cell>
          <cell r="S80">
            <v>55</v>
          </cell>
        </row>
        <row r="81">
          <cell r="B81" t="str">
            <v>0554328</v>
          </cell>
          <cell r="C81" t="str">
            <v>Sea Side Community Primary</v>
          </cell>
          <cell r="D81" t="str">
            <v>ENG</v>
          </cell>
          <cell r="E81" t="str">
            <v>PCV</v>
          </cell>
          <cell r="F81" t="str">
            <v>Presbyterian Church of Vanuatu</v>
          </cell>
          <cell r="G81" t="str">
            <v>G</v>
          </cell>
          <cell r="H81" t="str">
            <v>Church (Government Assisted)</v>
          </cell>
          <cell r="I81" t="str">
            <v>Efate</v>
          </cell>
          <cell r="J81" t="str">
            <v>Shefa</v>
          </cell>
          <cell r="K81" t="str">
            <v>0087030001</v>
          </cell>
          <cell r="L81" t="str">
            <v>SEASIDE COMMUNITY SCHOOL</v>
          </cell>
          <cell r="M81" t="str">
            <v>PS</v>
          </cell>
          <cell r="N81" t="str">
            <v>Yes</v>
          </cell>
          <cell r="O81" t="str">
            <v xml:space="preserve">1 2 3 4 5 6 </v>
          </cell>
          <cell r="P81">
            <v>222</v>
          </cell>
          <cell r="Q81">
            <v>222</v>
          </cell>
          <cell r="R81">
            <v>41</v>
          </cell>
          <cell r="S81">
            <v>39</v>
          </cell>
        </row>
        <row r="82">
          <cell r="B82" t="str">
            <v>054653</v>
          </cell>
          <cell r="C82" t="str">
            <v>Sikembo Primary</v>
          </cell>
          <cell r="D82" t="str">
            <v>ENG</v>
          </cell>
          <cell r="E82" t="str">
            <v>PEB_SHEFA</v>
          </cell>
          <cell r="F82" t="str">
            <v>Shefa PEB</v>
          </cell>
          <cell r="G82" t="str">
            <v>V</v>
          </cell>
          <cell r="H82" t="str">
            <v>Government of Vanuatu</v>
          </cell>
          <cell r="I82" t="str">
            <v>Epi</v>
          </cell>
          <cell r="J82" t="str">
            <v>Shefa</v>
          </cell>
          <cell r="K82" t="str">
            <v>0084769001</v>
          </cell>
          <cell r="L82" t="str">
            <v>SIKEMBO PRIMARY SCHOOL</v>
          </cell>
          <cell r="M82" t="str">
            <v>PS</v>
          </cell>
          <cell r="N82" t="str">
            <v>No</v>
          </cell>
          <cell r="O82" t="str">
            <v xml:space="preserve">1 2 3 4 5 6 </v>
          </cell>
          <cell r="P82">
            <v>109</v>
          </cell>
          <cell r="Q82">
            <v>109</v>
          </cell>
          <cell r="R82">
            <v>100</v>
          </cell>
          <cell r="S82">
            <v>97</v>
          </cell>
        </row>
        <row r="83">
          <cell r="B83" t="str">
            <v>050214</v>
          </cell>
          <cell r="C83" t="str">
            <v>Ste Jeanne d'Arc Port Vila Primary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Efate</v>
          </cell>
          <cell r="J83" t="str">
            <v>Shefa</v>
          </cell>
          <cell r="K83" t="str">
            <v>0084830001</v>
          </cell>
          <cell r="L83" t="str">
            <v>ST JEANNE D'ARC PRIMARY SCHOOL</v>
          </cell>
          <cell r="M83" t="str">
            <v>PS</v>
          </cell>
          <cell r="N83" t="str">
            <v>No</v>
          </cell>
          <cell r="O83" t="str">
            <v xml:space="preserve">1 2 3 4 5 6 </v>
          </cell>
          <cell r="P83">
            <v>826</v>
          </cell>
          <cell r="Q83">
            <v>826</v>
          </cell>
          <cell r="R83">
            <v>251</v>
          </cell>
          <cell r="S83">
            <v>248</v>
          </cell>
        </row>
        <row r="84">
          <cell r="B84" t="str">
            <v>055457</v>
          </cell>
          <cell r="C84" t="str">
            <v>Takara Primary</v>
          </cell>
          <cell r="D84" t="str">
            <v>ENG</v>
          </cell>
          <cell r="E84" t="str">
            <v>PEB_SHEFA</v>
          </cell>
          <cell r="F84" t="str">
            <v>Shefa PEB</v>
          </cell>
          <cell r="G84" t="str">
            <v>V</v>
          </cell>
          <cell r="H84" t="str">
            <v>Government of Vanuatu</v>
          </cell>
          <cell r="I84" t="str">
            <v>Efate</v>
          </cell>
          <cell r="J84" t="str">
            <v>Shefa</v>
          </cell>
          <cell r="K84" t="str">
            <v>0084803001</v>
          </cell>
          <cell r="L84" t="str">
            <v>TAKARA PRIMARY SCHOOL</v>
          </cell>
          <cell r="M84" t="str">
            <v>PS</v>
          </cell>
          <cell r="N84" t="str">
            <v>No</v>
          </cell>
          <cell r="O84" t="str">
            <v xml:space="preserve">1 2 3 4 5 6 </v>
          </cell>
          <cell r="P84">
            <v>100</v>
          </cell>
          <cell r="Q84">
            <v>100</v>
          </cell>
          <cell r="R84">
            <v>30</v>
          </cell>
          <cell r="S84">
            <v>28</v>
          </cell>
        </row>
        <row r="85">
          <cell r="B85" t="str">
            <v>055860</v>
          </cell>
          <cell r="C85" t="str">
            <v>Tasiriki Primary</v>
          </cell>
          <cell r="D85" t="str">
            <v>ENG</v>
          </cell>
          <cell r="E85" t="str">
            <v>PEB_SHEFA</v>
          </cell>
          <cell r="F85" t="str">
            <v>Shefa PEB</v>
          </cell>
          <cell r="G85" t="str">
            <v>V</v>
          </cell>
          <cell r="H85" t="str">
            <v>Government of Vanuatu</v>
          </cell>
          <cell r="I85" t="str">
            <v>Moso</v>
          </cell>
          <cell r="J85" t="str">
            <v>Shefa</v>
          </cell>
          <cell r="K85" t="str">
            <v>0084808001</v>
          </cell>
          <cell r="L85" t="str">
            <v>TASARIKI PRIMARY SCHOOL</v>
          </cell>
          <cell r="M85" t="str">
            <v>PS</v>
          </cell>
          <cell r="N85" t="str">
            <v>No</v>
          </cell>
          <cell r="O85" t="str">
            <v xml:space="preserve">1 2 3 4 5 6 </v>
          </cell>
          <cell r="P85">
            <v>103</v>
          </cell>
          <cell r="Q85">
            <v>103</v>
          </cell>
          <cell r="R85">
            <v>1</v>
          </cell>
          <cell r="S85">
            <v>0</v>
          </cell>
        </row>
        <row r="86">
          <cell r="B86" t="str">
            <v>050216</v>
          </cell>
          <cell r="C86" t="str">
            <v>Vila  No 2 SDA Primary</v>
          </cell>
          <cell r="D86" t="str">
            <v>ENG</v>
          </cell>
          <cell r="E86" t="str">
            <v>SDA</v>
          </cell>
          <cell r="F86" t="str">
            <v>Seven Day Adventist</v>
          </cell>
          <cell r="G86" t="str">
            <v>G</v>
          </cell>
          <cell r="H86" t="str">
            <v>Church (Government Assisted)</v>
          </cell>
          <cell r="I86" t="str">
            <v>Efate</v>
          </cell>
          <cell r="J86" t="str">
            <v>Shefa</v>
          </cell>
          <cell r="K86" t="str">
            <v>0084828001</v>
          </cell>
          <cell r="L86" t="str">
            <v>VILA NO.2 SDA PRIMARY SCHOOL</v>
          </cell>
          <cell r="M86" t="str">
            <v>PS</v>
          </cell>
          <cell r="N86" t="str">
            <v>No</v>
          </cell>
          <cell r="O86" t="str">
            <v xml:space="preserve">1 2 3 4 5 6 </v>
          </cell>
          <cell r="P86">
            <v>324</v>
          </cell>
          <cell r="Q86">
            <v>324</v>
          </cell>
          <cell r="R86">
            <v>175</v>
          </cell>
          <cell r="S86">
            <v>168</v>
          </cell>
        </row>
        <row r="87">
          <cell r="B87" t="str">
            <v>050217</v>
          </cell>
          <cell r="C87" t="str">
            <v>Vila East Primary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Efate</v>
          </cell>
          <cell r="J87" t="str">
            <v>Shefa</v>
          </cell>
          <cell r="K87" t="str">
            <v>0084755001</v>
          </cell>
          <cell r="L87" t="str">
            <v>VILA EAST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521</v>
          </cell>
          <cell r="Q87">
            <v>521</v>
          </cell>
          <cell r="R87">
            <v>137</v>
          </cell>
          <cell r="S87">
            <v>132</v>
          </cell>
        </row>
        <row r="88">
          <cell r="B88" t="str">
            <v>050218</v>
          </cell>
          <cell r="C88" t="str">
            <v>Vila North Primary</v>
          </cell>
          <cell r="D88" t="str">
            <v>ENG</v>
          </cell>
          <cell r="E88" t="str">
            <v>PEB_SHEFA</v>
          </cell>
          <cell r="F88" t="str">
            <v>Shefa PEB</v>
          </cell>
          <cell r="G88" t="str">
            <v>V</v>
          </cell>
          <cell r="H88" t="str">
            <v>Government of Vanuatu</v>
          </cell>
          <cell r="I88" t="str">
            <v>Efate</v>
          </cell>
          <cell r="J88" t="str">
            <v>Shefa</v>
          </cell>
          <cell r="K88" t="str">
            <v>0084756001</v>
          </cell>
          <cell r="L88" t="str">
            <v>VILA NORTH SCHOOL</v>
          </cell>
          <cell r="M88" t="str">
            <v>PS</v>
          </cell>
          <cell r="N88" t="str">
            <v>Yes</v>
          </cell>
          <cell r="O88" t="str">
            <v xml:space="preserve">1 2 3 4 5 6 </v>
          </cell>
          <cell r="P88">
            <v>583</v>
          </cell>
          <cell r="Q88">
            <v>583</v>
          </cell>
          <cell r="R88">
            <v>38</v>
          </cell>
          <cell r="S88">
            <v>32</v>
          </cell>
        </row>
        <row r="89">
          <cell r="B89" t="str">
            <v>054663</v>
          </cell>
          <cell r="C89" t="str">
            <v>Yevali Primary</v>
          </cell>
          <cell r="D89" t="str">
            <v>ENG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0084770001</v>
          </cell>
          <cell r="L89" t="str">
            <v>YEVALI PRIMARY SCHOOL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116</v>
          </cell>
          <cell r="Q89">
            <v>116</v>
          </cell>
          <cell r="R89">
            <v>65</v>
          </cell>
          <cell r="S89">
            <v>38</v>
          </cell>
        </row>
        <row r="90">
          <cell r="B90" t="str">
            <v>066411</v>
          </cell>
          <cell r="C90" t="str">
            <v>Fetukai Primary</v>
          </cell>
          <cell r="D90" t="str">
            <v>ENG</v>
          </cell>
          <cell r="E90" t="str">
            <v>PEB_TAFEA</v>
          </cell>
          <cell r="F90" t="str">
            <v>Tafea PEB</v>
          </cell>
          <cell r="G90" t="str">
            <v>V</v>
          </cell>
          <cell r="H90" t="str">
            <v>Government of Vanuatu</v>
          </cell>
          <cell r="I90" t="str">
            <v>Tanna</v>
          </cell>
          <cell r="J90" t="str">
            <v>Tafea</v>
          </cell>
          <cell r="K90" t="str">
            <v>0084956001</v>
          </cell>
          <cell r="L90" t="str">
            <v>FETUKAI PRIMARY SCHOOL</v>
          </cell>
          <cell r="M90" t="str">
            <v>PS</v>
          </cell>
          <cell r="N90" t="str">
            <v>No</v>
          </cell>
          <cell r="O90" t="str">
            <v xml:space="preserve">1 2 3 4 5 6 7 8 </v>
          </cell>
          <cell r="P90">
            <v>289</v>
          </cell>
          <cell r="Q90">
            <v>289</v>
          </cell>
          <cell r="R90">
            <v>92</v>
          </cell>
          <cell r="S90">
            <v>90</v>
          </cell>
        </row>
        <row r="91">
          <cell r="B91" t="str">
            <v>066419</v>
          </cell>
          <cell r="C91" t="str">
            <v>Imafen Primary</v>
          </cell>
          <cell r="D91" t="str">
            <v>FRE</v>
          </cell>
          <cell r="E91" t="str">
            <v>CATH</v>
          </cell>
          <cell r="F91" t="str">
            <v>Catholic Education Authority</v>
          </cell>
          <cell r="G91" t="str">
            <v>G</v>
          </cell>
          <cell r="H91" t="str">
            <v>Church (Government Assisted)</v>
          </cell>
          <cell r="I91" t="str">
            <v>Tanna</v>
          </cell>
          <cell r="J91" t="str">
            <v>Tafea</v>
          </cell>
          <cell r="K91" t="str">
            <v>0085024001</v>
          </cell>
          <cell r="L91" t="str">
            <v>IMAFEN PRIMARY SCHOOL</v>
          </cell>
          <cell r="M91" t="str">
            <v>PS</v>
          </cell>
          <cell r="N91" t="str">
            <v>No</v>
          </cell>
          <cell r="O91" t="str">
            <v xml:space="preserve">1 2 3 4 5 6 </v>
          </cell>
          <cell r="P91">
            <v>170</v>
          </cell>
          <cell r="Q91">
            <v>170</v>
          </cell>
          <cell r="R91">
            <v>137</v>
          </cell>
          <cell r="S91">
            <v>52</v>
          </cell>
        </row>
        <row r="92">
          <cell r="B92" t="str">
            <v>066424</v>
          </cell>
          <cell r="C92" t="str">
            <v>Ipekel Primary</v>
          </cell>
          <cell r="D92" t="str">
            <v>FRE</v>
          </cell>
          <cell r="E92" t="str">
            <v>CATH</v>
          </cell>
          <cell r="F92" t="str">
            <v>Catholic Education Authority</v>
          </cell>
          <cell r="G92" t="str">
            <v>G</v>
          </cell>
          <cell r="H92" t="str">
            <v>Church (Government Assisted)</v>
          </cell>
          <cell r="I92" t="str">
            <v>Tanna</v>
          </cell>
          <cell r="J92" t="str">
            <v>Tafea</v>
          </cell>
          <cell r="K92" t="str">
            <v>0085117001</v>
          </cell>
          <cell r="L92" t="str">
            <v>IPEKEL PRIMARY SCHOOL</v>
          </cell>
          <cell r="M92" t="str">
            <v>PS</v>
          </cell>
          <cell r="N92" t="str">
            <v>No</v>
          </cell>
          <cell r="O92" t="str">
            <v xml:space="preserve">1 2 3 4 5 6 </v>
          </cell>
          <cell r="P92">
            <v>100</v>
          </cell>
          <cell r="Q92">
            <v>100</v>
          </cell>
          <cell r="R92">
            <v>86</v>
          </cell>
          <cell r="S92">
            <v>84</v>
          </cell>
        </row>
        <row r="93">
          <cell r="B93" t="str">
            <v>066431</v>
          </cell>
          <cell r="C93" t="str">
            <v>Itaku Primary</v>
          </cell>
          <cell r="D93" t="str">
            <v>FRE</v>
          </cell>
          <cell r="E93" t="str">
            <v>CATH</v>
          </cell>
          <cell r="F93" t="str">
            <v>Catholic Education Authority</v>
          </cell>
          <cell r="G93" t="str">
            <v>G</v>
          </cell>
          <cell r="H93" t="str">
            <v>Church (Government Assisted)</v>
          </cell>
          <cell r="I93" t="str">
            <v>Tanna</v>
          </cell>
          <cell r="J93" t="str">
            <v>Tafea</v>
          </cell>
          <cell r="K93" t="str">
            <v>0085118001</v>
          </cell>
          <cell r="L93" t="str">
            <v>ITAKU PRIMARY SCHOOL</v>
          </cell>
          <cell r="M93" t="str">
            <v>PS</v>
          </cell>
          <cell r="N93" t="str">
            <v>No</v>
          </cell>
          <cell r="O93" t="str">
            <v xml:space="preserve">1 2 3 4 5 6 </v>
          </cell>
          <cell r="P93">
            <v>145</v>
          </cell>
          <cell r="Q93">
            <v>145</v>
          </cell>
          <cell r="R93">
            <v>138</v>
          </cell>
          <cell r="S93">
            <v>0</v>
          </cell>
        </row>
        <row r="94">
          <cell r="B94" t="str">
            <v>066445</v>
          </cell>
          <cell r="C94" t="str">
            <v>Lapkit Primary</v>
          </cell>
          <cell r="D94" t="str">
            <v>FRE</v>
          </cell>
          <cell r="E94" t="str">
            <v>PEB_TAFEA</v>
          </cell>
          <cell r="F94" t="str">
            <v>Tafea PEB</v>
          </cell>
          <cell r="G94" t="str">
            <v>V</v>
          </cell>
          <cell r="H94" t="str">
            <v>Government of Vanuatu</v>
          </cell>
          <cell r="I94" t="str">
            <v>Tanna</v>
          </cell>
          <cell r="J94" t="str">
            <v>Tafea</v>
          </cell>
          <cell r="K94" t="str">
            <v>0084977001</v>
          </cell>
          <cell r="L94" t="str">
            <v>LAPKIT PRIMARY SCHOOL</v>
          </cell>
          <cell r="M94" t="str">
            <v>PS</v>
          </cell>
          <cell r="N94" t="str">
            <v>No</v>
          </cell>
          <cell r="O94" t="str">
            <v xml:space="preserve">1 2 3 4 5 6 </v>
          </cell>
          <cell r="P94">
            <v>44</v>
          </cell>
          <cell r="Q94">
            <v>44</v>
          </cell>
          <cell r="R94">
            <v>32</v>
          </cell>
          <cell r="S94">
            <v>30</v>
          </cell>
        </row>
        <row r="95">
          <cell r="B95" t="str">
            <v>066448</v>
          </cell>
          <cell r="C95" t="str">
            <v>Lautapunga Primary</v>
          </cell>
          <cell r="D95" t="str">
            <v>FRE</v>
          </cell>
          <cell r="E95" t="str">
            <v>CATH</v>
          </cell>
          <cell r="F95" t="str">
            <v>Catholic Education Authority</v>
          </cell>
          <cell r="G95" t="str">
            <v>G</v>
          </cell>
          <cell r="H95" t="str">
            <v>Church (Government Assisted)</v>
          </cell>
          <cell r="I95" t="str">
            <v>Tanna</v>
          </cell>
          <cell r="J95" t="str">
            <v>Tafea</v>
          </cell>
          <cell r="K95" t="str">
            <v>0085121001</v>
          </cell>
          <cell r="L95" t="str">
            <v>LAUTAPUNGA PRIMARY SCHOOL</v>
          </cell>
          <cell r="M95" t="str">
            <v>PS</v>
          </cell>
          <cell r="N95" t="str">
            <v>No</v>
          </cell>
          <cell r="O95" t="str">
            <v xml:space="preserve">1 2 3 4 5 6 </v>
          </cell>
          <cell r="P95">
            <v>79</v>
          </cell>
          <cell r="Q95">
            <v>79</v>
          </cell>
          <cell r="R95">
            <v>77</v>
          </cell>
          <cell r="S95">
            <v>68</v>
          </cell>
        </row>
        <row r="96">
          <cell r="B96" t="str">
            <v>066449</v>
          </cell>
          <cell r="C96" t="str">
            <v>Lenakel Primary</v>
          </cell>
          <cell r="D96" t="str">
            <v>ENG</v>
          </cell>
          <cell r="E96" t="str">
            <v>PCV</v>
          </cell>
          <cell r="F96" t="str">
            <v>Presbyterian Church of Vanuatu</v>
          </cell>
          <cell r="G96" t="str">
            <v>G</v>
          </cell>
          <cell r="H96" t="str">
            <v>Church (Government Assisted)</v>
          </cell>
          <cell r="I96" t="str">
            <v>Tanna</v>
          </cell>
          <cell r="J96" t="str">
            <v>Tafea</v>
          </cell>
          <cell r="K96" t="str">
            <v>0084980001</v>
          </cell>
          <cell r="L96" t="str">
            <v>LENAKEL PRIMARY SCHOOL</v>
          </cell>
          <cell r="M96" t="str">
            <v>PS</v>
          </cell>
          <cell r="N96" t="str">
            <v>No</v>
          </cell>
          <cell r="O96" t="str">
            <v xml:space="preserve">1 2 3 4 5 6 </v>
          </cell>
          <cell r="P96">
            <v>440</v>
          </cell>
          <cell r="Q96">
            <v>440</v>
          </cell>
          <cell r="R96">
            <v>172</v>
          </cell>
          <cell r="S96">
            <v>151</v>
          </cell>
        </row>
        <row r="97">
          <cell r="B97" t="str">
            <v>066490</v>
          </cell>
          <cell r="C97" t="str">
            <v>Louanuialu Primary</v>
          </cell>
          <cell r="D97" t="str">
            <v>ENG</v>
          </cell>
          <cell r="E97" t="str">
            <v>PEB_TAFEA</v>
          </cell>
          <cell r="F97" t="str">
            <v>Tafea PEB</v>
          </cell>
          <cell r="G97" t="str">
            <v>V</v>
          </cell>
          <cell r="H97" t="str">
            <v>Government of Vanuatu</v>
          </cell>
          <cell r="I97" t="str">
            <v>Tanna</v>
          </cell>
          <cell r="J97" t="str">
            <v>Tafea</v>
          </cell>
          <cell r="K97" t="str">
            <v>0085004001</v>
          </cell>
          <cell r="L97" t="str">
            <v>LOUNIALOU PRIMARY SCHOOL</v>
          </cell>
          <cell r="M97" t="str">
            <v>PS</v>
          </cell>
          <cell r="N97" t="str">
            <v>Yes</v>
          </cell>
          <cell r="O97" t="str">
            <v xml:space="preserve">1 2 3 4 5 6 </v>
          </cell>
          <cell r="P97">
            <v>187</v>
          </cell>
          <cell r="Q97">
            <v>187</v>
          </cell>
          <cell r="R97">
            <v>184</v>
          </cell>
          <cell r="S97">
            <v>181</v>
          </cell>
        </row>
        <row r="98">
          <cell r="B98" t="str">
            <v>066455</v>
          </cell>
          <cell r="C98" t="str">
            <v>Loukatai Primary</v>
          </cell>
          <cell r="D98" t="str">
            <v>ENG</v>
          </cell>
          <cell r="E98" t="str">
            <v>PEB_TAFEA</v>
          </cell>
          <cell r="F98" t="str">
            <v>Tafea PEB</v>
          </cell>
          <cell r="G98" t="str">
            <v>V</v>
          </cell>
          <cell r="H98" t="str">
            <v>Government of Vanuatu</v>
          </cell>
          <cell r="I98" t="str">
            <v>Tanna</v>
          </cell>
          <cell r="J98" t="str">
            <v>Tafea</v>
          </cell>
          <cell r="K98" t="str">
            <v>0084985001</v>
          </cell>
          <cell r="L98" t="str">
            <v>LOUKATAI PRIMARY SCHOOL</v>
          </cell>
          <cell r="M98" t="str">
            <v>PS</v>
          </cell>
          <cell r="N98" t="str">
            <v>No</v>
          </cell>
          <cell r="O98" t="str">
            <v xml:space="preserve">1 2 3 4 5 6 </v>
          </cell>
          <cell r="P98">
            <v>227</v>
          </cell>
          <cell r="Q98">
            <v>227</v>
          </cell>
          <cell r="R98">
            <v>128</v>
          </cell>
          <cell r="S98">
            <v>122</v>
          </cell>
        </row>
        <row r="99">
          <cell r="B99" t="str">
            <v>066459</v>
          </cell>
          <cell r="C99" t="str">
            <v>Lounapkiko Primary</v>
          </cell>
          <cell r="D99" t="str">
            <v>ENG</v>
          </cell>
          <cell r="E99" t="str">
            <v>PEB_TAFEA</v>
          </cell>
          <cell r="F99" t="str">
            <v>Tafea PEB</v>
          </cell>
          <cell r="G99" t="str">
            <v>V</v>
          </cell>
          <cell r="H99" t="str">
            <v>Government of Vanuatu</v>
          </cell>
          <cell r="I99" t="str">
            <v>Tanna</v>
          </cell>
          <cell r="J99" t="str">
            <v>Tafea</v>
          </cell>
          <cell r="K99" t="str">
            <v>0085012001</v>
          </cell>
          <cell r="L99" t="str">
            <v>LOUNAPKIKO PRIMARY SCHOOL</v>
          </cell>
          <cell r="M99" t="str">
            <v>PS</v>
          </cell>
          <cell r="N99" t="str">
            <v>No</v>
          </cell>
          <cell r="O99" t="str">
            <v xml:space="preserve">1 2 3 4 5 6 </v>
          </cell>
          <cell r="P99">
            <v>159</v>
          </cell>
          <cell r="Q99">
            <v>159</v>
          </cell>
          <cell r="R99">
            <v>113</v>
          </cell>
          <cell r="S99">
            <v>104</v>
          </cell>
        </row>
        <row r="100">
          <cell r="B100" t="str">
            <v>066373</v>
          </cell>
          <cell r="C100" t="str">
            <v>Port Melou Primary</v>
          </cell>
          <cell r="D100" t="str">
            <v>FRE</v>
          </cell>
          <cell r="E100" t="str">
            <v>PEB_TAFEA</v>
          </cell>
          <cell r="F100" t="str">
            <v>Tafea PEB</v>
          </cell>
          <cell r="G100" t="str">
            <v>V</v>
          </cell>
          <cell r="H100" t="str">
            <v>Government of Vanuatu</v>
          </cell>
          <cell r="I100" t="str">
            <v>Erromango</v>
          </cell>
          <cell r="J100" t="str">
            <v>Tafea</v>
          </cell>
          <cell r="K100" t="str">
            <v>0084948001</v>
          </cell>
          <cell r="L100" t="str">
            <v>PORT MELOU PRIMARY SCHOOL</v>
          </cell>
          <cell r="M100" t="str">
            <v>PS</v>
          </cell>
          <cell r="N100" t="str">
            <v>No</v>
          </cell>
          <cell r="O100" t="str">
            <v xml:space="preserve">1 2 3 4 5 6 </v>
          </cell>
          <cell r="P100">
            <v>105</v>
          </cell>
          <cell r="Q100">
            <v>105</v>
          </cell>
          <cell r="R100">
            <v>101</v>
          </cell>
          <cell r="S100">
            <v>0</v>
          </cell>
        </row>
        <row r="101">
          <cell r="B101" t="str">
            <v>066379</v>
          </cell>
          <cell r="C101" t="str">
            <v>Tapisi Primary</v>
          </cell>
          <cell r="D101" t="str">
            <v>ENG</v>
          </cell>
          <cell r="E101" t="str">
            <v>PEB_TAFEA</v>
          </cell>
          <cell r="F101" t="str">
            <v>Tafea PEB</v>
          </cell>
          <cell r="G101" t="str">
            <v>V</v>
          </cell>
          <cell r="H101" t="str">
            <v>Government of Vanuatu</v>
          </cell>
          <cell r="I101" t="str">
            <v>Erromango</v>
          </cell>
          <cell r="J101" t="str">
            <v>Tafea</v>
          </cell>
          <cell r="K101" t="str">
            <v>0085014001</v>
          </cell>
          <cell r="L101" t="str">
            <v>TAPISI PRIMARY SCHOOL</v>
          </cell>
          <cell r="M101" t="str">
            <v>PS</v>
          </cell>
          <cell r="N101" t="str">
            <v>No</v>
          </cell>
          <cell r="O101" t="str">
            <v xml:space="preserve">1 2 3 4 5 6 </v>
          </cell>
          <cell r="P101">
            <v>49</v>
          </cell>
          <cell r="Q101">
            <v>49</v>
          </cell>
          <cell r="R101">
            <v>48</v>
          </cell>
          <cell r="S101">
            <v>33</v>
          </cell>
        </row>
        <row r="102">
          <cell r="B102" t="str">
            <v>066480</v>
          </cell>
          <cell r="C102" t="str">
            <v>Tuhu Primary</v>
          </cell>
          <cell r="D102" t="str">
            <v>ENG</v>
          </cell>
          <cell r="E102" t="str">
            <v>PEB_TAFEA</v>
          </cell>
          <cell r="F102" t="str">
            <v>Tafea PEB</v>
          </cell>
          <cell r="G102" t="str">
            <v>V</v>
          </cell>
          <cell r="H102" t="str">
            <v>Government of Vanuatu</v>
          </cell>
          <cell r="I102" t="str">
            <v>Tanna</v>
          </cell>
          <cell r="J102" t="str">
            <v>Tafea</v>
          </cell>
          <cell r="K102" t="str">
            <v>0084998001</v>
          </cell>
          <cell r="L102" t="str">
            <v>TUHU PRIMARY SCHOOL</v>
          </cell>
          <cell r="M102" t="str">
            <v>PS</v>
          </cell>
          <cell r="N102" t="str">
            <v>No</v>
          </cell>
          <cell r="O102" t="str">
            <v xml:space="preserve">1 2 3 4 5 6 </v>
          </cell>
          <cell r="P102">
            <v>217</v>
          </cell>
          <cell r="Q102">
            <v>217</v>
          </cell>
          <cell r="R102">
            <v>109</v>
          </cell>
          <cell r="S102">
            <v>85</v>
          </cell>
        </row>
        <row r="103">
          <cell r="B103" t="str">
            <v>066781</v>
          </cell>
          <cell r="C103" t="str">
            <v>Umetch Primary</v>
          </cell>
          <cell r="D103" t="str">
            <v>FRE</v>
          </cell>
          <cell r="E103" t="str">
            <v>CATH</v>
          </cell>
          <cell r="F103" t="str">
            <v>Catholic Education Authority</v>
          </cell>
          <cell r="G103" t="str">
            <v>G</v>
          </cell>
          <cell r="H103" t="str">
            <v>Church (Government Assisted)</v>
          </cell>
          <cell r="I103" t="str">
            <v>Aneityum</v>
          </cell>
          <cell r="J103" t="str">
            <v>Tafea</v>
          </cell>
          <cell r="K103" t="str">
            <v>0085126001</v>
          </cell>
          <cell r="L103" t="str">
            <v>UMEJ PRIMARY SCHOOL</v>
          </cell>
          <cell r="M103" t="str">
            <v>PS</v>
          </cell>
          <cell r="N103" t="str">
            <v>No</v>
          </cell>
          <cell r="O103" t="str">
            <v xml:space="preserve">1 2 3 4 5 6 </v>
          </cell>
          <cell r="P103">
            <v>54</v>
          </cell>
          <cell r="Q103">
            <v>54</v>
          </cell>
          <cell r="R103">
            <v>31</v>
          </cell>
          <cell r="S103">
            <v>30</v>
          </cell>
        </row>
        <row r="104">
          <cell r="B104" t="str">
            <v>066483</v>
          </cell>
          <cell r="C104" t="str">
            <v>Yapilmai Primary</v>
          </cell>
          <cell r="D104" t="str">
            <v>FRE</v>
          </cell>
          <cell r="E104" t="str">
            <v>PEB_TAFEA</v>
          </cell>
          <cell r="F104" t="str">
            <v>Tafea PEB</v>
          </cell>
          <cell r="G104" t="str">
            <v>V</v>
          </cell>
          <cell r="H104" t="str">
            <v>Government of Vanuatu</v>
          </cell>
          <cell r="I104" t="str">
            <v>Tanna</v>
          </cell>
          <cell r="J104" t="str">
            <v>Tafea</v>
          </cell>
          <cell r="K104" t="str">
            <v>0084999001</v>
          </cell>
          <cell r="L104" t="str">
            <v>YAPILMAI PRIMARY SCHOOL</v>
          </cell>
          <cell r="M104" t="str">
            <v>PS</v>
          </cell>
          <cell r="N104" t="str">
            <v>No</v>
          </cell>
          <cell r="O104" t="str">
            <v xml:space="preserve">1 2 3 4 5 6 </v>
          </cell>
          <cell r="P104">
            <v>241</v>
          </cell>
          <cell r="Q104">
            <v>241</v>
          </cell>
          <cell r="R104">
            <v>106</v>
          </cell>
          <cell r="S104">
            <v>104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3-2024"/>
      <sheetName val="Penama Eligible PS T3-Web V"/>
      <sheetName val="Penama Eligible PS T3-Bank V"/>
      <sheetName val="Malampa Eligible PS T3-Web V"/>
      <sheetName val="Malampa Eligible PS T3-Bank V"/>
      <sheetName val="Shefa Eigible PS T3-Web V"/>
      <sheetName val="Shefa Eigible PS T3-Bank V"/>
      <sheetName val="Sanma Eligible PS T3-Web V"/>
      <sheetName val="Sanma Eligible PS T3-Bank V"/>
      <sheetName val="Mal &amp; She Ineligible PS T3-Web"/>
      <sheetName val="Mal &amp; She Ineligible PS T3-BV"/>
      <sheetName val="Tafea Eligible PS T3-Web V"/>
      <sheetName val="Tafea Eligible PS T3-BV"/>
      <sheetName val="Sanma Ineligible PS T3"/>
      <sheetName val="Sanma Ineligible PS T3-BV"/>
      <sheetName val="Torba Eligible PS T3-Web V"/>
      <sheetName val="Torba Eligible PS T3-Bank V"/>
      <sheetName val="Torba &amp; Tafea Ineligible PS T3"/>
      <sheetName val="Torba &amp; Tafea Ineligible PS-BV"/>
      <sheetName val="PS T3 1st New BRN"/>
      <sheetName val="PS T3 1st New BRN-BV"/>
      <sheetName val="PS T3 2nd New BRN"/>
      <sheetName val="PS T3 2nd New BRN-BV"/>
      <sheetName val="PS T3 3rd New BRN"/>
      <sheetName val="PS T3 3rd New BRN-BV"/>
      <sheetName val="PS T3 4th New BRN"/>
      <sheetName val="PS T3 4th New BRN-BV"/>
      <sheetName val="PS T3 5th Batch-No BRN"/>
      <sheetName val="PS T3 5th Batch-No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2">
          <cell r="B12" t="str">
            <v>010305</v>
          </cell>
          <cell r="C12" t="str">
            <v>Vaes (Lequel) Primary</v>
          </cell>
          <cell r="D12" t="str">
            <v>ENG</v>
          </cell>
          <cell r="E12" t="str">
            <v>PEB_TORBA</v>
          </cell>
          <cell r="F12" t="str">
            <v>Torba PEB</v>
          </cell>
          <cell r="G12" t="str">
            <v>V</v>
          </cell>
          <cell r="H12" t="str">
            <v>Government of Vanuatu</v>
          </cell>
          <cell r="I12" t="str">
            <v>Mere Lava</v>
          </cell>
          <cell r="J12" t="str">
            <v>Torba</v>
          </cell>
          <cell r="K12" t="str">
            <v>0084564001</v>
          </cell>
          <cell r="L12" t="str">
            <v>LEQUEL PRIMARY SCHOOL</v>
          </cell>
          <cell r="M12" t="str">
            <v>PS</v>
          </cell>
          <cell r="N12" t="str">
            <v>No</v>
          </cell>
          <cell r="O12" t="str">
            <v xml:space="preserve">1 2 3 4 5 6 </v>
          </cell>
          <cell r="P12">
            <v>48</v>
          </cell>
          <cell r="Q12">
            <v>48</v>
          </cell>
          <cell r="R12">
            <v>20</v>
          </cell>
          <cell r="S12">
            <v>16</v>
          </cell>
        </row>
        <row r="13">
          <cell r="B13" t="str">
            <v>010401</v>
          </cell>
          <cell r="C13" t="str">
            <v>Baldwin Lonsdale Memorial (BLM) Primary</v>
          </cell>
          <cell r="D13" t="str">
            <v>ENG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0084581001</v>
          </cell>
          <cell r="L13" t="str">
            <v>AREP PRIMARY SCHOOL</v>
          </cell>
          <cell r="M13" t="str">
            <v>PS</v>
          </cell>
          <cell r="N13" t="str">
            <v>Yes</v>
          </cell>
          <cell r="O13" t="str">
            <v xml:space="preserve">1 2 3 4 5 6 </v>
          </cell>
          <cell r="P13">
            <v>131</v>
          </cell>
          <cell r="Q13">
            <v>131</v>
          </cell>
          <cell r="R13">
            <v>4</v>
          </cell>
          <cell r="S13">
            <v>3</v>
          </cell>
        </row>
        <row r="14">
          <cell r="B14" t="str">
            <v>010422</v>
          </cell>
          <cell r="C14" t="str">
            <v>Ecole de Nelson (Vatop) Primary</v>
          </cell>
          <cell r="D14" t="str">
            <v>FRE</v>
          </cell>
          <cell r="E14" t="str">
            <v>PEB_TORBA</v>
          </cell>
          <cell r="F14" t="str">
            <v>Torba PEB</v>
          </cell>
          <cell r="G14" t="str">
            <v>V</v>
          </cell>
          <cell r="H14" t="str">
            <v>Government of Vanuatu</v>
          </cell>
          <cell r="I14" t="str">
            <v>Vanua Lava</v>
          </cell>
          <cell r="J14" t="str">
            <v>Torba</v>
          </cell>
          <cell r="K14" t="str">
            <v>0084568001</v>
          </cell>
          <cell r="L14" t="str">
            <v>NELSON PRIMARY SCHOOL</v>
          </cell>
          <cell r="M14" t="str">
            <v>PS</v>
          </cell>
          <cell r="N14" t="str">
            <v>No</v>
          </cell>
          <cell r="O14" t="str">
            <v xml:space="preserve">1 2 3 4 5 6 </v>
          </cell>
          <cell r="P14">
            <v>26</v>
          </cell>
          <cell r="Q14">
            <v>26</v>
          </cell>
          <cell r="R14">
            <v>19</v>
          </cell>
          <cell r="S14">
            <v>17</v>
          </cell>
        </row>
        <row r="15">
          <cell r="B15" t="str">
            <v>010518</v>
          </cell>
          <cell r="C15" t="str">
            <v>Telvet Primary</v>
          </cell>
          <cell r="D15" t="str">
            <v>FRE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Mota Lava</v>
          </cell>
          <cell r="J15" t="str">
            <v>Torba</v>
          </cell>
          <cell r="K15" t="str">
            <v>0084580001</v>
          </cell>
          <cell r="L15" t="str">
            <v>TELVET PRIMARY SCHOOL</v>
          </cell>
          <cell r="M15" t="str">
            <v>PS</v>
          </cell>
          <cell r="N15" t="str">
            <v>No</v>
          </cell>
          <cell r="O15" t="str">
            <v xml:space="preserve">1 2 3 4 5 6 </v>
          </cell>
          <cell r="P15">
            <v>68</v>
          </cell>
          <cell r="Q15">
            <v>68</v>
          </cell>
          <cell r="R15">
            <v>35</v>
          </cell>
          <cell r="S15">
            <v>34</v>
          </cell>
        </row>
        <row r="16">
          <cell r="B16" t="str">
            <v>010523</v>
          </cell>
          <cell r="C16" t="str">
            <v>Wongyeskei Primary</v>
          </cell>
          <cell r="D16" t="str">
            <v>FRE</v>
          </cell>
          <cell r="E16" t="str">
            <v>PEB_TORBA</v>
          </cell>
          <cell r="F16" t="str">
            <v>Torba PEB</v>
          </cell>
          <cell r="G16" t="str">
            <v>V</v>
          </cell>
          <cell r="H16" t="str">
            <v>Government of Vanuatu</v>
          </cell>
          <cell r="I16" t="str">
            <v>Mota Lava</v>
          </cell>
          <cell r="J16" t="str">
            <v>Torba</v>
          </cell>
          <cell r="K16" t="str">
            <v>0084573001</v>
          </cell>
          <cell r="L16" t="str">
            <v>WONGYESKEI PRIMARY SCHOOL</v>
          </cell>
          <cell r="M16" t="str">
            <v>PS</v>
          </cell>
          <cell r="N16" t="str">
            <v>No</v>
          </cell>
          <cell r="O16" t="str">
            <v xml:space="preserve">1 2 3 4 5 6 </v>
          </cell>
          <cell r="P16">
            <v>78</v>
          </cell>
          <cell r="Q16">
            <v>78</v>
          </cell>
          <cell r="R16">
            <v>27</v>
          </cell>
          <cell r="S16">
            <v>26</v>
          </cell>
        </row>
        <row r="17">
          <cell r="B17" t="str">
            <v>022102</v>
          </cell>
          <cell r="C17" t="str">
            <v>Amapelau/Mati Primary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Malo</v>
          </cell>
          <cell r="J17" t="str">
            <v>Sanma</v>
          </cell>
          <cell r="K17" t="str">
            <v>0091201001</v>
          </cell>
          <cell r="L17" t="str">
            <v>AMAPELAO PRIMARY SCHOOL</v>
          </cell>
          <cell r="M17" t="str">
            <v>PS</v>
          </cell>
          <cell r="N17" t="str">
            <v>No</v>
          </cell>
          <cell r="O17" t="str">
            <v xml:space="preserve">1 2 3 4 5 6 7 8 </v>
          </cell>
          <cell r="P17">
            <v>87</v>
          </cell>
          <cell r="Q17">
            <v>87</v>
          </cell>
          <cell r="R17">
            <v>2</v>
          </cell>
          <cell r="S17">
            <v>1</v>
          </cell>
        </row>
        <row r="18">
          <cell r="B18" t="str">
            <v>0221501</v>
          </cell>
          <cell r="C18" t="str">
            <v>Ambakura Primary</v>
          </cell>
          <cell r="D18" t="str">
            <v>FRE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0098422001</v>
          </cell>
          <cell r="L18" t="str">
            <v>AMBAKURA PRIMARY SCHOOL</v>
          </cell>
          <cell r="M18" t="str">
            <v>PS</v>
          </cell>
          <cell r="N18" t="str">
            <v>No</v>
          </cell>
          <cell r="O18" t="str">
            <v xml:space="preserve">1 2 3 4 5 6 </v>
          </cell>
          <cell r="P18">
            <v>34</v>
          </cell>
          <cell r="Q18">
            <v>34</v>
          </cell>
          <cell r="R18">
            <v>1</v>
          </cell>
          <cell r="S18">
            <v>0</v>
          </cell>
        </row>
        <row r="19">
          <cell r="B19" t="str">
            <v>022103</v>
          </cell>
          <cell r="C19" t="str">
            <v>Avunatari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Malo</v>
          </cell>
          <cell r="J19" t="str">
            <v>Sanma</v>
          </cell>
          <cell r="K19" t="str">
            <v>0084591001</v>
          </cell>
          <cell r="L19" t="str">
            <v>AVUNATARI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152</v>
          </cell>
          <cell r="Q19">
            <v>152</v>
          </cell>
          <cell r="R19">
            <v>20</v>
          </cell>
          <cell r="S19">
            <v>16</v>
          </cell>
        </row>
        <row r="20">
          <cell r="B20" t="str">
            <v>0222568</v>
          </cell>
          <cell r="C20" t="str">
            <v>Bene (Pacific Island) Christian Community Primary</v>
          </cell>
          <cell r="D20" t="str">
            <v>ENG</v>
          </cell>
          <cell r="E20" t="str">
            <v>PEB_SANMA</v>
          </cell>
          <cell r="F20" t="str">
            <v>Sanma PEB</v>
          </cell>
          <cell r="G20" t="str">
            <v>V</v>
          </cell>
          <cell r="H20" t="str">
            <v>Government of Vanuatu</v>
          </cell>
          <cell r="I20" t="str">
            <v>Santo</v>
          </cell>
          <cell r="J20" t="str">
            <v>Sanma</v>
          </cell>
          <cell r="K20" t="str">
            <v>0201381001</v>
          </cell>
          <cell r="L20" t="str">
            <v>Pacific Island Christian School,Bene</v>
          </cell>
          <cell r="M20" t="str">
            <v>PS</v>
          </cell>
          <cell r="N20" t="str">
            <v>No</v>
          </cell>
          <cell r="O20" t="str">
            <v xml:space="preserve">1 2 3 4 5 6 </v>
          </cell>
          <cell r="P20">
            <v>68</v>
          </cell>
          <cell r="Q20">
            <v>68</v>
          </cell>
          <cell r="R20">
            <v>1</v>
          </cell>
          <cell r="S20">
            <v>0</v>
          </cell>
        </row>
        <row r="21">
          <cell r="B21" t="str">
            <v>TLS37</v>
          </cell>
          <cell r="C21" t="str">
            <v>Bombua Primary</v>
          </cell>
          <cell r="D21" t="str">
            <v>ENG</v>
          </cell>
          <cell r="E21" t="str">
            <v>PEB_SANMA</v>
          </cell>
          <cell r="F21" t="str">
            <v>Sanma PEB</v>
          </cell>
          <cell r="G21" t="str">
            <v>V</v>
          </cell>
          <cell r="H21" t="str">
            <v>Government of Vanuatu</v>
          </cell>
          <cell r="I21" t="str">
            <v>Santo</v>
          </cell>
          <cell r="J21" t="str">
            <v>Sanma</v>
          </cell>
          <cell r="K21" t="str">
            <v>0186772001</v>
          </cell>
          <cell r="L21" t="str">
            <v>BOMBUA SECONDARY SCHOOL</v>
          </cell>
          <cell r="M21" t="str">
            <v>PS</v>
          </cell>
          <cell r="N21" t="str">
            <v>No</v>
          </cell>
          <cell r="O21" t="str">
            <v xml:space="preserve">1 2 3 4 5 6 </v>
          </cell>
          <cell r="P21">
            <v>262</v>
          </cell>
          <cell r="Q21">
            <v>262</v>
          </cell>
          <cell r="R21">
            <v>5</v>
          </cell>
          <cell r="S21">
            <v>4</v>
          </cell>
        </row>
        <row r="22">
          <cell r="B22" t="str">
            <v>022209</v>
          </cell>
          <cell r="C22" t="str">
            <v>Butmas Primary</v>
          </cell>
          <cell r="D22" t="str">
            <v>FRE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0084600001</v>
          </cell>
          <cell r="L22" t="str">
            <v>BUTMAS PRIMARY SCHOOL</v>
          </cell>
          <cell r="M22" t="str">
            <v>PS</v>
          </cell>
          <cell r="N22" t="str">
            <v>No</v>
          </cell>
          <cell r="O22" t="str">
            <v xml:space="preserve">1 2 3 4 5 6 </v>
          </cell>
          <cell r="P22">
            <v>74</v>
          </cell>
          <cell r="Q22">
            <v>74</v>
          </cell>
          <cell r="R22">
            <v>12</v>
          </cell>
          <cell r="S22">
            <v>4</v>
          </cell>
        </row>
        <row r="23">
          <cell r="B23" t="str">
            <v>021711</v>
          </cell>
          <cell r="C23" t="str">
            <v>Dambulu Primary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Mavea</v>
          </cell>
          <cell r="J23" t="str">
            <v>Sanma</v>
          </cell>
          <cell r="K23" t="str">
            <v>0084588001</v>
          </cell>
          <cell r="L23" t="str">
            <v>DAMBULU PRIMARY SCHOOL</v>
          </cell>
          <cell r="M23" t="str">
            <v>PS</v>
          </cell>
          <cell r="N23" t="str">
            <v>No</v>
          </cell>
          <cell r="O23" t="str">
            <v xml:space="preserve">1 2 3 4 5 6 </v>
          </cell>
          <cell r="P23">
            <v>27</v>
          </cell>
          <cell r="Q23">
            <v>27</v>
          </cell>
          <cell r="R23">
            <v>3</v>
          </cell>
          <cell r="S23">
            <v>2</v>
          </cell>
        </row>
        <row r="24">
          <cell r="B24" t="str">
            <v>021912</v>
          </cell>
          <cell r="C24" t="str">
            <v>Dombulu Primary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Tutuba</v>
          </cell>
          <cell r="J24" t="str">
            <v>Sanma</v>
          </cell>
          <cell r="K24" t="str">
            <v>0084589001</v>
          </cell>
          <cell r="L24" t="str">
            <v>DOMBULU PRIMARY SCHOOL</v>
          </cell>
          <cell r="M24" t="str">
            <v>PS</v>
          </cell>
          <cell r="N24" t="str">
            <v>No</v>
          </cell>
          <cell r="O24" t="str">
            <v xml:space="preserve">1 2 3 4 5 6 </v>
          </cell>
          <cell r="P24">
            <v>142</v>
          </cell>
          <cell r="Q24">
            <v>142</v>
          </cell>
          <cell r="R24">
            <v>4</v>
          </cell>
          <cell r="S24">
            <v>3</v>
          </cell>
        </row>
        <row r="25">
          <cell r="B25" t="str">
            <v>022215</v>
          </cell>
          <cell r="C25" t="str">
            <v>Hog Harbour Primary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0084602001</v>
          </cell>
          <cell r="L25" t="str">
            <v>HOG HARBOUR PRIMARY SCHOOL</v>
          </cell>
          <cell r="M25" t="str">
            <v>PS</v>
          </cell>
          <cell r="N25" t="str">
            <v>No</v>
          </cell>
          <cell r="O25" t="str">
            <v xml:space="preserve">1 2 3 4 5 6 </v>
          </cell>
          <cell r="P25">
            <v>150</v>
          </cell>
          <cell r="Q25">
            <v>150</v>
          </cell>
          <cell r="R25">
            <v>1</v>
          </cell>
          <cell r="S25">
            <v>0</v>
          </cell>
        </row>
        <row r="26">
          <cell r="B26" t="str">
            <v>022217</v>
          </cell>
          <cell r="C26" t="str">
            <v>Iethvekar Primary</v>
          </cell>
          <cell r="D26" t="str">
            <v>ENG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0084604001</v>
          </cell>
          <cell r="L26" t="str">
            <v>IETHVEKAR PRIMARY SCHOOL</v>
          </cell>
          <cell r="M26" t="str">
            <v>PS</v>
          </cell>
          <cell r="N26" t="str">
            <v>No</v>
          </cell>
          <cell r="O26" t="str">
            <v xml:space="preserve">1 2 3 4 5 6 </v>
          </cell>
          <cell r="P26">
            <v>113</v>
          </cell>
          <cell r="Q26">
            <v>113</v>
          </cell>
          <cell r="R26">
            <v>17</v>
          </cell>
          <cell r="S26">
            <v>13</v>
          </cell>
        </row>
        <row r="27">
          <cell r="B27" t="str">
            <v>022218</v>
          </cell>
          <cell r="C27" t="str">
            <v>Ipayato Primary</v>
          </cell>
          <cell r="D27" t="str">
            <v>FRE</v>
          </cell>
          <cell r="E27" t="str">
            <v>FELP</v>
          </cell>
          <cell r="F27" t="str">
            <v>Federation de l'enseignement libre protestant (FELP)</v>
          </cell>
          <cell r="G27" t="str">
            <v>G</v>
          </cell>
          <cell r="H27" t="str">
            <v>Church (Government Assisted)</v>
          </cell>
          <cell r="I27" t="str">
            <v>Santo</v>
          </cell>
          <cell r="J27" t="str">
            <v>Sanma</v>
          </cell>
          <cell r="K27" t="str">
            <v>0084671001</v>
          </cell>
          <cell r="L27" t="str">
            <v>IPAYATO PRIMARY SCHOOL</v>
          </cell>
          <cell r="M27" t="str">
            <v>PS</v>
          </cell>
          <cell r="N27" t="str">
            <v>No</v>
          </cell>
          <cell r="O27" t="str">
            <v xml:space="preserve">1 2 3 4 5 6 </v>
          </cell>
          <cell r="P27">
            <v>101</v>
          </cell>
          <cell r="Q27">
            <v>101</v>
          </cell>
          <cell r="R27">
            <v>3</v>
          </cell>
          <cell r="S27">
            <v>2</v>
          </cell>
        </row>
        <row r="28">
          <cell r="B28" t="str">
            <v>022247</v>
          </cell>
          <cell r="C28" t="str">
            <v>John Noble Mackenzie Primary</v>
          </cell>
          <cell r="D28" t="str">
            <v>ENG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0084627001</v>
          </cell>
          <cell r="L28" t="str">
            <v>JOHN NOBLE MACKENZIE</v>
          </cell>
          <cell r="M28" t="str">
            <v>PS</v>
          </cell>
          <cell r="N28" t="str">
            <v>No</v>
          </cell>
          <cell r="O28" t="str">
            <v xml:space="preserve">1 2 3 4 5 6 </v>
          </cell>
          <cell r="P28">
            <v>92</v>
          </cell>
          <cell r="Q28">
            <v>92</v>
          </cell>
          <cell r="R28">
            <v>9</v>
          </cell>
          <cell r="S28">
            <v>7</v>
          </cell>
        </row>
        <row r="29">
          <cell r="B29" t="str">
            <v>020101</v>
          </cell>
          <cell r="C29" t="str">
            <v>Kamewa English Primary</v>
          </cell>
          <cell r="D29" t="str">
            <v>ENG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0084640001</v>
          </cell>
          <cell r="L29" t="str">
            <v>KAMEWA PRIMARY SCHOOL</v>
          </cell>
          <cell r="M29" t="str">
            <v>PS</v>
          </cell>
          <cell r="N29" t="str">
            <v>Yes</v>
          </cell>
          <cell r="O29" t="str">
            <v xml:space="preserve">1 2 3 4 5 6 7 8 </v>
          </cell>
          <cell r="P29">
            <v>416</v>
          </cell>
          <cell r="Q29">
            <v>416</v>
          </cell>
          <cell r="R29">
            <v>2</v>
          </cell>
          <cell r="S29">
            <v>0</v>
          </cell>
        </row>
        <row r="30">
          <cell r="B30" t="str">
            <v>020102</v>
          </cell>
          <cell r="C30" t="str">
            <v>Kamewa French Primary</v>
          </cell>
          <cell r="D30" t="str">
            <v>FRE</v>
          </cell>
          <cell r="E30" t="str">
            <v>PEB_SANMA</v>
          </cell>
          <cell r="F30" t="str">
            <v>Sanma PEB</v>
          </cell>
          <cell r="G30" t="str">
            <v>V</v>
          </cell>
          <cell r="H30" t="str">
            <v>Government of Vanuatu</v>
          </cell>
          <cell r="I30" t="str">
            <v>Santo</v>
          </cell>
          <cell r="J30" t="str">
            <v>Sanma</v>
          </cell>
          <cell r="K30" t="str">
            <v>0084640001</v>
          </cell>
          <cell r="L30" t="str">
            <v>KAMEWA PRIMARY SCHOOL</v>
          </cell>
          <cell r="M30" t="str">
            <v>PS</v>
          </cell>
          <cell r="N30" t="str">
            <v>Yes</v>
          </cell>
          <cell r="O30" t="str">
            <v xml:space="preserve">1 2 3 4 5 6 7 8 </v>
          </cell>
          <cell r="P30">
            <v>303</v>
          </cell>
          <cell r="Q30">
            <v>303</v>
          </cell>
          <cell r="R30">
            <v>9</v>
          </cell>
          <cell r="S30">
            <v>7</v>
          </cell>
        </row>
        <row r="31">
          <cell r="B31" t="str">
            <v>022222</v>
          </cell>
          <cell r="C31" t="str">
            <v>Lathi Primary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0084606001</v>
          </cell>
          <cell r="L31" t="str">
            <v>LATH HI PRIMARY SCHOOL</v>
          </cell>
          <cell r="M31" t="str">
            <v>PS</v>
          </cell>
          <cell r="N31" t="str">
            <v>No</v>
          </cell>
          <cell r="O31" t="str">
            <v xml:space="preserve">1 2 3 4 5 6 </v>
          </cell>
          <cell r="P31">
            <v>57</v>
          </cell>
          <cell r="Q31">
            <v>57</v>
          </cell>
          <cell r="R31">
            <v>1</v>
          </cell>
          <cell r="S31">
            <v>0</v>
          </cell>
        </row>
        <row r="32">
          <cell r="B32" t="str">
            <v>0222497</v>
          </cell>
          <cell r="C32" t="str">
            <v>Lemesie (lape/Paparama) Primary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0098424001</v>
          </cell>
          <cell r="L32" t="str">
            <v>LABE (PAPARAMA) PRIMARY SCHOOL</v>
          </cell>
          <cell r="M32" t="str">
            <v>PS</v>
          </cell>
          <cell r="N32" t="str">
            <v>No</v>
          </cell>
          <cell r="O32" t="str">
            <v xml:space="preserve">1 2 3 4 5 6 </v>
          </cell>
          <cell r="P32">
            <v>128</v>
          </cell>
          <cell r="Q32">
            <v>128</v>
          </cell>
          <cell r="R32">
            <v>30</v>
          </cell>
          <cell r="S32">
            <v>22</v>
          </cell>
        </row>
        <row r="33">
          <cell r="B33" t="str">
            <v>022225</v>
          </cell>
          <cell r="C33" t="str">
            <v>Lorovuilko Anglican Community Primary</v>
          </cell>
          <cell r="D33" t="str">
            <v>ENG</v>
          </cell>
          <cell r="E33" t="str">
            <v>ACOM</v>
          </cell>
          <cell r="F33" t="str">
            <v>Anglican Church of Melanesia</v>
          </cell>
          <cell r="G33" t="str">
            <v>G</v>
          </cell>
          <cell r="H33" t="str">
            <v>Church (Government Assisted)</v>
          </cell>
          <cell r="I33" t="str">
            <v>Santo</v>
          </cell>
          <cell r="J33" t="str">
            <v>Sanma</v>
          </cell>
          <cell r="K33" t="str">
            <v>0084675001</v>
          </cell>
          <cell r="L33" t="str">
            <v>LOROVUILKO PRIMARY SCHOOL</v>
          </cell>
          <cell r="M33" t="str">
            <v>PS</v>
          </cell>
          <cell r="N33" t="str">
            <v>No</v>
          </cell>
          <cell r="O33" t="str">
            <v xml:space="preserve">1 2 3 4 5 6 </v>
          </cell>
          <cell r="P33">
            <v>49</v>
          </cell>
          <cell r="Q33">
            <v>49</v>
          </cell>
          <cell r="R33">
            <v>6</v>
          </cell>
          <cell r="S33">
            <v>5</v>
          </cell>
        </row>
        <row r="34">
          <cell r="B34" t="str">
            <v>022279</v>
          </cell>
          <cell r="C34" t="str">
            <v>Luganville Adventist Primary</v>
          </cell>
          <cell r="D34" t="str">
            <v>ENG</v>
          </cell>
          <cell r="E34" t="str">
            <v>SDA</v>
          </cell>
          <cell r="F34" t="str">
            <v>Seven Day Adventist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0084659001</v>
          </cell>
          <cell r="L34" t="str">
            <v>LUGANVILLE ADVENTIST SCHOOL</v>
          </cell>
          <cell r="M34" t="str">
            <v>PS</v>
          </cell>
          <cell r="N34" t="str">
            <v>No</v>
          </cell>
          <cell r="O34" t="str">
            <v xml:space="preserve">1 2 3 4 5 6 </v>
          </cell>
          <cell r="P34">
            <v>394</v>
          </cell>
          <cell r="Q34">
            <v>394</v>
          </cell>
          <cell r="R34">
            <v>11</v>
          </cell>
          <cell r="S34">
            <v>5</v>
          </cell>
        </row>
        <row r="35">
          <cell r="B35" t="str">
            <v>020103</v>
          </cell>
          <cell r="C35" t="str">
            <v>Luganville Est Primary</v>
          </cell>
          <cell r="D35" t="str">
            <v>FRE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Santo</v>
          </cell>
          <cell r="J35" t="str">
            <v>Sanma</v>
          </cell>
          <cell r="K35" t="str">
            <v>0084608001</v>
          </cell>
          <cell r="L35" t="str">
            <v>LUGANVILLE EAST PRIMARY SCHOOL</v>
          </cell>
          <cell r="M35" t="str">
            <v>PS</v>
          </cell>
          <cell r="N35" t="str">
            <v>No</v>
          </cell>
          <cell r="O35" t="str">
            <v xml:space="preserve">1 2 3 4 5 6 7 8 </v>
          </cell>
          <cell r="P35">
            <v>376</v>
          </cell>
          <cell r="Q35">
            <v>376</v>
          </cell>
          <cell r="R35">
            <v>13</v>
          </cell>
          <cell r="S35">
            <v>11</v>
          </cell>
        </row>
        <row r="36">
          <cell r="B36" t="str">
            <v>022227</v>
          </cell>
          <cell r="C36" t="str">
            <v>Malores Primary</v>
          </cell>
          <cell r="D36" t="str">
            <v>FRE</v>
          </cell>
          <cell r="E36" t="str">
            <v>FELP</v>
          </cell>
          <cell r="F36" t="str">
            <v>Federation de l'enseignement libre protestant (FELP)</v>
          </cell>
          <cell r="G36" t="str">
            <v>G</v>
          </cell>
          <cell r="H36" t="str">
            <v>Church (Government Assisted)</v>
          </cell>
          <cell r="I36" t="str">
            <v>Santo</v>
          </cell>
          <cell r="J36" t="str">
            <v>Sanma</v>
          </cell>
          <cell r="K36" t="str">
            <v>0084656001</v>
          </cell>
          <cell r="L36" t="str">
            <v>MALORES PRIMARY SCHOOL</v>
          </cell>
          <cell r="M36" t="str">
            <v>PS</v>
          </cell>
          <cell r="N36" t="str">
            <v>No</v>
          </cell>
          <cell r="O36" t="str">
            <v xml:space="preserve">1 2 3 4 5 6 </v>
          </cell>
          <cell r="P36">
            <v>63</v>
          </cell>
          <cell r="Q36">
            <v>63</v>
          </cell>
          <cell r="R36">
            <v>24</v>
          </cell>
          <cell r="S36">
            <v>20</v>
          </cell>
        </row>
        <row r="37">
          <cell r="B37" t="str">
            <v>0222528</v>
          </cell>
          <cell r="C37" t="str">
            <v>Mataipevu French Primary</v>
          </cell>
          <cell r="D37" t="str">
            <v>FRE</v>
          </cell>
          <cell r="E37" t="str">
            <v>FELP</v>
          </cell>
          <cell r="F37" t="str">
            <v>Federation de l'enseignement libre protestant (FELP)</v>
          </cell>
          <cell r="G37" t="str">
            <v>G</v>
          </cell>
          <cell r="H37" t="str">
            <v>Church (Government Assisted)</v>
          </cell>
          <cell r="I37" t="str">
            <v>Santo</v>
          </cell>
          <cell r="J37" t="str">
            <v>Sanma</v>
          </cell>
          <cell r="K37" t="str">
            <v>0084669001</v>
          </cell>
          <cell r="L37" t="str">
            <v>VENIE MATAIPEVU PRIMARY SCHOOL</v>
          </cell>
          <cell r="M37" t="str">
            <v>PS</v>
          </cell>
          <cell r="N37" t="str">
            <v>Yes</v>
          </cell>
          <cell r="O37" t="str">
            <v xml:space="preserve">1 2 3 4 5 6 </v>
          </cell>
          <cell r="P37">
            <v>42</v>
          </cell>
          <cell r="Q37">
            <v>42</v>
          </cell>
          <cell r="R37">
            <v>9</v>
          </cell>
          <cell r="S37">
            <v>5</v>
          </cell>
        </row>
        <row r="38">
          <cell r="B38" t="str">
            <v>022232</v>
          </cell>
          <cell r="C38" t="str">
            <v>Mataloi Primary</v>
          </cell>
          <cell r="D38" t="str">
            <v>FRE</v>
          </cell>
          <cell r="E38" t="str">
            <v>FELP</v>
          </cell>
          <cell r="F38" t="str">
            <v>Federation de l'enseignement libre protestant (FELP)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0084672001</v>
          </cell>
          <cell r="L38" t="str">
            <v>MATALOI PRIMARY SCHOOL</v>
          </cell>
          <cell r="M38" t="str">
            <v>PS</v>
          </cell>
          <cell r="N38" t="str">
            <v>No</v>
          </cell>
          <cell r="O38" t="str">
            <v xml:space="preserve">1 2 3 4 5 6 7 8 </v>
          </cell>
          <cell r="P38">
            <v>44</v>
          </cell>
          <cell r="Q38">
            <v>44</v>
          </cell>
          <cell r="R38">
            <v>39</v>
          </cell>
          <cell r="S38">
            <v>30</v>
          </cell>
        </row>
        <row r="39">
          <cell r="B39" t="str">
            <v>022234</v>
          </cell>
          <cell r="C39" t="str">
            <v>Menevula Primary</v>
          </cell>
          <cell r="D39" t="str">
            <v>ENG</v>
          </cell>
          <cell r="E39" t="str">
            <v>PEB_SANMA</v>
          </cell>
          <cell r="F39" t="str">
            <v>Sanma PEB</v>
          </cell>
          <cell r="G39" t="str">
            <v>V</v>
          </cell>
          <cell r="H39" t="str">
            <v>Government of Vanuatu</v>
          </cell>
          <cell r="I39" t="str">
            <v>Santo</v>
          </cell>
          <cell r="J39" t="str">
            <v>Sanma</v>
          </cell>
          <cell r="K39" t="str">
            <v>0084650001</v>
          </cell>
          <cell r="L39" t="str">
            <v>MENEVULA PRIMARY SCHOOL</v>
          </cell>
          <cell r="M39" t="str">
            <v>PS</v>
          </cell>
          <cell r="N39" t="str">
            <v>No</v>
          </cell>
          <cell r="O39" t="str">
            <v xml:space="preserve">1 2 3 4 5 6 </v>
          </cell>
          <cell r="P39">
            <v>154</v>
          </cell>
          <cell r="Q39">
            <v>154</v>
          </cell>
          <cell r="R39">
            <v>27</v>
          </cell>
          <cell r="S39">
            <v>25</v>
          </cell>
        </row>
        <row r="40">
          <cell r="B40" t="str">
            <v>022282</v>
          </cell>
          <cell r="C40" t="str">
            <v>Merap St Augustin Primary</v>
          </cell>
          <cell r="D40" t="str">
            <v>FRE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0098425001</v>
          </cell>
          <cell r="L40" t="str">
            <v>MERAP ST AUGUSTIN PRIMARY SCHOOL</v>
          </cell>
          <cell r="M40" t="str">
            <v>PS</v>
          </cell>
          <cell r="N40" t="str">
            <v>No</v>
          </cell>
          <cell r="O40" t="str">
            <v xml:space="preserve">1 2 3 4 5 6 </v>
          </cell>
          <cell r="P40">
            <v>118</v>
          </cell>
          <cell r="Q40">
            <v>118</v>
          </cell>
          <cell r="R40">
            <v>18</v>
          </cell>
          <cell r="S40">
            <v>15</v>
          </cell>
        </row>
        <row r="41">
          <cell r="B41" t="str">
            <v>022229</v>
          </cell>
          <cell r="C41" t="str">
            <v>Merei (Mamara) Primary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0084623001</v>
          </cell>
          <cell r="L41" t="str">
            <v>MEREI PRIMARY SCHOOL</v>
          </cell>
          <cell r="M41" t="str">
            <v>PS</v>
          </cell>
          <cell r="N41" t="str">
            <v>No</v>
          </cell>
          <cell r="O41" t="str">
            <v xml:space="preserve">1 2 3 4 5 6 7 8 </v>
          </cell>
          <cell r="P41">
            <v>164</v>
          </cell>
          <cell r="Q41">
            <v>164</v>
          </cell>
          <cell r="R41">
            <v>17</v>
          </cell>
          <cell r="S41">
            <v>10</v>
          </cell>
        </row>
        <row r="42">
          <cell r="B42" t="str">
            <v>022235</v>
          </cell>
          <cell r="C42" t="str">
            <v>Mwast Primary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0098428001</v>
          </cell>
          <cell r="L42" t="str">
            <v>MWAST PRIMARY SCHOOL</v>
          </cell>
          <cell r="M42" t="str">
            <v>PS</v>
          </cell>
          <cell r="N42" t="str">
            <v>No</v>
          </cell>
          <cell r="O42" t="str">
            <v xml:space="preserve">1 2 3 4 5 6 </v>
          </cell>
          <cell r="P42">
            <v>140</v>
          </cell>
          <cell r="Q42">
            <v>140</v>
          </cell>
          <cell r="R42">
            <v>9</v>
          </cell>
          <cell r="S42">
            <v>7</v>
          </cell>
        </row>
        <row r="43">
          <cell r="B43" t="str">
            <v>022236</v>
          </cell>
          <cell r="C43" t="str">
            <v>Namoru Primary</v>
          </cell>
          <cell r="D43" t="str">
            <v>FRE</v>
          </cell>
          <cell r="E43" t="str">
            <v>FELP</v>
          </cell>
          <cell r="F43" t="str">
            <v>Federation de l'enseignement libre protestant (FELP)</v>
          </cell>
          <cell r="G43" t="str">
            <v>G</v>
          </cell>
          <cell r="H43" t="str">
            <v>Church (Government Assisted)</v>
          </cell>
          <cell r="I43" t="str">
            <v>Santo</v>
          </cell>
          <cell r="J43" t="str">
            <v>Sanma</v>
          </cell>
          <cell r="K43" t="str">
            <v>0084658001</v>
          </cell>
          <cell r="L43" t="str">
            <v>NAMORU PRIMARY SCHOOL</v>
          </cell>
          <cell r="M43" t="str">
            <v>PS</v>
          </cell>
          <cell r="N43" t="str">
            <v>No</v>
          </cell>
          <cell r="O43" t="str">
            <v xml:space="preserve">1 2 3 4 5 6 </v>
          </cell>
          <cell r="P43">
            <v>124</v>
          </cell>
          <cell r="Q43">
            <v>124</v>
          </cell>
          <cell r="R43">
            <v>11</v>
          </cell>
          <cell r="S43">
            <v>8</v>
          </cell>
        </row>
        <row r="44">
          <cell r="B44" t="str">
            <v>0222499</v>
          </cell>
          <cell r="C44" t="str">
            <v>Notre dame de lourde ( Vilvil) Primary</v>
          </cell>
          <cell r="D44" t="str">
            <v>FRE</v>
          </cell>
          <cell r="E44" t="str">
            <v>PEB_SANMA</v>
          </cell>
          <cell r="F44" t="str">
            <v>Sanma PEB</v>
          </cell>
          <cell r="G44" t="str">
            <v>V</v>
          </cell>
          <cell r="H44" t="str">
            <v>Government of Vanuatu</v>
          </cell>
          <cell r="I44" t="str">
            <v>Santo</v>
          </cell>
          <cell r="J44" t="str">
            <v>Sanma</v>
          </cell>
          <cell r="K44" t="str">
            <v>0099150001</v>
          </cell>
          <cell r="L44" t="str">
            <v>NOTRE DAME DE LOURDES (VILVIL)</v>
          </cell>
          <cell r="M44" t="str">
            <v>PS</v>
          </cell>
          <cell r="N44" t="str">
            <v>No</v>
          </cell>
          <cell r="O44" t="str">
            <v xml:space="preserve">1 2 3 4 5 6 </v>
          </cell>
          <cell r="P44">
            <v>141</v>
          </cell>
          <cell r="Q44">
            <v>141</v>
          </cell>
          <cell r="R44">
            <v>17</v>
          </cell>
          <cell r="S44">
            <v>15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PEB_SANMA</v>
          </cell>
          <cell r="F45" t="str">
            <v>Sanma PEB</v>
          </cell>
          <cell r="G45" t="str">
            <v>V</v>
          </cell>
          <cell r="H45" t="str">
            <v>Government of Vanuatu</v>
          </cell>
          <cell r="I45" t="str">
            <v>Santo</v>
          </cell>
          <cell r="J45" t="str">
            <v>Sanma</v>
          </cell>
          <cell r="K45" t="str">
            <v>0098430001</v>
          </cell>
          <cell r="L45" t="str">
            <v>PAIREVE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183</v>
          </cell>
          <cell r="Q45">
            <v>183</v>
          </cell>
          <cell r="R45">
            <v>44</v>
          </cell>
          <cell r="S45">
            <v>43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PEB_SANMA</v>
          </cell>
          <cell r="F46" t="str">
            <v>Sanma PEB</v>
          </cell>
          <cell r="G46" t="str">
            <v>V</v>
          </cell>
          <cell r="H46" t="str">
            <v>Government of Vanuatu</v>
          </cell>
          <cell r="I46" t="str">
            <v>Santo</v>
          </cell>
          <cell r="J46" t="str">
            <v>Sanma</v>
          </cell>
          <cell r="K46" t="str">
            <v>0084628001</v>
          </cell>
          <cell r="L46" t="str">
            <v>PIALULUP PRIMARY SCHOOL</v>
          </cell>
          <cell r="M46" t="str">
            <v>PS</v>
          </cell>
          <cell r="N46" t="str">
            <v>No</v>
          </cell>
          <cell r="O46" t="str">
            <v xml:space="preserve">1 2 3 4 5 6 7 8 </v>
          </cell>
          <cell r="P46">
            <v>123</v>
          </cell>
          <cell r="Q46">
            <v>123</v>
          </cell>
          <cell r="R46">
            <v>13</v>
          </cell>
          <cell r="S46">
            <v>12</v>
          </cell>
        </row>
        <row r="47">
          <cell r="B47" t="str">
            <v>022262</v>
          </cell>
          <cell r="C47" t="str">
            <v>Sulemauri Primary</v>
          </cell>
          <cell r="D47" t="str">
            <v>ENG</v>
          </cell>
          <cell r="E47" t="str">
            <v>PEB_SANMA</v>
          </cell>
          <cell r="F47" t="str">
            <v>Sanma PEB</v>
          </cell>
          <cell r="G47" t="str">
            <v>V</v>
          </cell>
          <cell r="H47" t="str">
            <v>Government of Vanuatu</v>
          </cell>
          <cell r="I47" t="str">
            <v>Santo</v>
          </cell>
          <cell r="J47" t="str">
            <v>Sanma</v>
          </cell>
          <cell r="K47" t="str">
            <v>0084634001</v>
          </cell>
          <cell r="L47" t="str">
            <v>SULEMAURI PRIMARY SCHOOL</v>
          </cell>
          <cell r="M47" t="str">
            <v>PS</v>
          </cell>
          <cell r="N47" t="str">
            <v>No</v>
          </cell>
          <cell r="O47" t="str">
            <v xml:space="preserve">1 2 3 4 5 6 </v>
          </cell>
          <cell r="P47">
            <v>81</v>
          </cell>
          <cell r="Q47">
            <v>81</v>
          </cell>
          <cell r="R47">
            <v>7</v>
          </cell>
          <cell r="S47">
            <v>6</v>
          </cell>
        </row>
        <row r="48">
          <cell r="B48" t="str">
            <v>032624</v>
          </cell>
          <cell r="C48" t="str">
            <v>Lolopuepue Primary</v>
          </cell>
          <cell r="D48" t="str">
            <v>FRE</v>
          </cell>
          <cell r="E48" t="str">
            <v>CATH</v>
          </cell>
          <cell r="F48" t="str">
            <v>Catholic Education Authority</v>
          </cell>
          <cell r="G48" t="str">
            <v>G</v>
          </cell>
          <cell r="H48" t="str">
            <v>Church (Government Assisted)</v>
          </cell>
          <cell r="I48" t="str">
            <v>Ambae</v>
          </cell>
          <cell r="J48" t="str">
            <v>Penama</v>
          </cell>
          <cell r="K48" t="str">
            <v>0084895001</v>
          </cell>
          <cell r="L48" t="str">
            <v>LOLOPUEPUE PRIMARY SCHOOL</v>
          </cell>
          <cell r="M48" t="str">
            <v>PS</v>
          </cell>
          <cell r="N48" t="str">
            <v>No</v>
          </cell>
          <cell r="O48" t="str">
            <v xml:space="preserve">1 2 3 4 5 6 </v>
          </cell>
          <cell r="P48">
            <v>114</v>
          </cell>
          <cell r="Q48">
            <v>114</v>
          </cell>
          <cell r="R48">
            <v>26</v>
          </cell>
          <cell r="S48">
            <v>25</v>
          </cell>
        </row>
        <row r="49">
          <cell r="B49" t="str">
            <v>032647</v>
          </cell>
          <cell r="C49" t="str">
            <v>Raynold Memorial (Nagole) Primary</v>
          </cell>
          <cell r="D49" t="str">
            <v>ENG</v>
          </cell>
          <cell r="E49" t="str">
            <v>PEB_PENAMA</v>
          </cell>
          <cell r="F49" t="str">
            <v>Penama PEB</v>
          </cell>
          <cell r="G49" t="str">
            <v>V</v>
          </cell>
          <cell r="H49" t="str">
            <v>Government of Vanuatu</v>
          </cell>
          <cell r="I49" t="str">
            <v>Ambae</v>
          </cell>
          <cell r="J49" t="str">
            <v>Penama</v>
          </cell>
          <cell r="K49" t="str">
            <v>0084855001</v>
          </cell>
          <cell r="L49" t="str">
            <v>REYNOLD MEMORIAL PRIMARY SCHOOL</v>
          </cell>
          <cell r="M49" t="str">
            <v>PS</v>
          </cell>
          <cell r="N49" t="str">
            <v>No</v>
          </cell>
          <cell r="O49" t="str">
            <v xml:space="preserve">1 2 3 4 5 6 </v>
          </cell>
          <cell r="P49">
            <v>73</v>
          </cell>
          <cell r="Q49">
            <v>73</v>
          </cell>
          <cell r="R49">
            <v>11</v>
          </cell>
          <cell r="S49">
            <v>10</v>
          </cell>
        </row>
        <row r="50">
          <cell r="B50" t="str">
            <v>032659</v>
          </cell>
          <cell r="C50" t="str">
            <v>Vatuhangele Primary</v>
          </cell>
          <cell r="D50" t="str">
            <v>ENG</v>
          </cell>
          <cell r="E50" t="str">
            <v>APO</v>
          </cell>
          <cell r="F50" t="str">
            <v>Apostolic Church</v>
          </cell>
          <cell r="G50" t="str">
            <v>G</v>
          </cell>
          <cell r="H50" t="str">
            <v>Church (Government Assisted)</v>
          </cell>
          <cell r="I50" t="str">
            <v>Ambae</v>
          </cell>
          <cell r="J50" t="str">
            <v>Penama</v>
          </cell>
          <cell r="K50" t="str">
            <v>0084893001</v>
          </cell>
          <cell r="L50" t="str">
            <v>VATUHANGELE PRIMARY SCHOOL</v>
          </cell>
          <cell r="M50" t="str">
            <v>PS</v>
          </cell>
          <cell r="N50" t="str">
            <v>No</v>
          </cell>
          <cell r="O50" t="str">
            <v xml:space="preserve">1 2 3 4 5 6 </v>
          </cell>
          <cell r="P50">
            <v>69</v>
          </cell>
          <cell r="Q50">
            <v>69</v>
          </cell>
          <cell r="R50">
            <v>9</v>
          </cell>
          <cell r="S50">
            <v>8</v>
          </cell>
        </row>
        <row r="51">
          <cell r="B51" t="str">
            <v>032709</v>
          </cell>
          <cell r="C51" t="str">
            <v>Bakanao (Naviso) Primary</v>
          </cell>
          <cell r="D51" t="str">
            <v>ENG</v>
          </cell>
          <cell r="E51" t="str">
            <v>ACOM</v>
          </cell>
          <cell r="F51" t="str">
            <v>Anglican Church of Melanesia</v>
          </cell>
          <cell r="G51" t="str">
            <v>G</v>
          </cell>
          <cell r="H51" t="str">
            <v>Church (Government Assisted)</v>
          </cell>
          <cell r="I51" t="str">
            <v>Maewo</v>
          </cell>
          <cell r="J51" t="str">
            <v>Penama</v>
          </cell>
          <cell r="K51" t="str">
            <v>0084861001</v>
          </cell>
          <cell r="L51" t="str">
            <v>BAKANAO PRIMARY SCHOOL</v>
          </cell>
          <cell r="M51" t="str">
            <v>PS</v>
          </cell>
          <cell r="N51" t="str">
            <v>No</v>
          </cell>
          <cell r="O51" t="str">
            <v xml:space="preserve">1 2 3 4 5 6 </v>
          </cell>
          <cell r="P51">
            <v>193</v>
          </cell>
          <cell r="Q51">
            <v>193</v>
          </cell>
          <cell r="R51">
            <v>120</v>
          </cell>
          <cell r="S51">
            <v>85</v>
          </cell>
        </row>
        <row r="52">
          <cell r="B52" t="str">
            <v>032735</v>
          </cell>
          <cell r="C52" t="str">
            <v>Naone Primary</v>
          </cell>
          <cell r="D52" t="str">
            <v>ENG</v>
          </cell>
          <cell r="E52" t="str">
            <v>PEB_PENAMA</v>
          </cell>
          <cell r="F52" t="str">
            <v>Penama PEB</v>
          </cell>
          <cell r="G52" t="str">
            <v>V</v>
          </cell>
          <cell r="H52" t="str">
            <v>Government of Vanuatu</v>
          </cell>
          <cell r="I52" t="str">
            <v>Maewo</v>
          </cell>
          <cell r="J52" t="str">
            <v>Penama</v>
          </cell>
          <cell r="K52" t="str">
            <v>0084891001</v>
          </cell>
          <cell r="L52" t="str">
            <v>NAONE PRIMARY SCHOOL</v>
          </cell>
          <cell r="M52" t="str">
            <v>PS</v>
          </cell>
          <cell r="N52" t="str">
            <v>No</v>
          </cell>
          <cell r="O52" t="str">
            <v xml:space="preserve">1 2 3 4 5 6 </v>
          </cell>
          <cell r="P52">
            <v>118</v>
          </cell>
          <cell r="Q52">
            <v>118</v>
          </cell>
          <cell r="R52">
            <v>25</v>
          </cell>
          <cell r="S52">
            <v>10</v>
          </cell>
        </row>
        <row r="53">
          <cell r="B53" t="str">
            <v>032802</v>
          </cell>
          <cell r="C53" t="str">
            <v>Abuanga Primary</v>
          </cell>
          <cell r="D53" t="str">
            <v>FRE</v>
          </cell>
          <cell r="E53" t="str">
            <v>PEB_PENAMA</v>
          </cell>
          <cell r="F53" t="str">
            <v>Penama PEB</v>
          </cell>
          <cell r="G53" t="str">
            <v>V</v>
          </cell>
          <cell r="H53" t="str">
            <v>Government of Vanuatu</v>
          </cell>
          <cell r="I53" t="str">
            <v>Pentecost</v>
          </cell>
          <cell r="J53" t="str">
            <v>Penama</v>
          </cell>
          <cell r="K53" t="str">
            <v>0084865001</v>
          </cell>
          <cell r="L53" t="str">
            <v>ABUANGA PRIMARY SCHOOL</v>
          </cell>
          <cell r="M53" t="str">
            <v>PS</v>
          </cell>
          <cell r="N53" t="str">
            <v>No</v>
          </cell>
          <cell r="O53" t="str">
            <v xml:space="preserve">1 2 3 4 5 6 </v>
          </cell>
          <cell r="P53">
            <v>174</v>
          </cell>
          <cell r="Q53">
            <v>174</v>
          </cell>
          <cell r="R53">
            <v>67</v>
          </cell>
          <cell r="S53">
            <v>66</v>
          </cell>
        </row>
        <row r="54">
          <cell r="B54" t="str">
            <v>032811</v>
          </cell>
          <cell r="C54" t="str">
            <v>Point Cross (Benmotri) Primary</v>
          </cell>
          <cell r="D54" t="str">
            <v>ENG</v>
          </cell>
          <cell r="E54" t="str">
            <v>ACOM</v>
          </cell>
          <cell r="F54" t="str">
            <v>Anglican Church of Melanesia</v>
          </cell>
          <cell r="G54" t="str">
            <v>G</v>
          </cell>
          <cell r="H54" t="str">
            <v>Church (Government Assisted)</v>
          </cell>
          <cell r="I54" t="str">
            <v>Pentecost</v>
          </cell>
          <cell r="J54" t="str">
            <v>Penama</v>
          </cell>
          <cell r="K54" t="str">
            <v>0084868001</v>
          </cell>
          <cell r="L54" t="str">
            <v>BENMOTRI PRIMARY SCHOOL</v>
          </cell>
          <cell r="M54" t="str">
            <v>PS</v>
          </cell>
          <cell r="N54" t="str">
            <v>No</v>
          </cell>
          <cell r="O54" t="str">
            <v xml:space="preserve">1 2 3 4 5 6 </v>
          </cell>
          <cell r="P54">
            <v>116</v>
          </cell>
          <cell r="Q54">
            <v>116</v>
          </cell>
          <cell r="R54">
            <v>9</v>
          </cell>
          <cell r="S54">
            <v>8</v>
          </cell>
        </row>
        <row r="55">
          <cell r="B55" t="str">
            <v>032815</v>
          </cell>
          <cell r="C55" t="str">
            <v>Gamalmaua Primary</v>
          </cell>
          <cell r="D55" t="str">
            <v>ENG</v>
          </cell>
          <cell r="E55" t="str">
            <v>ACOM</v>
          </cell>
          <cell r="F55" t="str">
            <v>Anglican Church of Melanesia</v>
          </cell>
          <cell r="G55" t="str">
            <v>G</v>
          </cell>
          <cell r="H55" t="str">
            <v>Church (Government Assisted)</v>
          </cell>
          <cell r="I55" t="str">
            <v>Pentecost</v>
          </cell>
          <cell r="J55" t="str">
            <v>Penama</v>
          </cell>
          <cell r="K55" t="str">
            <v>0084872001</v>
          </cell>
          <cell r="L55" t="str">
            <v>GAMALMAUWA PRIMARY SCHOOL</v>
          </cell>
          <cell r="M55" t="str">
            <v>PS</v>
          </cell>
          <cell r="N55" t="str">
            <v>No</v>
          </cell>
          <cell r="O55" t="str">
            <v xml:space="preserve">1 2 3 4 5 6 </v>
          </cell>
          <cell r="P55">
            <v>126</v>
          </cell>
          <cell r="Q55">
            <v>126</v>
          </cell>
          <cell r="R55">
            <v>40</v>
          </cell>
          <cell r="S55">
            <v>33</v>
          </cell>
        </row>
        <row r="56">
          <cell r="B56" t="str">
            <v>032832</v>
          </cell>
          <cell r="C56" t="str">
            <v>Namaram Primary</v>
          </cell>
          <cell r="D56" t="str">
            <v>FRE</v>
          </cell>
          <cell r="E56" t="str">
            <v>CATH</v>
          </cell>
          <cell r="F56" t="str">
            <v>Catholic Education Authority</v>
          </cell>
          <cell r="G56" t="str">
            <v>G</v>
          </cell>
          <cell r="H56" t="str">
            <v>Church (Government Assisted)</v>
          </cell>
          <cell r="I56" t="str">
            <v>Pentecost</v>
          </cell>
          <cell r="J56" t="str">
            <v>Penama</v>
          </cell>
          <cell r="K56" t="str">
            <v>0084910001</v>
          </cell>
          <cell r="L56" t="str">
            <v>NAMARAM PRIMARY SCHOOL</v>
          </cell>
          <cell r="M56" t="str">
            <v>PS</v>
          </cell>
          <cell r="N56" t="str">
            <v>No</v>
          </cell>
          <cell r="O56" t="str">
            <v xml:space="preserve">1 2 3 4 5 6 </v>
          </cell>
          <cell r="P56">
            <v>115</v>
          </cell>
          <cell r="Q56">
            <v>115</v>
          </cell>
          <cell r="R56">
            <v>63</v>
          </cell>
          <cell r="S56">
            <v>51</v>
          </cell>
        </row>
        <row r="57">
          <cell r="B57" t="str">
            <v>032844</v>
          </cell>
          <cell r="C57" t="str">
            <v>Rangusuksu Primary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Pentecost</v>
          </cell>
          <cell r="J57" t="str">
            <v>Penama</v>
          </cell>
          <cell r="K57" t="str">
            <v>0084911001</v>
          </cell>
          <cell r="L57" t="str">
            <v>RANGSUKSUK PRIMARY SCHOOL</v>
          </cell>
          <cell r="M57" t="str">
            <v>PS</v>
          </cell>
          <cell r="N57" t="str">
            <v>No</v>
          </cell>
          <cell r="O57" t="str">
            <v xml:space="preserve">1 2 3 4 5 6 </v>
          </cell>
          <cell r="P57">
            <v>124</v>
          </cell>
          <cell r="Q57">
            <v>124</v>
          </cell>
          <cell r="R57">
            <v>27</v>
          </cell>
          <cell r="S57">
            <v>26</v>
          </cell>
        </row>
        <row r="58">
          <cell r="B58" t="str">
            <v>032845</v>
          </cell>
          <cell r="C58" t="str">
            <v>Ranmawot Primary</v>
          </cell>
          <cell r="D58" t="str">
            <v>ENG</v>
          </cell>
          <cell r="E58" t="str">
            <v>PEB_PENAMA</v>
          </cell>
          <cell r="F58" t="str">
            <v>Penama PEB</v>
          </cell>
          <cell r="G58" t="str">
            <v>V</v>
          </cell>
          <cell r="H58" t="str">
            <v>Government of Vanuatu</v>
          </cell>
          <cell r="I58" t="str">
            <v>Pentecost</v>
          </cell>
          <cell r="J58" t="str">
            <v>Penama</v>
          </cell>
          <cell r="K58" t="str">
            <v>0084877001</v>
          </cell>
          <cell r="L58" t="str">
            <v>RANMAWOT PRIMARY SCHOOL</v>
          </cell>
          <cell r="M58" t="str">
            <v>PS</v>
          </cell>
          <cell r="N58" t="str">
            <v>No</v>
          </cell>
          <cell r="O58" t="str">
            <v xml:space="preserve">1 2 3 4 5 6 </v>
          </cell>
          <cell r="P58">
            <v>145</v>
          </cell>
          <cell r="Q58">
            <v>145</v>
          </cell>
          <cell r="R58">
            <v>28</v>
          </cell>
          <cell r="S58">
            <v>19</v>
          </cell>
        </row>
        <row r="59">
          <cell r="B59" t="str">
            <v>032853</v>
          </cell>
          <cell r="C59" t="str">
            <v>Tanbok Primary</v>
          </cell>
          <cell r="D59" t="str">
            <v>ENG</v>
          </cell>
          <cell r="E59" t="str">
            <v>ACOM</v>
          </cell>
          <cell r="F59" t="str">
            <v>Anglican Church of Melanesia</v>
          </cell>
          <cell r="G59" t="str">
            <v>G</v>
          </cell>
          <cell r="H59" t="str">
            <v>Church (Government Assisted)</v>
          </cell>
          <cell r="I59" t="str">
            <v>Pentecost</v>
          </cell>
          <cell r="J59" t="str">
            <v>Penama</v>
          </cell>
          <cell r="K59" t="str">
            <v>0084883001</v>
          </cell>
          <cell r="L59" t="str">
            <v>TANBOK PRIMARY SCHOOL</v>
          </cell>
          <cell r="M59" t="str">
            <v>PS</v>
          </cell>
          <cell r="N59" t="str">
            <v>No</v>
          </cell>
          <cell r="O59" t="str">
            <v xml:space="preserve">1 2 3 4 5 6 </v>
          </cell>
          <cell r="P59">
            <v>133</v>
          </cell>
          <cell r="Q59">
            <v>133</v>
          </cell>
          <cell r="R59">
            <v>40</v>
          </cell>
          <cell r="S59">
            <v>39</v>
          </cell>
        </row>
        <row r="60">
          <cell r="B60" t="str">
            <v>032855</v>
          </cell>
          <cell r="C60" t="str">
            <v>Tsimbwege Primary</v>
          </cell>
          <cell r="D60" t="str">
            <v>FRE</v>
          </cell>
          <cell r="E60" t="str">
            <v>CATH</v>
          </cell>
          <cell r="F60" t="str">
            <v>Catholic Education Authority</v>
          </cell>
          <cell r="G60" t="str">
            <v>G</v>
          </cell>
          <cell r="H60" t="str">
            <v>Church (Government Assisted)</v>
          </cell>
          <cell r="I60" t="str">
            <v>Pentecost</v>
          </cell>
          <cell r="J60" t="str">
            <v>Penama</v>
          </cell>
          <cell r="K60" t="str">
            <v>0084899001</v>
          </cell>
          <cell r="L60" t="str">
            <v>ECOLE PRIMAIRE TSIMBWEGE</v>
          </cell>
          <cell r="M60" t="str">
            <v>PS</v>
          </cell>
          <cell r="N60" t="str">
            <v>No</v>
          </cell>
          <cell r="O60" t="str">
            <v xml:space="preserve">1 2 3 4 5 6 </v>
          </cell>
          <cell r="P60">
            <v>207</v>
          </cell>
          <cell r="Q60">
            <v>207</v>
          </cell>
          <cell r="R60">
            <v>145</v>
          </cell>
          <cell r="S60">
            <v>28</v>
          </cell>
        </row>
        <row r="61">
          <cell r="B61" t="str">
            <v>0441320</v>
          </cell>
          <cell r="C61" t="str">
            <v>Hill Valley Primary</v>
          </cell>
          <cell r="D61" t="str">
            <v>ENG</v>
          </cell>
          <cell r="E61" t="str">
            <v>PEB_MALAMP</v>
          </cell>
          <cell r="F61" t="str">
            <v>Malampa PEB</v>
          </cell>
          <cell r="G61" t="str">
            <v>V</v>
          </cell>
          <cell r="H61" t="str">
            <v>Government of Vanuatu</v>
          </cell>
          <cell r="I61" t="str">
            <v>Tomman</v>
          </cell>
          <cell r="J61" t="str">
            <v>Malampa</v>
          </cell>
          <cell r="K61" t="str">
            <v>0193228001</v>
          </cell>
          <cell r="L61" t="str">
            <v>HILLVALEY PRIMARY SCHOOL</v>
          </cell>
          <cell r="M61" t="str">
            <v>PS</v>
          </cell>
          <cell r="N61" t="str">
            <v>No</v>
          </cell>
          <cell r="O61" t="str">
            <v xml:space="preserve">1 2 3 4 5 6 </v>
          </cell>
          <cell r="P61">
            <v>56</v>
          </cell>
          <cell r="Q61">
            <v>56</v>
          </cell>
          <cell r="R61">
            <v>1</v>
          </cell>
          <cell r="S61">
            <v>0</v>
          </cell>
        </row>
        <row r="62">
          <cell r="B62" t="str">
            <v>044335</v>
          </cell>
          <cell r="C62" t="str">
            <v>Leleut Primary</v>
          </cell>
          <cell r="D62" t="str">
            <v>ENG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Ambrym</v>
          </cell>
          <cell r="J62" t="str">
            <v>Malampa</v>
          </cell>
          <cell r="K62" t="str">
            <v>0085129001</v>
          </cell>
          <cell r="L62" t="str">
            <v>LELEUT PRIMARY SCHOOL</v>
          </cell>
          <cell r="M62" t="str">
            <v>PS</v>
          </cell>
          <cell r="N62" t="str">
            <v>No</v>
          </cell>
          <cell r="O62" t="str">
            <v xml:space="preserve">1 2 3 4 5 6 </v>
          </cell>
          <cell r="P62">
            <v>54</v>
          </cell>
          <cell r="Q62">
            <v>54</v>
          </cell>
          <cell r="R62">
            <v>2</v>
          </cell>
          <cell r="S62">
            <v>0</v>
          </cell>
        </row>
        <row r="63">
          <cell r="B63" t="str">
            <v>044369</v>
          </cell>
          <cell r="C63" t="str">
            <v>Senai Primary</v>
          </cell>
          <cell r="D63" t="str">
            <v>ENG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0085051001</v>
          </cell>
          <cell r="L63" t="str">
            <v>SENAI PRIMARY SCHOOL</v>
          </cell>
          <cell r="M63" t="str">
            <v>PS</v>
          </cell>
          <cell r="N63" t="str">
            <v>No</v>
          </cell>
          <cell r="O63" t="str">
            <v xml:space="preserve">1 2 3 4 5 6 </v>
          </cell>
          <cell r="P63">
            <v>90</v>
          </cell>
          <cell r="Q63">
            <v>90</v>
          </cell>
          <cell r="R63">
            <v>1</v>
          </cell>
          <cell r="S63">
            <v>0</v>
          </cell>
        </row>
        <row r="64">
          <cell r="B64" t="str">
            <v>054607</v>
          </cell>
          <cell r="C64" t="str">
            <v>Bonkovio Primary</v>
          </cell>
          <cell r="D64" t="str">
            <v>FRE</v>
          </cell>
          <cell r="E64" t="str">
            <v>PEB_SHEFA</v>
          </cell>
          <cell r="F64" t="str">
            <v>Shefa PEB</v>
          </cell>
          <cell r="G64" t="str">
            <v>V</v>
          </cell>
          <cell r="H64" t="str">
            <v>Government of Vanuatu</v>
          </cell>
          <cell r="I64" t="str">
            <v>Epi</v>
          </cell>
          <cell r="J64" t="str">
            <v>Shefa</v>
          </cell>
          <cell r="K64" t="str">
            <v>0084761001</v>
          </cell>
          <cell r="L64" t="str">
            <v>ECOLE PUBLIQUE BONKOVIO</v>
          </cell>
          <cell r="M64" t="str">
            <v>PS</v>
          </cell>
          <cell r="N64" t="str">
            <v>No</v>
          </cell>
          <cell r="O64" t="str">
            <v xml:space="preserve">1 2 3 4 5 6 7 8 </v>
          </cell>
          <cell r="P64">
            <v>90</v>
          </cell>
          <cell r="Q64">
            <v>90</v>
          </cell>
          <cell r="R64">
            <v>39</v>
          </cell>
          <cell r="S64">
            <v>35</v>
          </cell>
        </row>
        <row r="65">
          <cell r="B65" t="str">
            <v>054608</v>
          </cell>
          <cell r="C65" t="str">
            <v>Burumba Primary</v>
          </cell>
          <cell r="D65" t="str">
            <v>FRE</v>
          </cell>
          <cell r="E65" t="str">
            <v>PEB_SHEFA</v>
          </cell>
          <cell r="F65" t="str">
            <v>Shefa PEB</v>
          </cell>
          <cell r="G65" t="str">
            <v>V</v>
          </cell>
          <cell r="H65" t="str">
            <v>Government of Vanuatu</v>
          </cell>
          <cell r="I65" t="str">
            <v>Epi</v>
          </cell>
          <cell r="J65" t="str">
            <v>Shefa</v>
          </cell>
          <cell r="K65" t="str">
            <v>0084762001</v>
          </cell>
          <cell r="L65" t="str">
            <v>ECOLE PUBLIQUE BURUMBA</v>
          </cell>
          <cell r="M65" t="str">
            <v>PS</v>
          </cell>
          <cell r="N65" t="str">
            <v>Yes</v>
          </cell>
          <cell r="O65" t="str">
            <v xml:space="preserve">1 2 3 4 5 6 </v>
          </cell>
          <cell r="P65">
            <v>91</v>
          </cell>
          <cell r="Q65">
            <v>91</v>
          </cell>
          <cell r="R65">
            <v>13</v>
          </cell>
          <cell r="S65">
            <v>8</v>
          </cell>
        </row>
        <row r="66">
          <cell r="B66" t="str">
            <v>050202</v>
          </cell>
          <cell r="C66" t="str">
            <v>Central Primary</v>
          </cell>
          <cell r="D66" t="str">
            <v>ENG</v>
          </cell>
          <cell r="E66" t="str">
            <v>PEB_SHEFA</v>
          </cell>
          <cell r="F66" t="str">
            <v>Shefa PEB</v>
          </cell>
          <cell r="G66" t="str">
            <v>V</v>
          </cell>
          <cell r="H66" t="str">
            <v>Government of Vanuatu</v>
          </cell>
          <cell r="I66" t="str">
            <v>Efate</v>
          </cell>
          <cell r="J66" t="str">
            <v>Shefa</v>
          </cell>
          <cell r="K66" t="str">
            <v>0084753001</v>
          </cell>
          <cell r="L66" t="str">
            <v>CENTRAL PRIMARY SCHOOL</v>
          </cell>
          <cell r="M66" t="str">
            <v>PS</v>
          </cell>
          <cell r="N66" t="str">
            <v>No</v>
          </cell>
          <cell r="O66" t="str">
            <v xml:space="preserve">1 2 3 4 5 6 </v>
          </cell>
          <cell r="P66">
            <v>449</v>
          </cell>
          <cell r="Q66">
            <v>449</v>
          </cell>
          <cell r="R66">
            <v>51</v>
          </cell>
          <cell r="S66">
            <v>48</v>
          </cell>
        </row>
        <row r="67">
          <cell r="B67" t="str">
            <v>055414</v>
          </cell>
          <cell r="C67" t="str">
            <v>Eratap Primary</v>
          </cell>
          <cell r="D67" t="str">
            <v>ENG</v>
          </cell>
          <cell r="E67" t="str">
            <v>PEB_SHEFA</v>
          </cell>
          <cell r="F67" t="str">
            <v>Shefa PEB</v>
          </cell>
          <cell r="G67" t="str">
            <v>V</v>
          </cell>
          <cell r="H67" t="str">
            <v>Government of Vanuatu</v>
          </cell>
          <cell r="I67" t="str">
            <v>Efate</v>
          </cell>
          <cell r="J67" t="str">
            <v>Shefa</v>
          </cell>
          <cell r="K67" t="str">
            <v>0084796001</v>
          </cell>
          <cell r="L67" t="str">
            <v>ERATAP PRIMARY SCHOOL</v>
          </cell>
          <cell r="M67" t="str">
            <v>PS</v>
          </cell>
          <cell r="N67" t="str">
            <v>No</v>
          </cell>
          <cell r="O67" t="str">
            <v xml:space="preserve">1 2 3 4 5 6 7 8 </v>
          </cell>
          <cell r="P67">
            <v>317</v>
          </cell>
          <cell r="Q67">
            <v>317</v>
          </cell>
          <cell r="R67">
            <v>31</v>
          </cell>
          <cell r="S67">
            <v>29</v>
          </cell>
        </row>
        <row r="68">
          <cell r="B68" t="str">
            <v>054817</v>
          </cell>
          <cell r="C68" t="str">
            <v>Ere Primary</v>
          </cell>
          <cell r="D68" t="str">
            <v>ENG</v>
          </cell>
          <cell r="E68" t="str">
            <v>PEB_SHEFA</v>
          </cell>
          <cell r="F68" t="str">
            <v>Shefa PEB</v>
          </cell>
          <cell r="G68" t="str">
            <v>V</v>
          </cell>
          <cell r="H68" t="str">
            <v>Government of Vanuatu</v>
          </cell>
          <cell r="I68" t="str">
            <v>Tongoa</v>
          </cell>
          <cell r="J68" t="str">
            <v>Shefa</v>
          </cell>
          <cell r="K68" t="str">
            <v>0084771001</v>
          </cell>
          <cell r="L68" t="str">
            <v>ERE PRIMARY SCHOOL</v>
          </cell>
          <cell r="M68" t="str">
            <v>PS</v>
          </cell>
          <cell r="N68" t="str">
            <v>No</v>
          </cell>
          <cell r="O68" t="str">
            <v xml:space="preserve">1 2 3 4 5 6 </v>
          </cell>
          <cell r="P68">
            <v>115</v>
          </cell>
          <cell r="Q68">
            <v>115</v>
          </cell>
          <cell r="R68">
            <v>46</v>
          </cell>
          <cell r="S68">
            <v>44</v>
          </cell>
        </row>
        <row r="69">
          <cell r="B69" t="str">
            <v>055418</v>
          </cell>
          <cell r="C69" t="str">
            <v>Eton Primary</v>
          </cell>
          <cell r="D69" t="str">
            <v>ENG</v>
          </cell>
          <cell r="E69" t="str">
            <v>PEB_SHEFA</v>
          </cell>
          <cell r="F69" t="str">
            <v>Shefa PEB</v>
          </cell>
          <cell r="G69" t="str">
            <v>V</v>
          </cell>
          <cell r="H69" t="str">
            <v>Government of Vanuatu</v>
          </cell>
          <cell r="I69" t="str">
            <v>Efate</v>
          </cell>
          <cell r="J69" t="str">
            <v>Shefa</v>
          </cell>
          <cell r="K69" t="str">
            <v>0084797001</v>
          </cell>
          <cell r="L69" t="str">
            <v>ETON PRIMARY SCHOOL</v>
          </cell>
          <cell r="M69" t="str">
            <v>PS</v>
          </cell>
          <cell r="N69" t="str">
            <v>No</v>
          </cell>
          <cell r="O69" t="str">
            <v xml:space="preserve">1 2 3 4 5 6 7 8 </v>
          </cell>
          <cell r="P69">
            <v>179</v>
          </cell>
          <cell r="Q69">
            <v>179</v>
          </cell>
          <cell r="R69">
            <v>21</v>
          </cell>
          <cell r="S69">
            <v>20</v>
          </cell>
        </row>
        <row r="70">
          <cell r="B70" t="str">
            <v>054825</v>
          </cell>
          <cell r="C70" t="str">
            <v>Katundaula Primary</v>
          </cell>
          <cell r="D70" t="str">
            <v>FRE</v>
          </cell>
          <cell r="E70" t="str">
            <v>PEB_SHEFA</v>
          </cell>
          <cell r="F70" t="str">
            <v>Shefa PEB</v>
          </cell>
          <cell r="G70" t="str">
            <v>V</v>
          </cell>
          <cell r="H70" t="str">
            <v>Government of Vanuatu</v>
          </cell>
          <cell r="I70" t="str">
            <v>Tongoa</v>
          </cell>
          <cell r="J70" t="str">
            <v>Shefa</v>
          </cell>
          <cell r="K70" t="str">
            <v>0084775001</v>
          </cell>
          <cell r="L70" t="str">
            <v>ECOLE PUBLIQUE KUTUNDAULA</v>
          </cell>
          <cell r="M70" t="str">
            <v>PS</v>
          </cell>
          <cell r="N70" t="str">
            <v>No</v>
          </cell>
          <cell r="O70" t="str">
            <v xml:space="preserve">1 2 3 4 5 6 </v>
          </cell>
          <cell r="P70">
            <v>59</v>
          </cell>
          <cell r="Q70">
            <v>59</v>
          </cell>
          <cell r="R70">
            <v>15</v>
          </cell>
          <cell r="S70">
            <v>13</v>
          </cell>
        </row>
        <row r="71">
          <cell r="B71" t="str">
            <v>054627</v>
          </cell>
          <cell r="C71" t="str">
            <v>Lamenu Primary</v>
          </cell>
          <cell r="D71" t="str">
            <v>ENG</v>
          </cell>
          <cell r="E71" t="str">
            <v>PEB_SHEFA</v>
          </cell>
          <cell r="F71" t="str">
            <v>Shefa PEB</v>
          </cell>
          <cell r="G71" t="str">
            <v>V</v>
          </cell>
          <cell r="H71" t="str">
            <v>Government of Vanuatu</v>
          </cell>
          <cell r="I71" t="str">
            <v>Epi</v>
          </cell>
          <cell r="J71" t="str">
            <v>Shefa</v>
          </cell>
          <cell r="K71" t="str">
            <v>0084763001</v>
          </cell>
          <cell r="L71" t="str">
            <v>LAMENU PRIMARY SCHOOL</v>
          </cell>
          <cell r="M71" t="str">
            <v>PS</v>
          </cell>
          <cell r="N71" t="str">
            <v>No</v>
          </cell>
          <cell r="O71" t="str">
            <v xml:space="preserve">1 2 3 4 5 6 </v>
          </cell>
          <cell r="P71">
            <v>97</v>
          </cell>
          <cell r="Q71">
            <v>97</v>
          </cell>
          <cell r="R71">
            <v>35</v>
          </cell>
          <cell r="S71">
            <v>34</v>
          </cell>
        </row>
        <row r="72">
          <cell r="B72" t="str">
            <v>054629</v>
          </cell>
          <cell r="C72" t="str">
            <v>Lokopue Primary</v>
          </cell>
          <cell r="D72" t="str">
            <v>FRE</v>
          </cell>
          <cell r="E72" t="str">
            <v>PEB_SHEFA</v>
          </cell>
          <cell r="F72" t="str">
            <v>Shefa PEB</v>
          </cell>
          <cell r="G72" t="str">
            <v>V</v>
          </cell>
          <cell r="H72" t="str">
            <v>Government of Vanuatu</v>
          </cell>
          <cell r="I72" t="str">
            <v>Epi</v>
          </cell>
          <cell r="J72" t="str">
            <v>Shefa</v>
          </cell>
          <cell r="K72" t="str">
            <v>0084764001</v>
          </cell>
          <cell r="L72" t="str">
            <v>ECOLE PUBLIQUE LOKOPUE</v>
          </cell>
          <cell r="M72" t="str">
            <v>PS</v>
          </cell>
          <cell r="N72" t="str">
            <v>No</v>
          </cell>
          <cell r="O72" t="str">
            <v xml:space="preserve">1 2 3 4 5 6 </v>
          </cell>
          <cell r="P72">
            <v>51</v>
          </cell>
          <cell r="Q72">
            <v>51</v>
          </cell>
          <cell r="R72">
            <v>20</v>
          </cell>
          <cell r="S72">
            <v>19</v>
          </cell>
        </row>
        <row r="73">
          <cell r="B73" t="str">
            <v>0546409</v>
          </cell>
          <cell r="C73" t="str">
            <v>Lopeni Primary</v>
          </cell>
          <cell r="D73" t="str">
            <v>ENG</v>
          </cell>
          <cell r="E73" t="str">
            <v>PEB_SHEFA</v>
          </cell>
          <cell r="F73" t="str">
            <v>Shefa PEB</v>
          </cell>
          <cell r="G73" t="str">
            <v>V</v>
          </cell>
          <cell r="H73" t="str">
            <v>Government of Vanuatu</v>
          </cell>
          <cell r="I73" t="str">
            <v>Epi</v>
          </cell>
          <cell r="J73" t="str">
            <v>Shefa</v>
          </cell>
          <cell r="K73" t="str">
            <v>0136285003</v>
          </cell>
          <cell r="L73" t="str">
            <v>LOPENI PRIMARY SCHOOL</v>
          </cell>
          <cell r="M73" t="str">
            <v>PS</v>
          </cell>
          <cell r="N73" t="str">
            <v>No</v>
          </cell>
          <cell r="O73" t="str">
            <v xml:space="preserve">1 2 3 4 5 6 </v>
          </cell>
          <cell r="P73">
            <v>164</v>
          </cell>
          <cell r="Q73">
            <v>164</v>
          </cell>
          <cell r="R73">
            <v>70</v>
          </cell>
          <cell r="S73">
            <v>61</v>
          </cell>
        </row>
        <row r="74">
          <cell r="B74" t="str">
            <v>0554407</v>
          </cell>
          <cell r="C74" t="str">
            <v>Malasitabu Primary</v>
          </cell>
          <cell r="D74" t="str">
            <v>ENG</v>
          </cell>
          <cell r="E74" t="str">
            <v>PCV</v>
          </cell>
          <cell r="F74" t="str">
            <v>Presbyterian Church of Vanuatu</v>
          </cell>
          <cell r="G74" t="str">
            <v>G</v>
          </cell>
          <cell r="H74" t="str">
            <v>Church (Government Assisted)</v>
          </cell>
          <cell r="I74" t="str">
            <v>Efate</v>
          </cell>
          <cell r="J74" t="str">
            <v>Shefa</v>
          </cell>
          <cell r="K74" t="str">
            <v>0144341001</v>
          </cell>
          <cell r="L74" t="str">
            <v>MALASITABU PRIMARY SCHOOL</v>
          </cell>
          <cell r="M74" t="str">
            <v>PS</v>
          </cell>
          <cell r="N74" t="str">
            <v>No</v>
          </cell>
          <cell r="O74" t="str">
            <v xml:space="preserve">1 2 3 4 5 6 </v>
          </cell>
          <cell r="P74">
            <v>201</v>
          </cell>
          <cell r="Q74">
            <v>201</v>
          </cell>
          <cell r="R74">
            <v>23</v>
          </cell>
          <cell r="S74">
            <v>22</v>
          </cell>
        </row>
        <row r="75">
          <cell r="B75" t="str">
            <v>054631</v>
          </cell>
          <cell r="C75" t="str">
            <v>Manganua Primary</v>
          </cell>
          <cell r="D75" t="str">
            <v>ENG</v>
          </cell>
          <cell r="E75" t="str">
            <v>PEB_SHEFA</v>
          </cell>
          <cell r="F75" t="str">
            <v>Shefa PEB</v>
          </cell>
          <cell r="G75" t="str">
            <v>V</v>
          </cell>
          <cell r="H75" t="str">
            <v>Government of Vanuatu</v>
          </cell>
          <cell r="I75" t="str">
            <v>Epi</v>
          </cell>
          <cell r="J75" t="str">
            <v>Shefa</v>
          </cell>
          <cell r="K75" t="str">
            <v>0084765001</v>
          </cell>
          <cell r="L75" t="str">
            <v>MAGANUA PRIMARY SCHOOL</v>
          </cell>
          <cell r="M75" t="str">
            <v>PS</v>
          </cell>
          <cell r="N75" t="str">
            <v>No</v>
          </cell>
          <cell r="O75" t="str">
            <v xml:space="preserve">1 2 3 4 5 6 </v>
          </cell>
          <cell r="P75">
            <v>78</v>
          </cell>
          <cell r="Q75">
            <v>78</v>
          </cell>
          <cell r="R75">
            <v>59</v>
          </cell>
          <cell r="S75">
            <v>55</v>
          </cell>
        </row>
        <row r="76">
          <cell r="B76" t="str">
            <v>055435</v>
          </cell>
          <cell r="C76" t="str">
            <v>Mangarongo Primary</v>
          </cell>
          <cell r="D76" t="str">
            <v>ENG</v>
          </cell>
          <cell r="E76" t="str">
            <v>PEB_SHEFA</v>
          </cell>
          <cell r="F76" t="str">
            <v>Shefa PEB</v>
          </cell>
          <cell r="G76" t="str">
            <v>V</v>
          </cell>
          <cell r="H76" t="str">
            <v>Government of Vanuatu</v>
          </cell>
          <cell r="I76" t="str">
            <v>Emao</v>
          </cell>
          <cell r="J76" t="str">
            <v>Shefa</v>
          </cell>
          <cell r="K76" t="str">
            <v>0084799001</v>
          </cell>
          <cell r="L76" t="str">
            <v>MANGARONGO PRIMARY SCHOOL</v>
          </cell>
          <cell r="M76" t="str">
            <v>PS</v>
          </cell>
          <cell r="N76" t="str">
            <v>No</v>
          </cell>
          <cell r="O76" t="str">
            <v xml:space="preserve">1 2 3 4 5 6 7 8 </v>
          </cell>
          <cell r="P76">
            <v>120</v>
          </cell>
          <cell r="Q76">
            <v>120</v>
          </cell>
          <cell r="R76">
            <v>4</v>
          </cell>
          <cell r="S76">
            <v>3</v>
          </cell>
        </row>
        <row r="77">
          <cell r="B77" t="str">
            <v>054640</v>
          </cell>
          <cell r="C77" t="str">
            <v>Mobarawa (Moriu) Primary</v>
          </cell>
          <cell r="D77" t="str">
            <v>ENG</v>
          </cell>
          <cell r="E77" t="str">
            <v>PEB_SHEFA</v>
          </cell>
          <cell r="F77" t="str">
            <v>Shefa PEB</v>
          </cell>
          <cell r="G77" t="str">
            <v>V</v>
          </cell>
          <cell r="H77" t="str">
            <v>Government of Vanuatu</v>
          </cell>
          <cell r="I77" t="str">
            <v>Epi</v>
          </cell>
          <cell r="J77" t="str">
            <v>Shefa</v>
          </cell>
          <cell r="K77" t="str">
            <v>0084790001</v>
          </cell>
          <cell r="L77" t="str">
            <v>MAPARAWA PRIMARY SCHOOL</v>
          </cell>
          <cell r="M77" t="str">
            <v>PS</v>
          </cell>
          <cell r="N77" t="str">
            <v>No</v>
          </cell>
          <cell r="O77" t="str">
            <v xml:space="preserve">1 2 3 4 5 6 </v>
          </cell>
          <cell r="P77">
            <v>86</v>
          </cell>
          <cell r="Q77">
            <v>86</v>
          </cell>
          <cell r="R77">
            <v>86</v>
          </cell>
          <cell r="S77">
            <v>74</v>
          </cell>
        </row>
        <row r="78">
          <cell r="B78" t="str">
            <v>055743</v>
          </cell>
          <cell r="C78" t="str">
            <v>Noaiwia Primary</v>
          </cell>
          <cell r="D78" t="str">
            <v>ENG</v>
          </cell>
          <cell r="E78" t="str">
            <v>PEB_SHEFA</v>
          </cell>
          <cell r="F78" t="str">
            <v>Shefa PEB</v>
          </cell>
          <cell r="G78" t="str">
            <v>V</v>
          </cell>
          <cell r="H78" t="str">
            <v>Government of Vanuatu</v>
          </cell>
          <cell r="I78" t="str">
            <v>Nguna</v>
          </cell>
          <cell r="J78" t="str">
            <v>Shefa</v>
          </cell>
          <cell r="K78" t="str">
            <v>0084806001</v>
          </cell>
          <cell r="L78" t="str">
            <v>NOAIWIA PRIMARY SCHOOL</v>
          </cell>
          <cell r="M78" t="str">
            <v>PS</v>
          </cell>
          <cell r="N78" t="str">
            <v>No</v>
          </cell>
          <cell r="O78" t="str">
            <v xml:space="preserve">1 2 3 4 5 6 </v>
          </cell>
          <cell r="P78">
            <v>70</v>
          </cell>
          <cell r="Q78">
            <v>70</v>
          </cell>
          <cell r="R78">
            <v>11</v>
          </cell>
          <cell r="S78">
            <v>10</v>
          </cell>
        </row>
        <row r="79">
          <cell r="B79" t="str">
            <v>054844</v>
          </cell>
          <cell r="C79" t="str">
            <v>Nottage Primary</v>
          </cell>
          <cell r="D79" t="str">
            <v>ENG</v>
          </cell>
          <cell r="E79" t="str">
            <v>PEB_SHEFA</v>
          </cell>
          <cell r="F79" t="str">
            <v>Shefa PEB</v>
          </cell>
          <cell r="G79" t="str">
            <v>V</v>
          </cell>
          <cell r="H79" t="str">
            <v>Government of Vanuatu</v>
          </cell>
          <cell r="I79" t="str">
            <v>Tongoa</v>
          </cell>
          <cell r="J79" t="str">
            <v>Shefa</v>
          </cell>
          <cell r="K79" t="str">
            <v>0084778001</v>
          </cell>
          <cell r="L79" t="str">
            <v>NOTTAGE PRIMARY SCHOOL</v>
          </cell>
          <cell r="M79" t="str">
            <v>PS</v>
          </cell>
          <cell r="N79" t="str">
            <v>No</v>
          </cell>
          <cell r="O79" t="str">
            <v xml:space="preserve">1 2 3 4 5 6 </v>
          </cell>
          <cell r="P79">
            <v>81</v>
          </cell>
          <cell r="Q79">
            <v>81</v>
          </cell>
          <cell r="R79">
            <v>15</v>
          </cell>
          <cell r="S79">
            <v>13</v>
          </cell>
        </row>
        <row r="80">
          <cell r="B80" t="str">
            <v>055447</v>
          </cell>
          <cell r="C80" t="str">
            <v>Pango English Primary</v>
          </cell>
          <cell r="D80" t="str">
            <v>ENG</v>
          </cell>
          <cell r="E80" t="str">
            <v>PEB_SHEFA</v>
          </cell>
          <cell r="F80" t="str">
            <v>Shefa PEB</v>
          </cell>
          <cell r="G80" t="str">
            <v>V</v>
          </cell>
          <cell r="H80" t="str">
            <v>Government of Vanuatu</v>
          </cell>
          <cell r="I80" t="str">
            <v>Efate</v>
          </cell>
          <cell r="J80" t="str">
            <v>Shefa</v>
          </cell>
          <cell r="K80" t="str">
            <v>0084802001</v>
          </cell>
          <cell r="L80" t="str">
            <v>PANGO PRIMARY SCHOOL</v>
          </cell>
          <cell r="M80" t="str">
            <v>PS</v>
          </cell>
          <cell r="N80" t="str">
            <v>No</v>
          </cell>
          <cell r="O80" t="str">
            <v xml:space="preserve">1 2 3 4 5 6 7 8 </v>
          </cell>
          <cell r="P80">
            <v>339</v>
          </cell>
          <cell r="Q80">
            <v>339</v>
          </cell>
          <cell r="R80">
            <v>56</v>
          </cell>
          <cell r="S80">
            <v>55</v>
          </cell>
        </row>
        <row r="81">
          <cell r="B81" t="str">
            <v>0554328</v>
          </cell>
          <cell r="C81" t="str">
            <v>Sea Side Community Primary</v>
          </cell>
          <cell r="D81" t="str">
            <v>ENG</v>
          </cell>
          <cell r="E81" t="str">
            <v>PCV</v>
          </cell>
          <cell r="F81" t="str">
            <v>Presbyterian Church of Vanuatu</v>
          </cell>
          <cell r="G81" t="str">
            <v>G</v>
          </cell>
          <cell r="H81" t="str">
            <v>Church (Government Assisted)</v>
          </cell>
          <cell r="I81" t="str">
            <v>Efate</v>
          </cell>
          <cell r="J81" t="str">
            <v>Shefa</v>
          </cell>
          <cell r="K81" t="str">
            <v>0087030001</v>
          </cell>
          <cell r="L81" t="str">
            <v>SEASIDE COMMUNITY SCHOOL</v>
          </cell>
          <cell r="M81" t="str">
            <v>PS</v>
          </cell>
          <cell r="N81" t="str">
            <v>Yes</v>
          </cell>
          <cell r="O81" t="str">
            <v xml:space="preserve">1 2 3 4 5 6 </v>
          </cell>
          <cell r="P81">
            <v>222</v>
          </cell>
          <cell r="Q81">
            <v>222</v>
          </cell>
          <cell r="R81">
            <v>41</v>
          </cell>
          <cell r="S81">
            <v>39</v>
          </cell>
        </row>
        <row r="82">
          <cell r="B82" t="str">
            <v>054653</v>
          </cell>
          <cell r="C82" t="str">
            <v>Sikembo Primary</v>
          </cell>
          <cell r="D82" t="str">
            <v>ENG</v>
          </cell>
          <cell r="E82" t="str">
            <v>PEB_SHEFA</v>
          </cell>
          <cell r="F82" t="str">
            <v>Shefa PEB</v>
          </cell>
          <cell r="G82" t="str">
            <v>V</v>
          </cell>
          <cell r="H82" t="str">
            <v>Government of Vanuatu</v>
          </cell>
          <cell r="I82" t="str">
            <v>Epi</v>
          </cell>
          <cell r="J82" t="str">
            <v>Shefa</v>
          </cell>
          <cell r="K82" t="str">
            <v>0084769001</v>
          </cell>
          <cell r="L82" t="str">
            <v>SIKEMBO PRIMARY SCHOOL</v>
          </cell>
          <cell r="M82" t="str">
            <v>PS</v>
          </cell>
          <cell r="N82" t="str">
            <v>No</v>
          </cell>
          <cell r="O82" t="str">
            <v xml:space="preserve">1 2 3 4 5 6 </v>
          </cell>
          <cell r="P82">
            <v>109</v>
          </cell>
          <cell r="Q82">
            <v>109</v>
          </cell>
          <cell r="R82">
            <v>100</v>
          </cell>
          <cell r="S82">
            <v>97</v>
          </cell>
        </row>
        <row r="83">
          <cell r="B83" t="str">
            <v>050214</v>
          </cell>
          <cell r="C83" t="str">
            <v>Ste Jeanne d'Arc Port Vila Primary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Efate</v>
          </cell>
          <cell r="J83" t="str">
            <v>Shefa</v>
          </cell>
          <cell r="K83" t="str">
            <v>0084830001</v>
          </cell>
          <cell r="L83" t="str">
            <v>ST JEANNE D'ARC PRIMARY SCHOOL</v>
          </cell>
          <cell r="M83" t="str">
            <v>PS</v>
          </cell>
          <cell r="N83" t="str">
            <v>No</v>
          </cell>
          <cell r="O83" t="str">
            <v xml:space="preserve">1 2 3 4 5 6 </v>
          </cell>
          <cell r="P83">
            <v>826</v>
          </cell>
          <cell r="Q83">
            <v>826</v>
          </cell>
          <cell r="R83">
            <v>251</v>
          </cell>
          <cell r="S83">
            <v>248</v>
          </cell>
        </row>
        <row r="84">
          <cell r="B84" t="str">
            <v>055457</v>
          </cell>
          <cell r="C84" t="str">
            <v>Takara Primary</v>
          </cell>
          <cell r="D84" t="str">
            <v>ENG</v>
          </cell>
          <cell r="E84" t="str">
            <v>PEB_SHEFA</v>
          </cell>
          <cell r="F84" t="str">
            <v>Shefa PEB</v>
          </cell>
          <cell r="G84" t="str">
            <v>V</v>
          </cell>
          <cell r="H84" t="str">
            <v>Government of Vanuatu</v>
          </cell>
          <cell r="I84" t="str">
            <v>Efate</v>
          </cell>
          <cell r="J84" t="str">
            <v>Shefa</v>
          </cell>
          <cell r="K84" t="str">
            <v>0084803001</v>
          </cell>
          <cell r="L84" t="str">
            <v>TAKARA PRIMARY SCHOOL</v>
          </cell>
          <cell r="M84" t="str">
            <v>PS</v>
          </cell>
          <cell r="N84" t="str">
            <v>No</v>
          </cell>
          <cell r="O84" t="str">
            <v xml:space="preserve">1 2 3 4 5 6 </v>
          </cell>
          <cell r="P84">
            <v>100</v>
          </cell>
          <cell r="Q84">
            <v>100</v>
          </cell>
          <cell r="R84">
            <v>30</v>
          </cell>
          <cell r="S84">
            <v>28</v>
          </cell>
        </row>
        <row r="85">
          <cell r="B85" t="str">
            <v>055860</v>
          </cell>
          <cell r="C85" t="str">
            <v>Tasiriki Primary</v>
          </cell>
          <cell r="D85" t="str">
            <v>ENG</v>
          </cell>
          <cell r="E85" t="str">
            <v>PEB_SHEFA</v>
          </cell>
          <cell r="F85" t="str">
            <v>Shefa PEB</v>
          </cell>
          <cell r="G85" t="str">
            <v>V</v>
          </cell>
          <cell r="H85" t="str">
            <v>Government of Vanuatu</v>
          </cell>
          <cell r="I85" t="str">
            <v>Moso</v>
          </cell>
          <cell r="J85" t="str">
            <v>Shefa</v>
          </cell>
          <cell r="K85" t="str">
            <v>0084808001</v>
          </cell>
          <cell r="L85" t="str">
            <v>TASARIKI PRIMARY SCHOOL</v>
          </cell>
          <cell r="M85" t="str">
            <v>PS</v>
          </cell>
          <cell r="N85" t="str">
            <v>No</v>
          </cell>
          <cell r="O85" t="str">
            <v xml:space="preserve">1 2 3 4 5 6 </v>
          </cell>
          <cell r="P85">
            <v>103</v>
          </cell>
          <cell r="Q85">
            <v>103</v>
          </cell>
          <cell r="R85">
            <v>1</v>
          </cell>
          <cell r="S85">
            <v>0</v>
          </cell>
        </row>
        <row r="86">
          <cell r="B86" t="str">
            <v>050216</v>
          </cell>
          <cell r="C86" t="str">
            <v>Vila  No 2 SDA Primary</v>
          </cell>
          <cell r="D86" t="str">
            <v>ENG</v>
          </cell>
          <cell r="E86" t="str">
            <v>SDA</v>
          </cell>
          <cell r="F86" t="str">
            <v>Seven Day Adventist</v>
          </cell>
          <cell r="G86" t="str">
            <v>G</v>
          </cell>
          <cell r="H86" t="str">
            <v>Church (Government Assisted)</v>
          </cell>
          <cell r="I86" t="str">
            <v>Efate</v>
          </cell>
          <cell r="J86" t="str">
            <v>Shefa</v>
          </cell>
          <cell r="K86" t="str">
            <v>0084828001</v>
          </cell>
          <cell r="L86" t="str">
            <v>VILA NO.2 SDA PRIMARY SCHOOL</v>
          </cell>
          <cell r="M86" t="str">
            <v>PS</v>
          </cell>
          <cell r="N86" t="str">
            <v>No</v>
          </cell>
          <cell r="O86" t="str">
            <v xml:space="preserve">1 2 3 4 5 6 </v>
          </cell>
          <cell r="P86">
            <v>324</v>
          </cell>
          <cell r="Q86">
            <v>324</v>
          </cell>
          <cell r="R86">
            <v>175</v>
          </cell>
          <cell r="S86">
            <v>168</v>
          </cell>
        </row>
        <row r="87">
          <cell r="B87" t="str">
            <v>050217</v>
          </cell>
          <cell r="C87" t="str">
            <v>Vila East Primary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Efate</v>
          </cell>
          <cell r="J87" t="str">
            <v>Shefa</v>
          </cell>
          <cell r="K87" t="str">
            <v>0084755001</v>
          </cell>
          <cell r="L87" t="str">
            <v>VILA EAST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521</v>
          </cell>
          <cell r="Q87">
            <v>521</v>
          </cell>
          <cell r="R87">
            <v>137</v>
          </cell>
          <cell r="S87">
            <v>132</v>
          </cell>
        </row>
        <row r="88">
          <cell r="B88" t="str">
            <v>050218</v>
          </cell>
          <cell r="C88" t="str">
            <v>Vila North Primary</v>
          </cell>
          <cell r="D88" t="str">
            <v>ENG</v>
          </cell>
          <cell r="E88" t="str">
            <v>PEB_SHEFA</v>
          </cell>
          <cell r="F88" t="str">
            <v>Shefa PEB</v>
          </cell>
          <cell r="G88" t="str">
            <v>V</v>
          </cell>
          <cell r="H88" t="str">
            <v>Government of Vanuatu</v>
          </cell>
          <cell r="I88" t="str">
            <v>Efate</v>
          </cell>
          <cell r="J88" t="str">
            <v>Shefa</v>
          </cell>
          <cell r="K88" t="str">
            <v>0084756001</v>
          </cell>
          <cell r="L88" t="str">
            <v>VILA NORTH SCHOOL</v>
          </cell>
          <cell r="M88" t="str">
            <v>PS</v>
          </cell>
          <cell r="N88" t="str">
            <v>Yes</v>
          </cell>
          <cell r="O88" t="str">
            <v xml:space="preserve">1 2 3 4 5 6 </v>
          </cell>
          <cell r="P88">
            <v>583</v>
          </cell>
          <cell r="Q88">
            <v>583</v>
          </cell>
          <cell r="R88">
            <v>38</v>
          </cell>
          <cell r="S88">
            <v>32</v>
          </cell>
        </row>
        <row r="89">
          <cell r="B89" t="str">
            <v>054663</v>
          </cell>
          <cell r="C89" t="str">
            <v>Yevali Primary</v>
          </cell>
          <cell r="D89" t="str">
            <v>ENG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0084770001</v>
          </cell>
          <cell r="L89" t="str">
            <v>YEVALI PRIMARY SCHOOL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116</v>
          </cell>
          <cell r="Q89">
            <v>116</v>
          </cell>
          <cell r="R89">
            <v>65</v>
          </cell>
          <cell r="S89">
            <v>38</v>
          </cell>
        </row>
        <row r="90">
          <cell r="B90" t="str">
            <v>066411</v>
          </cell>
          <cell r="C90" t="str">
            <v>Fetukai Primary</v>
          </cell>
          <cell r="D90" t="str">
            <v>ENG</v>
          </cell>
          <cell r="E90" t="str">
            <v>PEB_TAFEA</v>
          </cell>
          <cell r="F90" t="str">
            <v>Tafea PEB</v>
          </cell>
          <cell r="G90" t="str">
            <v>V</v>
          </cell>
          <cell r="H90" t="str">
            <v>Government of Vanuatu</v>
          </cell>
          <cell r="I90" t="str">
            <v>Tanna</v>
          </cell>
          <cell r="J90" t="str">
            <v>Tafea</v>
          </cell>
          <cell r="K90" t="str">
            <v>0084956001</v>
          </cell>
          <cell r="L90" t="str">
            <v>FETUKAI PRIMARY SCHOOL</v>
          </cell>
          <cell r="M90" t="str">
            <v>PS</v>
          </cell>
          <cell r="N90" t="str">
            <v>No</v>
          </cell>
          <cell r="O90" t="str">
            <v xml:space="preserve">1 2 3 4 5 6 7 8 </v>
          </cell>
          <cell r="P90">
            <v>289</v>
          </cell>
          <cell r="Q90">
            <v>289</v>
          </cell>
          <cell r="R90">
            <v>92</v>
          </cell>
          <cell r="S90">
            <v>90</v>
          </cell>
        </row>
        <row r="91">
          <cell r="B91" t="str">
            <v>066419</v>
          </cell>
          <cell r="C91" t="str">
            <v>Imafen Primary</v>
          </cell>
          <cell r="D91" t="str">
            <v>FRE</v>
          </cell>
          <cell r="E91" t="str">
            <v>CATH</v>
          </cell>
          <cell r="F91" t="str">
            <v>Catholic Education Authority</v>
          </cell>
          <cell r="G91" t="str">
            <v>G</v>
          </cell>
          <cell r="H91" t="str">
            <v>Church (Government Assisted)</v>
          </cell>
          <cell r="I91" t="str">
            <v>Tanna</v>
          </cell>
          <cell r="J91" t="str">
            <v>Tafea</v>
          </cell>
          <cell r="K91" t="str">
            <v>0085024001</v>
          </cell>
          <cell r="L91" t="str">
            <v>IMAFEN PRIMARY SCHOOL</v>
          </cell>
          <cell r="M91" t="str">
            <v>PS</v>
          </cell>
          <cell r="N91" t="str">
            <v>No</v>
          </cell>
          <cell r="O91" t="str">
            <v xml:space="preserve">1 2 3 4 5 6 </v>
          </cell>
          <cell r="P91">
            <v>170</v>
          </cell>
          <cell r="Q91">
            <v>170</v>
          </cell>
          <cell r="R91">
            <v>137</v>
          </cell>
          <cell r="S91">
            <v>52</v>
          </cell>
        </row>
        <row r="92">
          <cell r="B92" t="str">
            <v>066424</v>
          </cell>
          <cell r="C92" t="str">
            <v>Ipekel Primary</v>
          </cell>
          <cell r="D92" t="str">
            <v>FRE</v>
          </cell>
          <cell r="E92" t="str">
            <v>CATH</v>
          </cell>
          <cell r="F92" t="str">
            <v>Catholic Education Authority</v>
          </cell>
          <cell r="G92" t="str">
            <v>G</v>
          </cell>
          <cell r="H92" t="str">
            <v>Church (Government Assisted)</v>
          </cell>
          <cell r="I92" t="str">
            <v>Tanna</v>
          </cell>
          <cell r="J92" t="str">
            <v>Tafea</v>
          </cell>
          <cell r="K92" t="str">
            <v>0085117001</v>
          </cell>
          <cell r="L92" t="str">
            <v>IPEKEL PRIMARY SCHOOL</v>
          </cell>
          <cell r="M92" t="str">
            <v>PS</v>
          </cell>
          <cell r="N92" t="str">
            <v>No</v>
          </cell>
          <cell r="O92" t="str">
            <v xml:space="preserve">1 2 3 4 5 6 </v>
          </cell>
          <cell r="P92">
            <v>100</v>
          </cell>
          <cell r="Q92">
            <v>100</v>
          </cell>
          <cell r="R92">
            <v>86</v>
          </cell>
          <cell r="S92">
            <v>84</v>
          </cell>
        </row>
        <row r="93">
          <cell r="B93" t="str">
            <v>066431</v>
          </cell>
          <cell r="C93" t="str">
            <v>Itaku Primary</v>
          </cell>
          <cell r="D93" t="str">
            <v>FRE</v>
          </cell>
          <cell r="E93" t="str">
            <v>CATH</v>
          </cell>
          <cell r="F93" t="str">
            <v>Catholic Education Authority</v>
          </cell>
          <cell r="G93" t="str">
            <v>G</v>
          </cell>
          <cell r="H93" t="str">
            <v>Church (Government Assisted)</v>
          </cell>
          <cell r="I93" t="str">
            <v>Tanna</v>
          </cell>
          <cell r="J93" t="str">
            <v>Tafea</v>
          </cell>
          <cell r="K93" t="str">
            <v>0085118001</v>
          </cell>
          <cell r="L93" t="str">
            <v>ITAKU PRIMARY SCHOOL</v>
          </cell>
          <cell r="M93" t="str">
            <v>PS</v>
          </cell>
          <cell r="N93" t="str">
            <v>No</v>
          </cell>
          <cell r="O93" t="str">
            <v xml:space="preserve">1 2 3 4 5 6 </v>
          </cell>
          <cell r="P93">
            <v>145</v>
          </cell>
          <cell r="Q93">
            <v>145</v>
          </cell>
          <cell r="R93">
            <v>138</v>
          </cell>
          <cell r="S93">
            <v>0</v>
          </cell>
        </row>
        <row r="94">
          <cell r="B94" t="str">
            <v>066445</v>
          </cell>
          <cell r="C94" t="str">
            <v>Lapkit Primary</v>
          </cell>
          <cell r="D94" t="str">
            <v>FRE</v>
          </cell>
          <cell r="E94" t="str">
            <v>PEB_TAFEA</v>
          </cell>
          <cell r="F94" t="str">
            <v>Tafea PEB</v>
          </cell>
          <cell r="G94" t="str">
            <v>V</v>
          </cell>
          <cell r="H94" t="str">
            <v>Government of Vanuatu</v>
          </cell>
          <cell r="I94" t="str">
            <v>Tanna</v>
          </cell>
          <cell r="J94" t="str">
            <v>Tafea</v>
          </cell>
          <cell r="K94" t="str">
            <v>0084977001</v>
          </cell>
          <cell r="L94" t="str">
            <v>LAPKIT PRIMARY SCHOOL</v>
          </cell>
          <cell r="M94" t="str">
            <v>PS</v>
          </cell>
          <cell r="N94" t="str">
            <v>No</v>
          </cell>
          <cell r="O94" t="str">
            <v xml:space="preserve">1 2 3 4 5 6 </v>
          </cell>
          <cell r="P94">
            <v>44</v>
          </cell>
          <cell r="Q94">
            <v>44</v>
          </cell>
          <cell r="R94">
            <v>32</v>
          </cell>
          <cell r="S94">
            <v>30</v>
          </cell>
        </row>
        <row r="95">
          <cell r="B95" t="str">
            <v>066448</v>
          </cell>
          <cell r="C95" t="str">
            <v>Lautapunga Primary</v>
          </cell>
          <cell r="D95" t="str">
            <v>FRE</v>
          </cell>
          <cell r="E95" t="str">
            <v>CATH</v>
          </cell>
          <cell r="F95" t="str">
            <v>Catholic Education Authority</v>
          </cell>
          <cell r="G95" t="str">
            <v>G</v>
          </cell>
          <cell r="H95" t="str">
            <v>Church (Government Assisted)</v>
          </cell>
          <cell r="I95" t="str">
            <v>Tanna</v>
          </cell>
          <cell r="J95" t="str">
            <v>Tafea</v>
          </cell>
          <cell r="K95" t="str">
            <v>0085121001</v>
          </cell>
          <cell r="L95" t="str">
            <v>LAUTAPUNGA PRIMARY SCHOOL</v>
          </cell>
          <cell r="M95" t="str">
            <v>PS</v>
          </cell>
          <cell r="N95" t="str">
            <v>No</v>
          </cell>
          <cell r="O95" t="str">
            <v xml:space="preserve">1 2 3 4 5 6 </v>
          </cell>
          <cell r="P95">
            <v>79</v>
          </cell>
          <cell r="Q95">
            <v>79</v>
          </cell>
          <cell r="R95">
            <v>77</v>
          </cell>
          <cell r="S95">
            <v>68</v>
          </cell>
        </row>
        <row r="96">
          <cell r="B96" t="str">
            <v>066449</v>
          </cell>
          <cell r="C96" t="str">
            <v>Lenakel Primary</v>
          </cell>
          <cell r="D96" t="str">
            <v>ENG</v>
          </cell>
          <cell r="E96" t="str">
            <v>PCV</v>
          </cell>
          <cell r="F96" t="str">
            <v>Presbyterian Church of Vanuatu</v>
          </cell>
          <cell r="G96" t="str">
            <v>G</v>
          </cell>
          <cell r="H96" t="str">
            <v>Church (Government Assisted)</v>
          </cell>
          <cell r="I96" t="str">
            <v>Tanna</v>
          </cell>
          <cell r="J96" t="str">
            <v>Tafea</v>
          </cell>
          <cell r="K96" t="str">
            <v>0084980001</v>
          </cell>
          <cell r="L96" t="str">
            <v>LENAKEL PRIMARY SCHOOL</v>
          </cell>
          <cell r="M96" t="str">
            <v>PS</v>
          </cell>
          <cell r="N96" t="str">
            <v>No</v>
          </cell>
          <cell r="O96" t="str">
            <v xml:space="preserve">1 2 3 4 5 6 </v>
          </cell>
          <cell r="P96">
            <v>440</v>
          </cell>
          <cell r="Q96">
            <v>440</v>
          </cell>
          <cell r="R96">
            <v>172</v>
          </cell>
          <cell r="S96">
            <v>151</v>
          </cell>
        </row>
        <row r="97">
          <cell r="B97" t="str">
            <v>066490</v>
          </cell>
          <cell r="C97" t="str">
            <v>Louanuialu Primary</v>
          </cell>
          <cell r="D97" t="str">
            <v>ENG</v>
          </cell>
          <cell r="E97" t="str">
            <v>PEB_TAFEA</v>
          </cell>
          <cell r="F97" t="str">
            <v>Tafea PEB</v>
          </cell>
          <cell r="G97" t="str">
            <v>V</v>
          </cell>
          <cell r="H97" t="str">
            <v>Government of Vanuatu</v>
          </cell>
          <cell r="I97" t="str">
            <v>Tanna</v>
          </cell>
          <cell r="J97" t="str">
            <v>Tafea</v>
          </cell>
          <cell r="K97" t="str">
            <v>0085004001</v>
          </cell>
          <cell r="L97" t="str">
            <v>LOUNIALOU PRIMARY SCHOOL</v>
          </cell>
          <cell r="M97" t="str">
            <v>PS</v>
          </cell>
          <cell r="N97" t="str">
            <v>Yes</v>
          </cell>
          <cell r="O97" t="str">
            <v xml:space="preserve">1 2 3 4 5 6 </v>
          </cell>
          <cell r="P97">
            <v>187</v>
          </cell>
          <cell r="Q97">
            <v>187</v>
          </cell>
          <cell r="R97">
            <v>184</v>
          </cell>
          <cell r="S97">
            <v>181</v>
          </cell>
        </row>
        <row r="98">
          <cell r="B98" t="str">
            <v>066455</v>
          </cell>
          <cell r="C98" t="str">
            <v>Loukatai Primary</v>
          </cell>
          <cell r="D98" t="str">
            <v>ENG</v>
          </cell>
          <cell r="E98" t="str">
            <v>PEB_TAFEA</v>
          </cell>
          <cell r="F98" t="str">
            <v>Tafea PEB</v>
          </cell>
          <cell r="G98" t="str">
            <v>V</v>
          </cell>
          <cell r="H98" t="str">
            <v>Government of Vanuatu</v>
          </cell>
          <cell r="I98" t="str">
            <v>Tanna</v>
          </cell>
          <cell r="J98" t="str">
            <v>Tafea</v>
          </cell>
          <cell r="K98" t="str">
            <v>0084985001</v>
          </cell>
          <cell r="L98" t="str">
            <v>LOUKATAI PRIMARY SCHOOL</v>
          </cell>
          <cell r="M98" t="str">
            <v>PS</v>
          </cell>
          <cell r="N98" t="str">
            <v>No</v>
          </cell>
          <cell r="O98" t="str">
            <v xml:space="preserve">1 2 3 4 5 6 </v>
          </cell>
          <cell r="P98">
            <v>227</v>
          </cell>
          <cell r="Q98">
            <v>227</v>
          </cell>
          <cell r="R98">
            <v>128</v>
          </cell>
          <cell r="S98">
            <v>122</v>
          </cell>
        </row>
        <row r="99">
          <cell r="B99" t="str">
            <v>066459</v>
          </cell>
          <cell r="C99" t="str">
            <v>Lounapkiko Primary</v>
          </cell>
          <cell r="D99" t="str">
            <v>ENG</v>
          </cell>
          <cell r="E99" t="str">
            <v>PEB_TAFEA</v>
          </cell>
          <cell r="F99" t="str">
            <v>Tafea PEB</v>
          </cell>
          <cell r="G99" t="str">
            <v>V</v>
          </cell>
          <cell r="H99" t="str">
            <v>Government of Vanuatu</v>
          </cell>
          <cell r="I99" t="str">
            <v>Tanna</v>
          </cell>
          <cell r="J99" t="str">
            <v>Tafea</v>
          </cell>
          <cell r="K99" t="str">
            <v>0085012001</v>
          </cell>
          <cell r="L99" t="str">
            <v>LOUNAPKIKO PRIMARY SCHOOL</v>
          </cell>
          <cell r="M99" t="str">
            <v>PS</v>
          </cell>
          <cell r="N99" t="str">
            <v>No</v>
          </cell>
          <cell r="O99" t="str">
            <v xml:space="preserve">1 2 3 4 5 6 </v>
          </cell>
          <cell r="P99">
            <v>159</v>
          </cell>
          <cell r="Q99">
            <v>159</v>
          </cell>
          <cell r="R99">
            <v>113</v>
          </cell>
          <cell r="S99">
            <v>104</v>
          </cell>
        </row>
        <row r="100">
          <cell r="B100" t="str">
            <v>066373</v>
          </cell>
          <cell r="C100" t="str">
            <v>Port Melou Primary</v>
          </cell>
          <cell r="D100" t="str">
            <v>FRE</v>
          </cell>
          <cell r="E100" t="str">
            <v>PEB_TAFEA</v>
          </cell>
          <cell r="F100" t="str">
            <v>Tafea PEB</v>
          </cell>
          <cell r="G100" t="str">
            <v>V</v>
          </cell>
          <cell r="H100" t="str">
            <v>Government of Vanuatu</v>
          </cell>
          <cell r="I100" t="str">
            <v>Erromango</v>
          </cell>
          <cell r="J100" t="str">
            <v>Tafea</v>
          </cell>
          <cell r="K100" t="str">
            <v>0084948001</v>
          </cell>
          <cell r="L100" t="str">
            <v>PORT MELOU PRIMARY SCHOOL</v>
          </cell>
          <cell r="M100" t="str">
            <v>PS</v>
          </cell>
          <cell r="N100" t="str">
            <v>No</v>
          </cell>
          <cell r="O100" t="str">
            <v xml:space="preserve">1 2 3 4 5 6 </v>
          </cell>
          <cell r="P100">
            <v>105</v>
          </cell>
          <cell r="Q100">
            <v>105</v>
          </cell>
          <cell r="R100">
            <v>101</v>
          </cell>
          <cell r="S100">
            <v>0</v>
          </cell>
        </row>
        <row r="101">
          <cell r="B101" t="str">
            <v>066379</v>
          </cell>
          <cell r="C101" t="str">
            <v>Tapisi Primary</v>
          </cell>
          <cell r="D101" t="str">
            <v>ENG</v>
          </cell>
          <cell r="E101" t="str">
            <v>PEB_TAFEA</v>
          </cell>
          <cell r="F101" t="str">
            <v>Tafea PEB</v>
          </cell>
          <cell r="G101" t="str">
            <v>V</v>
          </cell>
          <cell r="H101" t="str">
            <v>Government of Vanuatu</v>
          </cell>
          <cell r="I101" t="str">
            <v>Erromango</v>
          </cell>
          <cell r="J101" t="str">
            <v>Tafea</v>
          </cell>
          <cell r="K101" t="str">
            <v>0085014001</v>
          </cell>
          <cell r="L101" t="str">
            <v>TAPISI PRIMARY SCHOOL</v>
          </cell>
          <cell r="M101" t="str">
            <v>PS</v>
          </cell>
          <cell r="N101" t="str">
            <v>No</v>
          </cell>
          <cell r="O101" t="str">
            <v xml:space="preserve">1 2 3 4 5 6 </v>
          </cell>
          <cell r="P101">
            <v>49</v>
          </cell>
          <cell r="Q101">
            <v>49</v>
          </cell>
          <cell r="R101">
            <v>48</v>
          </cell>
          <cell r="S101">
            <v>33</v>
          </cell>
        </row>
        <row r="102">
          <cell r="B102" t="str">
            <v>066480</v>
          </cell>
          <cell r="C102" t="str">
            <v>Tuhu Primary</v>
          </cell>
          <cell r="D102" t="str">
            <v>ENG</v>
          </cell>
          <cell r="E102" t="str">
            <v>PEB_TAFEA</v>
          </cell>
          <cell r="F102" t="str">
            <v>Tafea PEB</v>
          </cell>
          <cell r="G102" t="str">
            <v>V</v>
          </cell>
          <cell r="H102" t="str">
            <v>Government of Vanuatu</v>
          </cell>
          <cell r="I102" t="str">
            <v>Tanna</v>
          </cell>
          <cell r="J102" t="str">
            <v>Tafea</v>
          </cell>
          <cell r="K102" t="str">
            <v>0084998001</v>
          </cell>
          <cell r="L102" t="str">
            <v>TUHU PRIMARY SCHOOL</v>
          </cell>
          <cell r="M102" t="str">
            <v>PS</v>
          </cell>
          <cell r="N102" t="str">
            <v>No</v>
          </cell>
          <cell r="O102" t="str">
            <v xml:space="preserve">1 2 3 4 5 6 </v>
          </cell>
          <cell r="P102">
            <v>217</v>
          </cell>
          <cell r="Q102">
            <v>217</v>
          </cell>
          <cell r="R102">
            <v>109</v>
          </cell>
          <cell r="S102">
            <v>85</v>
          </cell>
        </row>
        <row r="103">
          <cell r="B103" t="str">
            <v>066781</v>
          </cell>
          <cell r="C103" t="str">
            <v>Umetch Primary</v>
          </cell>
          <cell r="D103" t="str">
            <v>FRE</v>
          </cell>
          <cell r="E103" t="str">
            <v>CATH</v>
          </cell>
          <cell r="F103" t="str">
            <v>Catholic Education Authority</v>
          </cell>
          <cell r="G103" t="str">
            <v>G</v>
          </cell>
          <cell r="H103" t="str">
            <v>Church (Government Assisted)</v>
          </cell>
          <cell r="I103" t="str">
            <v>Aneityum</v>
          </cell>
          <cell r="J103" t="str">
            <v>Tafea</v>
          </cell>
          <cell r="K103" t="str">
            <v>0085126001</v>
          </cell>
          <cell r="L103" t="str">
            <v>UMEJ PRIMARY SCHOOL</v>
          </cell>
          <cell r="M103" t="str">
            <v>PS</v>
          </cell>
          <cell r="N103" t="str">
            <v>No</v>
          </cell>
          <cell r="O103" t="str">
            <v xml:space="preserve">1 2 3 4 5 6 </v>
          </cell>
          <cell r="P103">
            <v>54</v>
          </cell>
          <cell r="Q103">
            <v>54</v>
          </cell>
          <cell r="R103">
            <v>31</v>
          </cell>
          <cell r="S103">
            <v>30</v>
          </cell>
        </row>
        <row r="104">
          <cell r="B104" t="str">
            <v>066483</v>
          </cell>
          <cell r="C104" t="str">
            <v>Yapilmai Primary</v>
          </cell>
          <cell r="D104" t="str">
            <v>FRE</v>
          </cell>
          <cell r="E104" t="str">
            <v>PEB_TAFEA</v>
          </cell>
          <cell r="F104" t="str">
            <v>Tafea PEB</v>
          </cell>
          <cell r="G104" t="str">
            <v>V</v>
          </cell>
          <cell r="H104" t="str">
            <v>Government of Vanuatu</v>
          </cell>
          <cell r="I104" t="str">
            <v>Tanna</v>
          </cell>
          <cell r="J104" t="str">
            <v>Tafea</v>
          </cell>
          <cell r="K104" t="str">
            <v>0084999001</v>
          </cell>
          <cell r="L104" t="str">
            <v>YAPILMAI PRIMARY SCHOOL</v>
          </cell>
          <cell r="M104" t="str">
            <v>PS</v>
          </cell>
          <cell r="N104" t="str">
            <v>No</v>
          </cell>
          <cell r="O104" t="str">
            <v xml:space="preserve">1 2 3 4 5 6 </v>
          </cell>
          <cell r="P104">
            <v>241</v>
          </cell>
          <cell r="Q104">
            <v>241</v>
          </cell>
          <cell r="R104">
            <v>106</v>
          </cell>
          <cell r="S104">
            <v>104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3-2024"/>
      <sheetName val="Penama Eligible PS T3-Web V"/>
      <sheetName val="Penama Eligible PS T3-Bank V"/>
      <sheetName val="Malampa Eligible PS T3-Web V"/>
      <sheetName val="Malampa Eligible PS T3-Bank V"/>
      <sheetName val="Shefa Eigible PS T3-Web V"/>
      <sheetName val="Shefa Eigible PS T3-Bank V"/>
      <sheetName val="Sanma Eligible PS T3-Web V"/>
      <sheetName val="Sanma Eligible PS T3-Bank V"/>
      <sheetName val="Mal &amp; She Ineligible PS T3-Web"/>
      <sheetName val="Mal &amp; She Ineligible PS T3-BV"/>
      <sheetName val="Tafea Eligible PS T3-Web V"/>
      <sheetName val="Tafea Eligible PS T3-BV"/>
      <sheetName val="Sanma Ineligible PS T3"/>
      <sheetName val="Sanma Ineligible PS T3-BV"/>
      <sheetName val="Torba Eligible PS T3-Web V"/>
      <sheetName val="Torba Eligible PS T3-Bank V"/>
      <sheetName val="Torba &amp; Tafea Ineligible PS T3"/>
      <sheetName val="Torba &amp; Tafea Ineligible PS-BV"/>
      <sheetName val="PS T3 1st New BRN"/>
      <sheetName val="PS T3 1st New BRN-BV"/>
      <sheetName val="PS T3 2nd New BRN"/>
      <sheetName val="PS T3 2nd New BRN-BV"/>
      <sheetName val="PS T3 3rd New BRN"/>
      <sheetName val="PS T3 3rd New BRN-BV"/>
      <sheetName val="PS T3 4th New BRN"/>
      <sheetName val="PS T3 4th New BRN-BV"/>
      <sheetName val="PS T3 5th Batch-No BRN"/>
      <sheetName val="PS T3 5th Batch-No BRN-BV"/>
      <sheetName val="Tranche 1 Actual 2024"/>
      <sheetName val="Tranche 2 Actu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2">
          <cell r="B12" t="str">
            <v>010305</v>
          </cell>
          <cell r="C12" t="str">
            <v>Vaes (Lequel) Primary</v>
          </cell>
          <cell r="D12" t="str">
            <v>ENG</v>
          </cell>
          <cell r="E12" t="str">
            <v>PEB_TORBA</v>
          </cell>
          <cell r="F12" t="str">
            <v>Torba PEB</v>
          </cell>
          <cell r="G12" t="str">
            <v>V</v>
          </cell>
          <cell r="H12" t="str">
            <v>Government of Vanuatu</v>
          </cell>
          <cell r="I12" t="str">
            <v>Mere Lava</v>
          </cell>
          <cell r="J12" t="str">
            <v>Torba</v>
          </cell>
          <cell r="K12" t="str">
            <v>0084564001</v>
          </cell>
          <cell r="L12" t="str">
            <v>LEQUEL PRIMARY SCHOOL</v>
          </cell>
          <cell r="M12" t="str">
            <v>PS</v>
          </cell>
          <cell r="N12" t="str">
            <v>No</v>
          </cell>
          <cell r="O12" t="str">
            <v xml:space="preserve">1 2 3 4 5 6 </v>
          </cell>
          <cell r="P12">
            <v>48</v>
          </cell>
          <cell r="Q12">
            <v>48</v>
          </cell>
          <cell r="R12">
            <v>20</v>
          </cell>
          <cell r="S12">
            <v>16</v>
          </cell>
        </row>
        <row r="13">
          <cell r="B13" t="str">
            <v>010401</v>
          </cell>
          <cell r="C13" t="str">
            <v>Baldwin Lonsdale Memorial (BLM) Primary</v>
          </cell>
          <cell r="D13" t="str">
            <v>ENG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Vanua Lava</v>
          </cell>
          <cell r="J13" t="str">
            <v>Torba</v>
          </cell>
          <cell r="K13" t="str">
            <v>0084581001</v>
          </cell>
          <cell r="L13" t="str">
            <v>AREP PRIMARY SCHOOL</v>
          </cell>
          <cell r="M13" t="str">
            <v>PS</v>
          </cell>
          <cell r="N13" t="str">
            <v>Yes</v>
          </cell>
          <cell r="O13" t="str">
            <v xml:space="preserve">1 2 3 4 5 6 </v>
          </cell>
          <cell r="P13">
            <v>131</v>
          </cell>
          <cell r="Q13">
            <v>131</v>
          </cell>
          <cell r="R13">
            <v>4</v>
          </cell>
          <cell r="S13">
            <v>3</v>
          </cell>
        </row>
        <row r="14">
          <cell r="B14" t="str">
            <v>010422</v>
          </cell>
          <cell r="C14" t="str">
            <v>Ecole de Nelson (Vatop) Primary</v>
          </cell>
          <cell r="D14" t="str">
            <v>FRE</v>
          </cell>
          <cell r="E14" t="str">
            <v>PEB_TORBA</v>
          </cell>
          <cell r="F14" t="str">
            <v>Torba PEB</v>
          </cell>
          <cell r="G14" t="str">
            <v>V</v>
          </cell>
          <cell r="H14" t="str">
            <v>Government of Vanuatu</v>
          </cell>
          <cell r="I14" t="str">
            <v>Vanua Lava</v>
          </cell>
          <cell r="J14" t="str">
            <v>Torba</v>
          </cell>
          <cell r="K14" t="str">
            <v>0084568001</v>
          </cell>
          <cell r="L14" t="str">
            <v>NELSON PRIMARY SCHOOL</v>
          </cell>
          <cell r="M14" t="str">
            <v>PS</v>
          </cell>
          <cell r="N14" t="str">
            <v>No</v>
          </cell>
          <cell r="O14" t="str">
            <v xml:space="preserve">1 2 3 4 5 6 </v>
          </cell>
          <cell r="P14">
            <v>26</v>
          </cell>
          <cell r="Q14">
            <v>26</v>
          </cell>
          <cell r="R14">
            <v>19</v>
          </cell>
          <cell r="S14">
            <v>17</v>
          </cell>
        </row>
        <row r="15">
          <cell r="B15" t="str">
            <v>010518</v>
          </cell>
          <cell r="C15" t="str">
            <v>Telvet Primary</v>
          </cell>
          <cell r="D15" t="str">
            <v>FRE</v>
          </cell>
          <cell r="E15" t="str">
            <v>PEB_TORBA</v>
          </cell>
          <cell r="F15" t="str">
            <v>Torba PEB</v>
          </cell>
          <cell r="G15" t="str">
            <v>V</v>
          </cell>
          <cell r="H15" t="str">
            <v>Government of Vanuatu</v>
          </cell>
          <cell r="I15" t="str">
            <v>Mota Lava</v>
          </cell>
          <cell r="J15" t="str">
            <v>Torba</v>
          </cell>
          <cell r="K15" t="str">
            <v>0084580001</v>
          </cell>
          <cell r="L15" t="str">
            <v>TELVET PRIMARY SCHOOL</v>
          </cell>
          <cell r="M15" t="str">
            <v>PS</v>
          </cell>
          <cell r="N15" t="str">
            <v>No</v>
          </cell>
          <cell r="O15" t="str">
            <v xml:space="preserve">1 2 3 4 5 6 </v>
          </cell>
          <cell r="P15">
            <v>68</v>
          </cell>
          <cell r="Q15">
            <v>68</v>
          </cell>
          <cell r="R15">
            <v>35</v>
          </cell>
          <cell r="S15">
            <v>34</v>
          </cell>
        </row>
        <row r="16">
          <cell r="B16" t="str">
            <v>010523</v>
          </cell>
          <cell r="C16" t="str">
            <v>Wongyeskei Primary</v>
          </cell>
          <cell r="D16" t="str">
            <v>FRE</v>
          </cell>
          <cell r="E16" t="str">
            <v>PEB_TORBA</v>
          </cell>
          <cell r="F16" t="str">
            <v>Torba PEB</v>
          </cell>
          <cell r="G16" t="str">
            <v>V</v>
          </cell>
          <cell r="H16" t="str">
            <v>Government of Vanuatu</v>
          </cell>
          <cell r="I16" t="str">
            <v>Mota Lava</v>
          </cell>
          <cell r="J16" t="str">
            <v>Torba</v>
          </cell>
          <cell r="K16" t="str">
            <v>0084573001</v>
          </cell>
          <cell r="L16" t="str">
            <v>WONGYESKEI PRIMARY SCHOOL</v>
          </cell>
          <cell r="M16" t="str">
            <v>PS</v>
          </cell>
          <cell r="N16" t="str">
            <v>No</v>
          </cell>
          <cell r="O16" t="str">
            <v xml:space="preserve">1 2 3 4 5 6 </v>
          </cell>
          <cell r="P16">
            <v>78</v>
          </cell>
          <cell r="Q16">
            <v>78</v>
          </cell>
          <cell r="R16">
            <v>27</v>
          </cell>
          <cell r="S16">
            <v>26</v>
          </cell>
        </row>
        <row r="17">
          <cell r="B17" t="str">
            <v>022102</v>
          </cell>
          <cell r="C17" t="str">
            <v>Amapelau/Mati Primary</v>
          </cell>
          <cell r="D17" t="str">
            <v>ENG</v>
          </cell>
          <cell r="E17" t="str">
            <v>SDA</v>
          </cell>
          <cell r="F17" t="str">
            <v>Seven Day Adventist</v>
          </cell>
          <cell r="G17" t="str">
            <v>G</v>
          </cell>
          <cell r="H17" t="str">
            <v>Church (Government Assisted)</v>
          </cell>
          <cell r="I17" t="str">
            <v>Malo</v>
          </cell>
          <cell r="J17" t="str">
            <v>Sanma</v>
          </cell>
          <cell r="K17" t="str">
            <v>0091201001</v>
          </cell>
          <cell r="L17" t="str">
            <v>AMAPELAO PRIMARY SCHOOL</v>
          </cell>
          <cell r="M17" t="str">
            <v>PS</v>
          </cell>
          <cell r="N17" t="str">
            <v>No</v>
          </cell>
          <cell r="O17" t="str">
            <v xml:space="preserve">1 2 3 4 5 6 7 8 </v>
          </cell>
          <cell r="P17">
            <v>87</v>
          </cell>
          <cell r="Q17">
            <v>87</v>
          </cell>
          <cell r="R17">
            <v>2</v>
          </cell>
          <cell r="S17">
            <v>1</v>
          </cell>
        </row>
        <row r="18">
          <cell r="B18" t="str">
            <v>0221501</v>
          </cell>
          <cell r="C18" t="str">
            <v>Ambakura Primary</v>
          </cell>
          <cell r="D18" t="str">
            <v>FRE</v>
          </cell>
          <cell r="E18" t="str">
            <v>PEB_SANMA</v>
          </cell>
          <cell r="F18" t="str">
            <v>Sanma PEB</v>
          </cell>
          <cell r="G18" t="str">
            <v>V</v>
          </cell>
          <cell r="H18" t="str">
            <v>Government of Vanuatu</v>
          </cell>
          <cell r="I18" t="str">
            <v>Malo</v>
          </cell>
          <cell r="J18" t="str">
            <v>Sanma</v>
          </cell>
          <cell r="K18" t="str">
            <v>0098422001</v>
          </cell>
          <cell r="L18" t="str">
            <v>AMBAKURA PRIMARY SCHOOL</v>
          </cell>
          <cell r="M18" t="str">
            <v>PS</v>
          </cell>
          <cell r="N18" t="str">
            <v>No</v>
          </cell>
          <cell r="O18" t="str">
            <v xml:space="preserve">1 2 3 4 5 6 </v>
          </cell>
          <cell r="P18">
            <v>34</v>
          </cell>
          <cell r="Q18">
            <v>34</v>
          </cell>
          <cell r="R18">
            <v>1</v>
          </cell>
          <cell r="S18">
            <v>0</v>
          </cell>
        </row>
        <row r="19">
          <cell r="B19" t="str">
            <v>022103</v>
          </cell>
          <cell r="C19" t="str">
            <v>Avunatari Primary</v>
          </cell>
          <cell r="D19" t="str">
            <v>ENG</v>
          </cell>
          <cell r="E19" t="str">
            <v>PEB_SANMA</v>
          </cell>
          <cell r="F19" t="str">
            <v>Sanma PEB</v>
          </cell>
          <cell r="G19" t="str">
            <v>V</v>
          </cell>
          <cell r="H19" t="str">
            <v>Government of Vanuatu</v>
          </cell>
          <cell r="I19" t="str">
            <v>Malo</v>
          </cell>
          <cell r="J19" t="str">
            <v>Sanma</v>
          </cell>
          <cell r="K19" t="str">
            <v>0084591001</v>
          </cell>
          <cell r="L19" t="str">
            <v>AVUNATARI PRIMARY SCHOOL</v>
          </cell>
          <cell r="M19" t="str">
            <v>PS</v>
          </cell>
          <cell r="N19" t="str">
            <v>No</v>
          </cell>
          <cell r="O19" t="str">
            <v xml:space="preserve">1 2 3 4 5 6 7 8 </v>
          </cell>
          <cell r="P19">
            <v>152</v>
          </cell>
          <cell r="Q19">
            <v>152</v>
          </cell>
          <cell r="R19">
            <v>20</v>
          </cell>
          <cell r="S19">
            <v>16</v>
          </cell>
        </row>
        <row r="20">
          <cell r="B20" t="str">
            <v>0222568</v>
          </cell>
          <cell r="C20" t="str">
            <v>Bene (Pacific Island) Christian Community Primary</v>
          </cell>
          <cell r="D20" t="str">
            <v>ENG</v>
          </cell>
          <cell r="E20" t="str">
            <v>PEB_SANMA</v>
          </cell>
          <cell r="F20" t="str">
            <v>Sanma PEB</v>
          </cell>
          <cell r="G20" t="str">
            <v>V</v>
          </cell>
          <cell r="H20" t="str">
            <v>Government of Vanuatu</v>
          </cell>
          <cell r="I20" t="str">
            <v>Santo</v>
          </cell>
          <cell r="J20" t="str">
            <v>Sanma</v>
          </cell>
          <cell r="K20" t="str">
            <v>0201381001</v>
          </cell>
          <cell r="L20" t="str">
            <v>Pacific Island Christian School,Bene</v>
          </cell>
          <cell r="M20" t="str">
            <v>PS</v>
          </cell>
          <cell r="N20" t="str">
            <v>No</v>
          </cell>
          <cell r="O20" t="str">
            <v xml:space="preserve">1 2 3 4 5 6 </v>
          </cell>
          <cell r="P20">
            <v>68</v>
          </cell>
          <cell r="Q20">
            <v>68</v>
          </cell>
          <cell r="R20">
            <v>1</v>
          </cell>
          <cell r="S20">
            <v>0</v>
          </cell>
        </row>
        <row r="21">
          <cell r="B21" t="str">
            <v>TLS37</v>
          </cell>
          <cell r="C21" t="str">
            <v>Bombua Primary</v>
          </cell>
          <cell r="D21" t="str">
            <v>ENG</v>
          </cell>
          <cell r="E21" t="str">
            <v>PEB_SANMA</v>
          </cell>
          <cell r="F21" t="str">
            <v>Sanma PEB</v>
          </cell>
          <cell r="G21" t="str">
            <v>V</v>
          </cell>
          <cell r="H21" t="str">
            <v>Government of Vanuatu</v>
          </cell>
          <cell r="I21" t="str">
            <v>Santo</v>
          </cell>
          <cell r="J21" t="str">
            <v>Sanma</v>
          </cell>
          <cell r="K21" t="str">
            <v>0186772001</v>
          </cell>
          <cell r="L21" t="str">
            <v>BOMBUA SECONDARY SCHOOL</v>
          </cell>
          <cell r="M21" t="str">
            <v>PS</v>
          </cell>
          <cell r="N21" t="str">
            <v>No</v>
          </cell>
          <cell r="O21" t="str">
            <v xml:space="preserve">1 2 3 4 5 6 </v>
          </cell>
          <cell r="P21">
            <v>262</v>
          </cell>
          <cell r="Q21">
            <v>262</v>
          </cell>
          <cell r="R21">
            <v>5</v>
          </cell>
          <cell r="S21">
            <v>4</v>
          </cell>
        </row>
        <row r="22">
          <cell r="B22" t="str">
            <v>022209</v>
          </cell>
          <cell r="C22" t="str">
            <v>Butmas Primary</v>
          </cell>
          <cell r="D22" t="str">
            <v>FRE</v>
          </cell>
          <cell r="E22" t="str">
            <v>PEB_SANMA</v>
          </cell>
          <cell r="F22" t="str">
            <v>Sanma PEB</v>
          </cell>
          <cell r="G22" t="str">
            <v>V</v>
          </cell>
          <cell r="H22" t="str">
            <v>Government of Vanuatu</v>
          </cell>
          <cell r="I22" t="str">
            <v>Santo</v>
          </cell>
          <cell r="J22" t="str">
            <v>Sanma</v>
          </cell>
          <cell r="K22" t="str">
            <v>0084600001</v>
          </cell>
          <cell r="L22" t="str">
            <v>BUTMAS PRIMARY SCHOOL</v>
          </cell>
          <cell r="M22" t="str">
            <v>PS</v>
          </cell>
          <cell r="N22" t="str">
            <v>No</v>
          </cell>
          <cell r="O22" t="str">
            <v xml:space="preserve">1 2 3 4 5 6 </v>
          </cell>
          <cell r="P22">
            <v>74</v>
          </cell>
          <cell r="Q22">
            <v>74</v>
          </cell>
          <cell r="R22">
            <v>12</v>
          </cell>
          <cell r="S22">
            <v>4</v>
          </cell>
        </row>
        <row r="23">
          <cell r="B23" t="str">
            <v>021711</v>
          </cell>
          <cell r="C23" t="str">
            <v>Dambulu Primary</v>
          </cell>
          <cell r="D23" t="str">
            <v>ENG</v>
          </cell>
          <cell r="E23" t="str">
            <v>PEB_SANMA</v>
          </cell>
          <cell r="F23" t="str">
            <v>Sanma PEB</v>
          </cell>
          <cell r="G23" t="str">
            <v>V</v>
          </cell>
          <cell r="H23" t="str">
            <v>Government of Vanuatu</v>
          </cell>
          <cell r="I23" t="str">
            <v>Mavea</v>
          </cell>
          <cell r="J23" t="str">
            <v>Sanma</v>
          </cell>
          <cell r="K23" t="str">
            <v>0084588001</v>
          </cell>
          <cell r="L23" t="str">
            <v>DAMBULU PRIMARY SCHOOL</v>
          </cell>
          <cell r="M23" t="str">
            <v>PS</v>
          </cell>
          <cell r="N23" t="str">
            <v>No</v>
          </cell>
          <cell r="O23" t="str">
            <v xml:space="preserve">1 2 3 4 5 6 </v>
          </cell>
          <cell r="P23">
            <v>27</v>
          </cell>
          <cell r="Q23">
            <v>27</v>
          </cell>
          <cell r="R23">
            <v>3</v>
          </cell>
          <cell r="S23">
            <v>2</v>
          </cell>
        </row>
        <row r="24">
          <cell r="B24" t="str">
            <v>021912</v>
          </cell>
          <cell r="C24" t="str">
            <v>Dombulu Primary</v>
          </cell>
          <cell r="D24" t="str">
            <v>ENG</v>
          </cell>
          <cell r="E24" t="str">
            <v>PEB_SANMA</v>
          </cell>
          <cell r="F24" t="str">
            <v>Sanma PEB</v>
          </cell>
          <cell r="G24" t="str">
            <v>V</v>
          </cell>
          <cell r="H24" t="str">
            <v>Government of Vanuatu</v>
          </cell>
          <cell r="I24" t="str">
            <v>Tutuba</v>
          </cell>
          <cell r="J24" t="str">
            <v>Sanma</v>
          </cell>
          <cell r="K24" t="str">
            <v>0084589001</v>
          </cell>
          <cell r="L24" t="str">
            <v>DOMBULU PRIMARY SCHOOL</v>
          </cell>
          <cell r="M24" t="str">
            <v>PS</v>
          </cell>
          <cell r="N24" t="str">
            <v>No</v>
          </cell>
          <cell r="O24" t="str">
            <v xml:space="preserve">1 2 3 4 5 6 </v>
          </cell>
          <cell r="P24">
            <v>142</v>
          </cell>
          <cell r="Q24">
            <v>142</v>
          </cell>
          <cell r="R24">
            <v>4</v>
          </cell>
          <cell r="S24">
            <v>3</v>
          </cell>
        </row>
        <row r="25">
          <cell r="B25" t="str">
            <v>022215</v>
          </cell>
          <cell r="C25" t="str">
            <v>Hog Harbour Primary</v>
          </cell>
          <cell r="D25" t="str">
            <v>ENG</v>
          </cell>
          <cell r="E25" t="str">
            <v>PEB_SANMA</v>
          </cell>
          <cell r="F25" t="str">
            <v>Sanma PEB</v>
          </cell>
          <cell r="G25" t="str">
            <v>V</v>
          </cell>
          <cell r="H25" t="str">
            <v>Government of Vanuatu</v>
          </cell>
          <cell r="I25" t="str">
            <v>Santo</v>
          </cell>
          <cell r="J25" t="str">
            <v>Sanma</v>
          </cell>
          <cell r="K25" t="str">
            <v>0084602001</v>
          </cell>
          <cell r="L25" t="str">
            <v>HOG HARBOUR PRIMARY SCHOOL</v>
          </cell>
          <cell r="M25" t="str">
            <v>PS</v>
          </cell>
          <cell r="N25" t="str">
            <v>No</v>
          </cell>
          <cell r="O25" t="str">
            <v xml:space="preserve">1 2 3 4 5 6 </v>
          </cell>
          <cell r="P25">
            <v>150</v>
          </cell>
          <cell r="Q25">
            <v>150</v>
          </cell>
          <cell r="R25">
            <v>1</v>
          </cell>
          <cell r="S25">
            <v>0</v>
          </cell>
        </row>
        <row r="26">
          <cell r="B26" t="str">
            <v>022217</v>
          </cell>
          <cell r="C26" t="str">
            <v>Iethvekar Primary</v>
          </cell>
          <cell r="D26" t="str">
            <v>ENG</v>
          </cell>
          <cell r="E26" t="str">
            <v>PEB_SANMA</v>
          </cell>
          <cell r="F26" t="str">
            <v>Sanma PEB</v>
          </cell>
          <cell r="G26" t="str">
            <v>V</v>
          </cell>
          <cell r="H26" t="str">
            <v>Government of Vanuatu</v>
          </cell>
          <cell r="I26" t="str">
            <v>Santo</v>
          </cell>
          <cell r="J26" t="str">
            <v>Sanma</v>
          </cell>
          <cell r="K26" t="str">
            <v>0084604001</v>
          </cell>
          <cell r="L26" t="str">
            <v>IETHVEKAR PRIMARY SCHOOL</v>
          </cell>
          <cell r="M26" t="str">
            <v>PS</v>
          </cell>
          <cell r="N26" t="str">
            <v>No</v>
          </cell>
          <cell r="O26" t="str">
            <v xml:space="preserve">1 2 3 4 5 6 </v>
          </cell>
          <cell r="P26">
            <v>113</v>
          </cell>
          <cell r="Q26">
            <v>113</v>
          </cell>
          <cell r="R26">
            <v>17</v>
          </cell>
          <cell r="S26">
            <v>13</v>
          </cell>
        </row>
        <row r="27">
          <cell r="B27" t="str">
            <v>022218</v>
          </cell>
          <cell r="C27" t="str">
            <v>Ipayato Primary</v>
          </cell>
          <cell r="D27" t="str">
            <v>FRE</v>
          </cell>
          <cell r="E27" t="str">
            <v>FELP</v>
          </cell>
          <cell r="F27" t="str">
            <v>Federation de l'enseignement libre protestant (FELP)</v>
          </cell>
          <cell r="G27" t="str">
            <v>G</v>
          </cell>
          <cell r="H27" t="str">
            <v>Church (Government Assisted)</v>
          </cell>
          <cell r="I27" t="str">
            <v>Santo</v>
          </cell>
          <cell r="J27" t="str">
            <v>Sanma</v>
          </cell>
          <cell r="K27" t="str">
            <v>0084671001</v>
          </cell>
          <cell r="L27" t="str">
            <v>IPAYATO PRIMARY SCHOOL</v>
          </cell>
          <cell r="M27" t="str">
            <v>PS</v>
          </cell>
          <cell r="N27" t="str">
            <v>No</v>
          </cell>
          <cell r="O27" t="str">
            <v xml:space="preserve">1 2 3 4 5 6 </v>
          </cell>
          <cell r="P27">
            <v>101</v>
          </cell>
          <cell r="Q27">
            <v>101</v>
          </cell>
          <cell r="R27">
            <v>3</v>
          </cell>
          <cell r="S27">
            <v>2</v>
          </cell>
        </row>
        <row r="28">
          <cell r="B28" t="str">
            <v>022247</v>
          </cell>
          <cell r="C28" t="str">
            <v>John Noble Mackenzie Primary</v>
          </cell>
          <cell r="D28" t="str">
            <v>ENG</v>
          </cell>
          <cell r="E28" t="str">
            <v>PEB_SANMA</v>
          </cell>
          <cell r="F28" t="str">
            <v>Sanma PEB</v>
          </cell>
          <cell r="G28" t="str">
            <v>V</v>
          </cell>
          <cell r="H28" t="str">
            <v>Government of Vanuatu</v>
          </cell>
          <cell r="I28" t="str">
            <v>Santo</v>
          </cell>
          <cell r="J28" t="str">
            <v>Sanma</v>
          </cell>
          <cell r="K28" t="str">
            <v>0084627001</v>
          </cell>
          <cell r="L28" t="str">
            <v>JOHN NOBLE MACKENZIE</v>
          </cell>
          <cell r="M28" t="str">
            <v>PS</v>
          </cell>
          <cell r="N28" t="str">
            <v>No</v>
          </cell>
          <cell r="O28" t="str">
            <v xml:space="preserve">1 2 3 4 5 6 </v>
          </cell>
          <cell r="P28">
            <v>92</v>
          </cell>
          <cell r="Q28">
            <v>92</v>
          </cell>
          <cell r="R28">
            <v>9</v>
          </cell>
          <cell r="S28">
            <v>7</v>
          </cell>
        </row>
        <row r="29">
          <cell r="B29" t="str">
            <v>020101</v>
          </cell>
          <cell r="C29" t="str">
            <v>Kamewa English Primary</v>
          </cell>
          <cell r="D29" t="str">
            <v>ENG</v>
          </cell>
          <cell r="E29" t="str">
            <v>PEB_SANMA</v>
          </cell>
          <cell r="F29" t="str">
            <v>Sanma PEB</v>
          </cell>
          <cell r="G29" t="str">
            <v>V</v>
          </cell>
          <cell r="H29" t="str">
            <v>Government of Vanuatu</v>
          </cell>
          <cell r="I29" t="str">
            <v>Santo</v>
          </cell>
          <cell r="J29" t="str">
            <v>Sanma</v>
          </cell>
          <cell r="K29" t="str">
            <v>0084640001</v>
          </cell>
          <cell r="L29" t="str">
            <v>KAMEWA PRIMARY SCHOOL</v>
          </cell>
          <cell r="M29" t="str">
            <v>PS</v>
          </cell>
          <cell r="N29" t="str">
            <v>Yes</v>
          </cell>
          <cell r="O29" t="str">
            <v xml:space="preserve">1 2 3 4 5 6 7 8 </v>
          </cell>
          <cell r="P29">
            <v>416</v>
          </cell>
          <cell r="Q29">
            <v>416</v>
          </cell>
          <cell r="R29">
            <v>2</v>
          </cell>
          <cell r="S29">
            <v>0</v>
          </cell>
        </row>
        <row r="30">
          <cell r="B30" t="str">
            <v>020102</v>
          </cell>
          <cell r="C30" t="str">
            <v>Kamewa French Primary</v>
          </cell>
          <cell r="D30" t="str">
            <v>FRE</v>
          </cell>
          <cell r="E30" t="str">
            <v>PEB_SANMA</v>
          </cell>
          <cell r="F30" t="str">
            <v>Sanma PEB</v>
          </cell>
          <cell r="G30" t="str">
            <v>V</v>
          </cell>
          <cell r="H30" t="str">
            <v>Government of Vanuatu</v>
          </cell>
          <cell r="I30" t="str">
            <v>Santo</v>
          </cell>
          <cell r="J30" t="str">
            <v>Sanma</v>
          </cell>
          <cell r="K30" t="str">
            <v>0084640001</v>
          </cell>
          <cell r="L30" t="str">
            <v>KAMEWA PRIMARY SCHOOL</v>
          </cell>
          <cell r="M30" t="str">
            <v>PS</v>
          </cell>
          <cell r="N30" t="str">
            <v>Yes</v>
          </cell>
          <cell r="O30" t="str">
            <v xml:space="preserve">1 2 3 4 5 6 7 8 </v>
          </cell>
          <cell r="P30">
            <v>303</v>
          </cell>
          <cell r="Q30">
            <v>303</v>
          </cell>
          <cell r="R30">
            <v>9</v>
          </cell>
          <cell r="S30">
            <v>7</v>
          </cell>
        </row>
        <row r="31">
          <cell r="B31" t="str">
            <v>022222</v>
          </cell>
          <cell r="C31" t="str">
            <v>Lathi Primary</v>
          </cell>
          <cell r="D31" t="str">
            <v>ENG</v>
          </cell>
          <cell r="E31" t="str">
            <v>PEB_SANMA</v>
          </cell>
          <cell r="F31" t="str">
            <v>Sanma PEB</v>
          </cell>
          <cell r="G31" t="str">
            <v>V</v>
          </cell>
          <cell r="H31" t="str">
            <v>Government of Vanuatu</v>
          </cell>
          <cell r="I31" t="str">
            <v>Santo</v>
          </cell>
          <cell r="J31" t="str">
            <v>Sanma</v>
          </cell>
          <cell r="K31" t="str">
            <v>0084606001</v>
          </cell>
          <cell r="L31" t="str">
            <v>LATH HI PRIMARY SCHOOL</v>
          </cell>
          <cell r="M31" t="str">
            <v>PS</v>
          </cell>
          <cell r="N31" t="str">
            <v>No</v>
          </cell>
          <cell r="O31" t="str">
            <v xml:space="preserve">1 2 3 4 5 6 </v>
          </cell>
          <cell r="P31">
            <v>57</v>
          </cell>
          <cell r="Q31">
            <v>57</v>
          </cell>
          <cell r="R31">
            <v>1</v>
          </cell>
          <cell r="S31">
            <v>0</v>
          </cell>
        </row>
        <row r="32">
          <cell r="B32" t="str">
            <v>0222497</v>
          </cell>
          <cell r="C32" t="str">
            <v>Lemesie (lape/Paparama) Primary</v>
          </cell>
          <cell r="D32" t="str">
            <v>ENG</v>
          </cell>
          <cell r="E32" t="str">
            <v>PEB_SANMA</v>
          </cell>
          <cell r="F32" t="str">
            <v>Sanma PEB</v>
          </cell>
          <cell r="G32" t="str">
            <v>V</v>
          </cell>
          <cell r="H32" t="str">
            <v>Government of Vanuatu</v>
          </cell>
          <cell r="I32" t="str">
            <v>Santo</v>
          </cell>
          <cell r="J32" t="str">
            <v>Sanma</v>
          </cell>
          <cell r="K32" t="str">
            <v>0098424001</v>
          </cell>
          <cell r="L32" t="str">
            <v>LABE (PAPARAMA) PRIMARY SCHOOL</v>
          </cell>
          <cell r="M32" t="str">
            <v>PS</v>
          </cell>
          <cell r="N32" t="str">
            <v>No</v>
          </cell>
          <cell r="O32" t="str">
            <v xml:space="preserve">1 2 3 4 5 6 </v>
          </cell>
          <cell r="P32">
            <v>128</v>
          </cell>
          <cell r="Q32">
            <v>128</v>
          </cell>
          <cell r="R32">
            <v>30</v>
          </cell>
          <cell r="S32">
            <v>22</v>
          </cell>
        </row>
        <row r="33">
          <cell r="B33" t="str">
            <v>022225</v>
          </cell>
          <cell r="C33" t="str">
            <v>Lorovuilko Anglican Community Primary</v>
          </cell>
          <cell r="D33" t="str">
            <v>ENG</v>
          </cell>
          <cell r="E33" t="str">
            <v>ACOM</v>
          </cell>
          <cell r="F33" t="str">
            <v>Anglican Church of Melanesia</v>
          </cell>
          <cell r="G33" t="str">
            <v>G</v>
          </cell>
          <cell r="H33" t="str">
            <v>Church (Government Assisted)</v>
          </cell>
          <cell r="I33" t="str">
            <v>Santo</v>
          </cell>
          <cell r="J33" t="str">
            <v>Sanma</v>
          </cell>
          <cell r="K33" t="str">
            <v>0084675001</v>
          </cell>
          <cell r="L33" t="str">
            <v>LOROVUILKO PRIMARY SCHOOL</v>
          </cell>
          <cell r="M33" t="str">
            <v>PS</v>
          </cell>
          <cell r="N33" t="str">
            <v>No</v>
          </cell>
          <cell r="O33" t="str">
            <v xml:space="preserve">1 2 3 4 5 6 </v>
          </cell>
          <cell r="P33">
            <v>49</v>
          </cell>
          <cell r="Q33">
            <v>49</v>
          </cell>
          <cell r="R33">
            <v>6</v>
          </cell>
          <cell r="S33">
            <v>5</v>
          </cell>
        </row>
        <row r="34">
          <cell r="B34" t="str">
            <v>022279</v>
          </cell>
          <cell r="C34" t="str">
            <v>Luganville Adventist Primary</v>
          </cell>
          <cell r="D34" t="str">
            <v>ENG</v>
          </cell>
          <cell r="E34" t="str">
            <v>SDA</v>
          </cell>
          <cell r="F34" t="str">
            <v>Seven Day Adventist</v>
          </cell>
          <cell r="G34" t="str">
            <v>G</v>
          </cell>
          <cell r="H34" t="str">
            <v>Church (Government Assisted)</v>
          </cell>
          <cell r="I34" t="str">
            <v>Santo</v>
          </cell>
          <cell r="J34" t="str">
            <v>Sanma</v>
          </cell>
          <cell r="K34" t="str">
            <v>0084659001</v>
          </cell>
          <cell r="L34" t="str">
            <v>LUGANVILLE ADVENTIST SCHOOL</v>
          </cell>
          <cell r="M34" t="str">
            <v>PS</v>
          </cell>
          <cell r="N34" t="str">
            <v>No</v>
          </cell>
          <cell r="O34" t="str">
            <v xml:space="preserve">1 2 3 4 5 6 </v>
          </cell>
          <cell r="P34">
            <v>394</v>
          </cell>
          <cell r="Q34">
            <v>394</v>
          </cell>
          <cell r="R34">
            <v>11</v>
          </cell>
          <cell r="S34">
            <v>5</v>
          </cell>
        </row>
        <row r="35">
          <cell r="B35" t="str">
            <v>020103</v>
          </cell>
          <cell r="C35" t="str">
            <v>Luganville Est Primary</v>
          </cell>
          <cell r="D35" t="str">
            <v>FRE</v>
          </cell>
          <cell r="E35" t="str">
            <v>PEB_SANMA</v>
          </cell>
          <cell r="F35" t="str">
            <v>Sanma PEB</v>
          </cell>
          <cell r="G35" t="str">
            <v>V</v>
          </cell>
          <cell r="H35" t="str">
            <v>Government of Vanuatu</v>
          </cell>
          <cell r="I35" t="str">
            <v>Santo</v>
          </cell>
          <cell r="J35" t="str">
            <v>Sanma</v>
          </cell>
          <cell r="K35" t="str">
            <v>0084608001</v>
          </cell>
          <cell r="L35" t="str">
            <v>LUGANVILLE EAST PRIMARY SCHOOL</v>
          </cell>
          <cell r="M35" t="str">
            <v>PS</v>
          </cell>
          <cell r="N35" t="str">
            <v>No</v>
          </cell>
          <cell r="O35" t="str">
            <v xml:space="preserve">1 2 3 4 5 6 7 8 </v>
          </cell>
          <cell r="P35">
            <v>376</v>
          </cell>
          <cell r="Q35">
            <v>376</v>
          </cell>
          <cell r="R35">
            <v>13</v>
          </cell>
          <cell r="S35">
            <v>11</v>
          </cell>
        </row>
        <row r="36">
          <cell r="B36" t="str">
            <v>022227</v>
          </cell>
          <cell r="C36" t="str">
            <v>Malores Primary</v>
          </cell>
          <cell r="D36" t="str">
            <v>FRE</v>
          </cell>
          <cell r="E36" t="str">
            <v>FELP</v>
          </cell>
          <cell r="F36" t="str">
            <v>Federation de l'enseignement libre protestant (FELP)</v>
          </cell>
          <cell r="G36" t="str">
            <v>G</v>
          </cell>
          <cell r="H36" t="str">
            <v>Church (Government Assisted)</v>
          </cell>
          <cell r="I36" t="str">
            <v>Santo</v>
          </cell>
          <cell r="J36" t="str">
            <v>Sanma</v>
          </cell>
          <cell r="K36" t="str">
            <v>0084656001</v>
          </cell>
          <cell r="L36" t="str">
            <v>MALORES PRIMARY SCHOOL</v>
          </cell>
          <cell r="M36" t="str">
            <v>PS</v>
          </cell>
          <cell r="N36" t="str">
            <v>No</v>
          </cell>
          <cell r="O36" t="str">
            <v xml:space="preserve">1 2 3 4 5 6 </v>
          </cell>
          <cell r="P36">
            <v>63</v>
          </cell>
          <cell r="Q36">
            <v>63</v>
          </cell>
          <cell r="R36">
            <v>24</v>
          </cell>
          <cell r="S36">
            <v>20</v>
          </cell>
        </row>
        <row r="37">
          <cell r="B37" t="str">
            <v>0222528</v>
          </cell>
          <cell r="C37" t="str">
            <v>Mataipevu French Primary</v>
          </cell>
          <cell r="D37" t="str">
            <v>FRE</v>
          </cell>
          <cell r="E37" t="str">
            <v>FELP</v>
          </cell>
          <cell r="F37" t="str">
            <v>Federation de l'enseignement libre protestant (FELP)</v>
          </cell>
          <cell r="G37" t="str">
            <v>G</v>
          </cell>
          <cell r="H37" t="str">
            <v>Church (Government Assisted)</v>
          </cell>
          <cell r="I37" t="str">
            <v>Santo</v>
          </cell>
          <cell r="J37" t="str">
            <v>Sanma</v>
          </cell>
          <cell r="K37" t="str">
            <v>0084669001</v>
          </cell>
          <cell r="L37" t="str">
            <v>VENIE MATAIPEVU PRIMARY SCHOOL</v>
          </cell>
          <cell r="M37" t="str">
            <v>PS</v>
          </cell>
          <cell r="N37" t="str">
            <v>Yes</v>
          </cell>
          <cell r="O37" t="str">
            <v xml:space="preserve">1 2 3 4 5 6 </v>
          </cell>
          <cell r="P37">
            <v>42</v>
          </cell>
          <cell r="Q37">
            <v>42</v>
          </cell>
          <cell r="R37">
            <v>9</v>
          </cell>
          <cell r="S37">
            <v>5</v>
          </cell>
        </row>
        <row r="38">
          <cell r="B38" t="str">
            <v>022232</v>
          </cell>
          <cell r="C38" t="str">
            <v>Mataloi Primary</v>
          </cell>
          <cell r="D38" t="str">
            <v>FRE</v>
          </cell>
          <cell r="E38" t="str">
            <v>FELP</v>
          </cell>
          <cell r="F38" t="str">
            <v>Federation de l'enseignement libre protestant (FELP)</v>
          </cell>
          <cell r="G38" t="str">
            <v>G</v>
          </cell>
          <cell r="H38" t="str">
            <v>Church (Government Assisted)</v>
          </cell>
          <cell r="I38" t="str">
            <v>Santo</v>
          </cell>
          <cell r="J38" t="str">
            <v>Sanma</v>
          </cell>
          <cell r="K38" t="str">
            <v>0084672001</v>
          </cell>
          <cell r="L38" t="str">
            <v>MATALOI PRIMARY SCHOOL</v>
          </cell>
          <cell r="M38" t="str">
            <v>PS</v>
          </cell>
          <cell r="N38" t="str">
            <v>No</v>
          </cell>
          <cell r="O38" t="str">
            <v xml:space="preserve">1 2 3 4 5 6 7 8 </v>
          </cell>
          <cell r="P38">
            <v>44</v>
          </cell>
          <cell r="Q38">
            <v>44</v>
          </cell>
          <cell r="R38">
            <v>39</v>
          </cell>
          <cell r="S38">
            <v>30</v>
          </cell>
        </row>
        <row r="39">
          <cell r="B39" t="str">
            <v>022234</v>
          </cell>
          <cell r="C39" t="str">
            <v>Menevula Primary</v>
          </cell>
          <cell r="D39" t="str">
            <v>ENG</v>
          </cell>
          <cell r="E39" t="str">
            <v>PEB_SANMA</v>
          </cell>
          <cell r="F39" t="str">
            <v>Sanma PEB</v>
          </cell>
          <cell r="G39" t="str">
            <v>V</v>
          </cell>
          <cell r="H39" t="str">
            <v>Government of Vanuatu</v>
          </cell>
          <cell r="I39" t="str">
            <v>Santo</v>
          </cell>
          <cell r="J39" t="str">
            <v>Sanma</v>
          </cell>
          <cell r="K39" t="str">
            <v>0084650001</v>
          </cell>
          <cell r="L39" t="str">
            <v>MENEVULA PRIMARY SCHOOL</v>
          </cell>
          <cell r="M39" t="str">
            <v>PS</v>
          </cell>
          <cell r="N39" t="str">
            <v>No</v>
          </cell>
          <cell r="O39" t="str">
            <v xml:space="preserve">1 2 3 4 5 6 </v>
          </cell>
          <cell r="P39">
            <v>154</v>
          </cell>
          <cell r="Q39">
            <v>154</v>
          </cell>
          <cell r="R39">
            <v>27</v>
          </cell>
          <cell r="S39">
            <v>25</v>
          </cell>
        </row>
        <row r="40">
          <cell r="B40" t="str">
            <v>022282</v>
          </cell>
          <cell r="C40" t="str">
            <v>Merap St Augustin Primary</v>
          </cell>
          <cell r="D40" t="str">
            <v>FRE</v>
          </cell>
          <cell r="E40" t="str">
            <v>PEB_SANMA</v>
          </cell>
          <cell r="F40" t="str">
            <v>Sanma PEB</v>
          </cell>
          <cell r="G40" t="str">
            <v>V</v>
          </cell>
          <cell r="H40" t="str">
            <v>Government of Vanuatu</v>
          </cell>
          <cell r="I40" t="str">
            <v>Santo</v>
          </cell>
          <cell r="J40" t="str">
            <v>Sanma</v>
          </cell>
          <cell r="K40" t="str">
            <v>0098425001</v>
          </cell>
          <cell r="L40" t="str">
            <v>MERAP ST AUGUSTIN PRIMARY SCHOOL</v>
          </cell>
          <cell r="M40" t="str">
            <v>PS</v>
          </cell>
          <cell r="N40" t="str">
            <v>No</v>
          </cell>
          <cell r="O40" t="str">
            <v xml:space="preserve">1 2 3 4 5 6 </v>
          </cell>
          <cell r="P40">
            <v>118</v>
          </cell>
          <cell r="Q40">
            <v>118</v>
          </cell>
          <cell r="R40">
            <v>18</v>
          </cell>
          <cell r="S40">
            <v>15</v>
          </cell>
        </row>
        <row r="41">
          <cell r="B41" t="str">
            <v>022229</v>
          </cell>
          <cell r="C41" t="str">
            <v>Merei (Mamara) Primary</v>
          </cell>
          <cell r="D41" t="str">
            <v>ENG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Santo</v>
          </cell>
          <cell r="J41" t="str">
            <v>Sanma</v>
          </cell>
          <cell r="K41" t="str">
            <v>0084623001</v>
          </cell>
          <cell r="L41" t="str">
            <v>MEREI PRIMARY SCHOOL</v>
          </cell>
          <cell r="M41" t="str">
            <v>PS</v>
          </cell>
          <cell r="N41" t="str">
            <v>No</v>
          </cell>
          <cell r="O41" t="str">
            <v xml:space="preserve">1 2 3 4 5 6 7 8 </v>
          </cell>
          <cell r="P41">
            <v>164</v>
          </cell>
          <cell r="Q41">
            <v>164</v>
          </cell>
          <cell r="R41">
            <v>17</v>
          </cell>
          <cell r="S41">
            <v>10</v>
          </cell>
        </row>
        <row r="42">
          <cell r="B42" t="str">
            <v>022235</v>
          </cell>
          <cell r="C42" t="str">
            <v>Mwast Primary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Santo</v>
          </cell>
          <cell r="J42" t="str">
            <v>Sanma</v>
          </cell>
          <cell r="K42" t="str">
            <v>0098428001</v>
          </cell>
          <cell r="L42" t="str">
            <v>MWAST PRIMARY SCHOOL</v>
          </cell>
          <cell r="M42" t="str">
            <v>PS</v>
          </cell>
          <cell r="N42" t="str">
            <v>No</v>
          </cell>
          <cell r="O42" t="str">
            <v xml:space="preserve">1 2 3 4 5 6 </v>
          </cell>
          <cell r="P42">
            <v>140</v>
          </cell>
          <cell r="Q42">
            <v>140</v>
          </cell>
          <cell r="R42">
            <v>9</v>
          </cell>
          <cell r="S42">
            <v>7</v>
          </cell>
        </row>
        <row r="43">
          <cell r="B43" t="str">
            <v>022236</v>
          </cell>
          <cell r="C43" t="str">
            <v>Namoru Primary</v>
          </cell>
          <cell r="D43" t="str">
            <v>FRE</v>
          </cell>
          <cell r="E43" t="str">
            <v>FELP</v>
          </cell>
          <cell r="F43" t="str">
            <v>Federation de l'enseignement libre protestant (FELP)</v>
          </cell>
          <cell r="G43" t="str">
            <v>G</v>
          </cell>
          <cell r="H43" t="str">
            <v>Church (Government Assisted)</v>
          </cell>
          <cell r="I43" t="str">
            <v>Santo</v>
          </cell>
          <cell r="J43" t="str">
            <v>Sanma</v>
          </cell>
          <cell r="K43" t="str">
            <v>0084658001</v>
          </cell>
          <cell r="L43" t="str">
            <v>NAMORU PRIMARY SCHOOL</v>
          </cell>
          <cell r="M43" t="str">
            <v>PS</v>
          </cell>
          <cell r="N43" t="str">
            <v>No</v>
          </cell>
          <cell r="O43" t="str">
            <v xml:space="preserve">1 2 3 4 5 6 </v>
          </cell>
          <cell r="P43">
            <v>124</v>
          </cell>
          <cell r="Q43">
            <v>124</v>
          </cell>
          <cell r="R43">
            <v>11</v>
          </cell>
          <cell r="S43">
            <v>8</v>
          </cell>
        </row>
        <row r="44">
          <cell r="B44" t="str">
            <v>0222499</v>
          </cell>
          <cell r="C44" t="str">
            <v>Notre dame de lourde ( Vilvil) Primary</v>
          </cell>
          <cell r="D44" t="str">
            <v>FRE</v>
          </cell>
          <cell r="E44" t="str">
            <v>PEB_SANMA</v>
          </cell>
          <cell r="F44" t="str">
            <v>Sanma PEB</v>
          </cell>
          <cell r="G44" t="str">
            <v>V</v>
          </cell>
          <cell r="H44" t="str">
            <v>Government of Vanuatu</v>
          </cell>
          <cell r="I44" t="str">
            <v>Santo</v>
          </cell>
          <cell r="J44" t="str">
            <v>Sanma</v>
          </cell>
          <cell r="K44" t="str">
            <v>0099150001</v>
          </cell>
          <cell r="L44" t="str">
            <v>NOTRE DAME DE LOURDES (VILVIL)</v>
          </cell>
          <cell r="M44" t="str">
            <v>PS</v>
          </cell>
          <cell r="N44" t="str">
            <v>No</v>
          </cell>
          <cell r="O44" t="str">
            <v xml:space="preserve">1 2 3 4 5 6 </v>
          </cell>
          <cell r="P44">
            <v>141</v>
          </cell>
          <cell r="Q44">
            <v>141</v>
          </cell>
          <cell r="R44">
            <v>17</v>
          </cell>
          <cell r="S44">
            <v>15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PEB_SANMA</v>
          </cell>
          <cell r="F45" t="str">
            <v>Sanma PEB</v>
          </cell>
          <cell r="G45" t="str">
            <v>V</v>
          </cell>
          <cell r="H45" t="str">
            <v>Government of Vanuatu</v>
          </cell>
          <cell r="I45" t="str">
            <v>Santo</v>
          </cell>
          <cell r="J45" t="str">
            <v>Sanma</v>
          </cell>
          <cell r="K45" t="str">
            <v>0098430001</v>
          </cell>
          <cell r="L45" t="str">
            <v>PAIREVE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183</v>
          </cell>
          <cell r="Q45">
            <v>183</v>
          </cell>
          <cell r="R45">
            <v>44</v>
          </cell>
          <cell r="S45">
            <v>43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PEB_SANMA</v>
          </cell>
          <cell r="F46" t="str">
            <v>Sanma PEB</v>
          </cell>
          <cell r="G46" t="str">
            <v>V</v>
          </cell>
          <cell r="H46" t="str">
            <v>Government of Vanuatu</v>
          </cell>
          <cell r="I46" t="str">
            <v>Santo</v>
          </cell>
          <cell r="J46" t="str">
            <v>Sanma</v>
          </cell>
          <cell r="K46" t="str">
            <v>0084628001</v>
          </cell>
          <cell r="L46" t="str">
            <v>PIALULUP PRIMARY SCHOOL</v>
          </cell>
          <cell r="M46" t="str">
            <v>PS</v>
          </cell>
          <cell r="N46" t="str">
            <v>No</v>
          </cell>
          <cell r="O46" t="str">
            <v xml:space="preserve">1 2 3 4 5 6 7 8 </v>
          </cell>
          <cell r="P46">
            <v>123</v>
          </cell>
          <cell r="Q46">
            <v>123</v>
          </cell>
          <cell r="R46">
            <v>13</v>
          </cell>
          <cell r="S46">
            <v>12</v>
          </cell>
        </row>
        <row r="47">
          <cell r="B47" t="str">
            <v>022262</v>
          </cell>
          <cell r="C47" t="str">
            <v>Sulemauri Primary</v>
          </cell>
          <cell r="D47" t="str">
            <v>ENG</v>
          </cell>
          <cell r="E47" t="str">
            <v>PEB_SANMA</v>
          </cell>
          <cell r="F47" t="str">
            <v>Sanma PEB</v>
          </cell>
          <cell r="G47" t="str">
            <v>V</v>
          </cell>
          <cell r="H47" t="str">
            <v>Government of Vanuatu</v>
          </cell>
          <cell r="I47" t="str">
            <v>Santo</v>
          </cell>
          <cell r="J47" t="str">
            <v>Sanma</v>
          </cell>
          <cell r="K47" t="str">
            <v>0084634001</v>
          </cell>
          <cell r="L47" t="str">
            <v>SULEMAURI PRIMARY SCHOOL</v>
          </cell>
          <cell r="M47" t="str">
            <v>PS</v>
          </cell>
          <cell r="N47" t="str">
            <v>No</v>
          </cell>
          <cell r="O47" t="str">
            <v xml:space="preserve">1 2 3 4 5 6 </v>
          </cell>
          <cell r="P47">
            <v>81</v>
          </cell>
          <cell r="Q47">
            <v>81</v>
          </cell>
          <cell r="R47">
            <v>7</v>
          </cell>
          <cell r="S47">
            <v>6</v>
          </cell>
        </row>
        <row r="48">
          <cell r="B48" t="str">
            <v>032624</v>
          </cell>
          <cell r="C48" t="str">
            <v>Lolopuepue Primary</v>
          </cell>
          <cell r="D48" t="str">
            <v>FRE</v>
          </cell>
          <cell r="E48" t="str">
            <v>CATH</v>
          </cell>
          <cell r="F48" t="str">
            <v>Catholic Education Authority</v>
          </cell>
          <cell r="G48" t="str">
            <v>G</v>
          </cell>
          <cell r="H48" t="str">
            <v>Church (Government Assisted)</v>
          </cell>
          <cell r="I48" t="str">
            <v>Ambae</v>
          </cell>
          <cell r="J48" t="str">
            <v>Penama</v>
          </cell>
          <cell r="K48" t="str">
            <v>0084895001</v>
          </cell>
          <cell r="L48" t="str">
            <v>LOLOPUEPUE PRIMARY SCHOOL</v>
          </cell>
          <cell r="M48" t="str">
            <v>PS</v>
          </cell>
          <cell r="N48" t="str">
            <v>No</v>
          </cell>
          <cell r="O48" t="str">
            <v xml:space="preserve">1 2 3 4 5 6 </v>
          </cell>
          <cell r="P48">
            <v>114</v>
          </cell>
          <cell r="Q48">
            <v>114</v>
          </cell>
          <cell r="R48">
            <v>26</v>
          </cell>
          <cell r="S48">
            <v>25</v>
          </cell>
        </row>
        <row r="49">
          <cell r="B49" t="str">
            <v>032647</v>
          </cell>
          <cell r="C49" t="str">
            <v>Raynold Memorial (Nagole) Primary</v>
          </cell>
          <cell r="D49" t="str">
            <v>ENG</v>
          </cell>
          <cell r="E49" t="str">
            <v>PEB_PENAMA</v>
          </cell>
          <cell r="F49" t="str">
            <v>Penama PEB</v>
          </cell>
          <cell r="G49" t="str">
            <v>V</v>
          </cell>
          <cell r="H49" t="str">
            <v>Government of Vanuatu</v>
          </cell>
          <cell r="I49" t="str">
            <v>Ambae</v>
          </cell>
          <cell r="J49" t="str">
            <v>Penama</v>
          </cell>
          <cell r="K49" t="str">
            <v>0084855001</v>
          </cell>
          <cell r="L49" t="str">
            <v>REYNOLD MEMORIAL PRIMARY SCHOOL</v>
          </cell>
          <cell r="M49" t="str">
            <v>PS</v>
          </cell>
          <cell r="N49" t="str">
            <v>No</v>
          </cell>
          <cell r="O49" t="str">
            <v xml:space="preserve">1 2 3 4 5 6 </v>
          </cell>
          <cell r="P49">
            <v>73</v>
          </cell>
          <cell r="Q49">
            <v>73</v>
          </cell>
          <cell r="R49">
            <v>11</v>
          </cell>
          <cell r="S49">
            <v>10</v>
          </cell>
        </row>
        <row r="50">
          <cell r="B50" t="str">
            <v>032659</v>
          </cell>
          <cell r="C50" t="str">
            <v>Vatuhangele Primary</v>
          </cell>
          <cell r="D50" t="str">
            <v>ENG</v>
          </cell>
          <cell r="E50" t="str">
            <v>APO</v>
          </cell>
          <cell r="F50" t="str">
            <v>Apostolic Church</v>
          </cell>
          <cell r="G50" t="str">
            <v>G</v>
          </cell>
          <cell r="H50" t="str">
            <v>Church (Government Assisted)</v>
          </cell>
          <cell r="I50" t="str">
            <v>Ambae</v>
          </cell>
          <cell r="J50" t="str">
            <v>Penama</v>
          </cell>
          <cell r="K50" t="str">
            <v>0084893001</v>
          </cell>
          <cell r="L50" t="str">
            <v>VATUHANGELE PRIMARY SCHOOL</v>
          </cell>
          <cell r="M50" t="str">
            <v>PS</v>
          </cell>
          <cell r="N50" t="str">
            <v>No</v>
          </cell>
          <cell r="O50" t="str">
            <v xml:space="preserve">1 2 3 4 5 6 </v>
          </cell>
          <cell r="P50">
            <v>69</v>
          </cell>
          <cell r="Q50">
            <v>69</v>
          </cell>
          <cell r="R50">
            <v>9</v>
          </cell>
          <cell r="S50">
            <v>8</v>
          </cell>
        </row>
        <row r="51">
          <cell r="B51" t="str">
            <v>032709</v>
          </cell>
          <cell r="C51" t="str">
            <v>Bakanao (Naviso) Primary</v>
          </cell>
          <cell r="D51" t="str">
            <v>ENG</v>
          </cell>
          <cell r="E51" t="str">
            <v>ACOM</v>
          </cell>
          <cell r="F51" t="str">
            <v>Anglican Church of Melanesia</v>
          </cell>
          <cell r="G51" t="str">
            <v>G</v>
          </cell>
          <cell r="H51" t="str">
            <v>Church (Government Assisted)</v>
          </cell>
          <cell r="I51" t="str">
            <v>Maewo</v>
          </cell>
          <cell r="J51" t="str">
            <v>Penama</v>
          </cell>
          <cell r="K51" t="str">
            <v>0084861001</v>
          </cell>
          <cell r="L51" t="str">
            <v>BAKANAO PRIMARY SCHOOL</v>
          </cell>
          <cell r="M51" t="str">
            <v>PS</v>
          </cell>
          <cell r="N51" t="str">
            <v>No</v>
          </cell>
          <cell r="O51" t="str">
            <v xml:space="preserve">1 2 3 4 5 6 </v>
          </cell>
          <cell r="P51">
            <v>193</v>
          </cell>
          <cell r="Q51">
            <v>193</v>
          </cell>
          <cell r="R51">
            <v>120</v>
          </cell>
          <cell r="S51">
            <v>85</v>
          </cell>
        </row>
        <row r="52">
          <cell r="B52" t="str">
            <v>032735</v>
          </cell>
          <cell r="C52" t="str">
            <v>Naone Primary</v>
          </cell>
          <cell r="D52" t="str">
            <v>ENG</v>
          </cell>
          <cell r="E52" t="str">
            <v>PEB_PENAMA</v>
          </cell>
          <cell r="F52" t="str">
            <v>Penama PEB</v>
          </cell>
          <cell r="G52" t="str">
            <v>V</v>
          </cell>
          <cell r="H52" t="str">
            <v>Government of Vanuatu</v>
          </cell>
          <cell r="I52" t="str">
            <v>Maewo</v>
          </cell>
          <cell r="J52" t="str">
            <v>Penama</v>
          </cell>
          <cell r="K52" t="str">
            <v>0084891001</v>
          </cell>
          <cell r="L52" t="str">
            <v>NAONE PRIMARY SCHOOL</v>
          </cell>
          <cell r="M52" t="str">
            <v>PS</v>
          </cell>
          <cell r="N52" t="str">
            <v>No</v>
          </cell>
          <cell r="O52" t="str">
            <v xml:space="preserve">1 2 3 4 5 6 </v>
          </cell>
          <cell r="P52">
            <v>118</v>
          </cell>
          <cell r="Q52">
            <v>118</v>
          </cell>
          <cell r="R52">
            <v>25</v>
          </cell>
          <cell r="S52">
            <v>10</v>
          </cell>
        </row>
        <row r="53">
          <cell r="B53" t="str">
            <v>032802</v>
          </cell>
          <cell r="C53" t="str">
            <v>Abuanga Primary</v>
          </cell>
          <cell r="D53" t="str">
            <v>FRE</v>
          </cell>
          <cell r="E53" t="str">
            <v>PEB_PENAMA</v>
          </cell>
          <cell r="F53" t="str">
            <v>Penama PEB</v>
          </cell>
          <cell r="G53" t="str">
            <v>V</v>
          </cell>
          <cell r="H53" t="str">
            <v>Government of Vanuatu</v>
          </cell>
          <cell r="I53" t="str">
            <v>Pentecost</v>
          </cell>
          <cell r="J53" t="str">
            <v>Penama</v>
          </cell>
          <cell r="K53" t="str">
            <v>0084865001</v>
          </cell>
          <cell r="L53" t="str">
            <v>ABUANGA PRIMARY SCHOOL</v>
          </cell>
          <cell r="M53" t="str">
            <v>PS</v>
          </cell>
          <cell r="N53" t="str">
            <v>No</v>
          </cell>
          <cell r="O53" t="str">
            <v xml:space="preserve">1 2 3 4 5 6 </v>
          </cell>
          <cell r="P53">
            <v>174</v>
          </cell>
          <cell r="Q53">
            <v>174</v>
          </cell>
          <cell r="R53">
            <v>67</v>
          </cell>
          <cell r="S53">
            <v>66</v>
          </cell>
        </row>
        <row r="54">
          <cell r="B54" t="str">
            <v>032811</v>
          </cell>
          <cell r="C54" t="str">
            <v>Point Cross (Benmotri) Primary</v>
          </cell>
          <cell r="D54" t="str">
            <v>ENG</v>
          </cell>
          <cell r="E54" t="str">
            <v>ACOM</v>
          </cell>
          <cell r="F54" t="str">
            <v>Anglican Church of Melanesia</v>
          </cell>
          <cell r="G54" t="str">
            <v>G</v>
          </cell>
          <cell r="H54" t="str">
            <v>Church (Government Assisted)</v>
          </cell>
          <cell r="I54" t="str">
            <v>Pentecost</v>
          </cell>
          <cell r="J54" t="str">
            <v>Penama</v>
          </cell>
          <cell r="K54" t="str">
            <v>0084868001</v>
          </cell>
          <cell r="L54" t="str">
            <v>BENMOTRI PRIMARY SCHOOL</v>
          </cell>
          <cell r="M54" t="str">
            <v>PS</v>
          </cell>
          <cell r="N54" t="str">
            <v>No</v>
          </cell>
          <cell r="O54" t="str">
            <v xml:space="preserve">1 2 3 4 5 6 </v>
          </cell>
          <cell r="P54">
            <v>116</v>
          </cell>
          <cell r="Q54">
            <v>116</v>
          </cell>
          <cell r="R54">
            <v>9</v>
          </cell>
          <cell r="S54">
            <v>8</v>
          </cell>
        </row>
        <row r="55">
          <cell r="B55" t="str">
            <v>032815</v>
          </cell>
          <cell r="C55" t="str">
            <v>Gamalmaua Primary</v>
          </cell>
          <cell r="D55" t="str">
            <v>ENG</v>
          </cell>
          <cell r="E55" t="str">
            <v>ACOM</v>
          </cell>
          <cell r="F55" t="str">
            <v>Anglican Church of Melanesia</v>
          </cell>
          <cell r="G55" t="str">
            <v>G</v>
          </cell>
          <cell r="H55" t="str">
            <v>Church (Government Assisted)</v>
          </cell>
          <cell r="I55" t="str">
            <v>Pentecost</v>
          </cell>
          <cell r="J55" t="str">
            <v>Penama</v>
          </cell>
          <cell r="K55" t="str">
            <v>0084872001</v>
          </cell>
          <cell r="L55" t="str">
            <v>GAMALMAUWA PRIMARY SCHOOL</v>
          </cell>
          <cell r="M55" t="str">
            <v>PS</v>
          </cell>
          <cell r="N55" t="str">
            <v>No</v>
          </cell>
          <cell r="O55" t="str">
            <v xml:space="preserve">1 2 3 4 5 6 </v>
          </cell>
          <cell r="P55">
            <v>126</v>
          </cell>
          <cell r="Q55">
            <v>126</v>
          </cell>
          <cell r="R55">
            <v>40</v>
          </cell>
          <cell r="S55">
            <v>33</v>
          </cell>
        </row>
        <row r="56">
          <cell r="B56" t="str">
            <v>032832</v>
          </cell>
          <cell r="C56" t="str">
            <v>Namaram Primary</v>
          </cell>
          <cell r="D56" t="str">
            <v>FRE</v>
          </cell>
          <cell r="E56" t="str">
            <v>CATH</v>
          </cell>
          <cell r="F56" t="str">
            <v>Catholic Education Authority</v>
          </cell>
          <cell r="G56" t="str">
            <v>G</v>
          </cell>
          <cell r="H56" t="str">
            <v>Church (Government Assisted)</v>
          </cell>
          <cell r="I56" t="str">
            <v>Pentecost</v>
          </cell>
          <cell r="J56" t="str">
            <v>Penama</v>
          </cell>
          <cell r="K56" t="str">
            <v>0084910001</v>
          </cell>
          <cell r="L56" t="str">
            <v>NAMARAM PRIMARY SCHOOL</v>
          </cell>
          <cell r="M56" t="str">
            <v>PS</v>
          </cell>
          <cell r="N56" t="str">
            <v>No</v>
          </cell>
          <cell r="O56" t="str">
            <v xml:space="preserve">1 2 3 4 5 6 </v>
          </cell>
          <cell r="P56">
            <v>115</v>
          </cell>
          <cell r="Q56">
            <v>115</v>
          </cell>
          <cell r="R56">
            <v>63</v>
          </cell>
          <cell r="S56">
            <v>51</v>
          </cell>
        </row>
        <row r="57">
          <cell r="B57" t="str">
            <v>032844</v>
          </cell>
          <cell r="C57" t="str">
            <v>Rangusuksu Primary</v>
          </cell>
          <cell r="D57" t="str">
            <v>FRE</v>
          </cell>
          <cell r="E57" t="str">
            <v>CATH</v>
          </cell>
          <cell r="F57" t="str">
            <v>Catholic Education Authority</v>
          </cell>
          <cell r="G57" t="str">
            <v>G</v>
          </cell>
          <cell r="H57" t="str">
            <v>Church (Government Assisted)</v>
          </cell>
          <cell r="I57" t="str">
            <v>Pentecost</v>
          </cell>
          <cell r="J57" t="str">
            <v>Penama</v>
          </cell>
          <cell r="K57" t="str">
            <v>0084911001</v>
          </cell>
          <cell r="L57" t="str">
            <v>RANGSUKSUK PRIMARY SCHOOL</v>
          </cell>
          <cell r="M57" t="str">
            <v>PS</v>
          </cell>
          <cell r="N57" t="str">
            <v>No</v>
          </cell>
          <cell r="O57" t="str">
            <v xml:space="preserve">1 2 3 4 5 6 </v>
          </cell>
          <cell r="P57">
            <v>124</v>
          </cell>
          <cell r="Q57">
            <v>124</v>
          </cell>
          <cell r="R57">
            <v>27</v>
          </cell>
          <cell r="S57">
            <v>26</v>
          </cell>
        </row>
        <row r="58">
          <cell r="B58" t="str">
            <v>032845</v>
          </cell>
          <cell r="C58" t="str">
            <v>Ranmawot Primary</v>
          </cell>
          <cell r="D58" t="str">
            <v>ENG</v>
          </cell>
          <cell r="E58" t="str">
            <v>PEB_PENAMA</v>
          </cell>
          <cell r="F58" t="str">
            <v>Penama PEB</v>
          </cell>
          <cell r="G58" t="str">
            <v>V</v>
          </cell>
          <cell r="H58" t="str">
            <v>Government of Vanuatu</v>
          </cell>
          <cell r="I58" t="str">
            <v>Pentecost</v>
          </cell>
          <cell r="J58" t="str">
            <v>Penama</v>
          </cell>
          <cell r="K58" t="str">
            <v>0084877001</v>
          </cell>
          <cell r="L58" t="str">
            <v>RANMAWOT PRIMARY SCHOOL</v>
          </cell>
          <cell r="M58" t="str">
            <v>PS</v>
          </cell>
          <cell r="N58" t="str">
            <v>No</v>
          </cell>
          <cell r="O58" t="str">
            <v xml:space="preserve">1 2 3 4 5 6 </v>
          </cell>
          <cell r="P58">
            <v>145</v>
          </cell>
          <cell r="Q58">
            <v>145</v>
          </cell>
          <cell r="R58">
            <v>28</v>
          </cell>
          <cell r="S58">
            <v>19</v>
          </cell>
        </row>
        <row r="59">
          <cell r="B59" t="str">
            <v>032853</v>
          </cell>
          <cell r="C59" t="str">
            <v>Tanbok Primary</v>
          </cell>
          <cell r="D59" t="str">
            <v>ENG</v>
          </cell>
          <cell r="E59" t="str">
            <v>ACOM</v>
          </cell>
          <cell r="F59" t="str">
            <v>Anglican Church of Melanesia</v>
          </cell>
          <cell r="G59" t="str">
            <v>G</v>
          </cell>
          <cell r="H59" t="str">
            <v>Church (Government Assisted)</v>
          </cell>
          <cell r="I59" t="str">
            <v>Pentecost</v>
          </cell>
          <cell r="J59" t="str">
            <v>Penama</v>
          </cell>
          <cell r="K59" t="str">
            <v>0084883001</v>
          </cell>
          <cell r="L59" t="str">
            <v>TANBOK PRIMARY SCHOOL</v>
          </cell>
          <cell r="M59" t="str">
            <v>PS</v>
          </cell>
          <cell r="N59" t="str">
            <v>No</v>
          </cell>
          <cell r="O59" t="str">
            <v xml:space="preserve">1 2 3 4 5 6 </v>
          </cell>
          <cell r="P59">
            <v>133</v>
          </cell>
          <cell r="Q59">
            <v>133</v>
          </cell>
          <cell r="R59">
            <v>40</v>
          </cell>
          <cell r="S59">
            <v>39</v>
          </cell>
        </row>
        <row r="60">
          <cell r="B60" t="str">
            <v>032855</v>
          </cell>
          <cell r="C60" t="str">
            <v>Tsimbwege Primary</v>
          </cell>
          <cell r="D60" t="str">
            <v>FRE</v>
          </cell>
          <cell r="E60" t="str">
            <v>CATH</v>
          </cell>
          <cell r="F60" t="str">
            <v>Catholic Education Authority</v>
          </cell>
          <cell r="G60" t="str">
            <v>G</v>
          </cell>
          <cell r="H60" t="str">
            <v>Church (Government Assisted)</v>
          </cell>
          <cell r="I60" t="str">
            <v>Pentecost</v>
          </cell>
          <cell r="J60" t="str">
            <v>Penama</v>
          </cell>
          <cell r="K60" t="str">
            <v>0084899001</v>
          </cell>
          <cell r="L60" t="str">
            <v>ECOLE PRIMAIRE TSIMBWEGE</v>
          </cell>
          <cell r="M60" t="str">
            <v>PS</v>
          </cell>
          <cell r="N60" t="str">
            <v>No</v>
          </cell>
          <cell r="O60" t="str">
            <v xml:space="preserve">1 2 3 4 5 6 </v>
          </cell>
          <cell r="P60">
            <v>207</v>
          </cell>
          <cell r="Q60">
            <v>207</v>
          </cell>
          <cell r="R60">
            <v>145</v>
          </cell>
          <cell r="S60">
            <v>28</v>
          </cell>
        </row>
        <row r="61">
          <cell r="B61" t="str">
            <v>0441320</v>
          </cell>
          <cell r="C61" t="str">
            <v>Hill Valley Primary</v>
          </cell>
          <cell r="D61" t="str">
            <v>ENG</v>
          </cell>
          <cell r="E61" t="str">
            <v>PEB_MALAMP</v>
          </cell>
          <cell r="F61" t="str">
            <v>Malampa PEB</v>
          </cell>
          <cell r="G61" t="str">
            <v>V</v>
          </cell>
          <cell r="H61" t="str">
            <v>Government of Vanuatu</v>
          </cell>
          <cell r="I61" t="str">
            <v>Tomman</v>
          </cell>
          <cell r="J61" t="str">
            <v>Malampa</v>
          </cell>
          <cell r="K61" t="str">
            <v>0193228001</v>
          </cell>
          <cell r="L61" t="str">
            <v>HILLVALEY PRIMARY SCHOOL</v>
          </cell>
          <cell r="M61" t="str">
            <v>PS</v>
          </cell>
          <cell r="N61" t="str">
            <v>No</v>
          </cell>
          <cell r="O61" t="str">
            <v xml:space="preserve">1 2 3 4 5 6 </v>
          </cell>
          <cell r="P61">
            <v>56</v>
          </cell>
          <cell r="Q61">
            <v>56</v>
          </cell>
          <cell r="R61">
            <v>1</v>
          </cell>
          <cell r="S61">
            <v>0</v>
          </cell>
        </row>
        <row r="62">
          <cell r="B62" t="str">
            <v>044335</v>
          </cell>
          <cell r="C62" t="str">
            <v>Leleut Primary</v>
          </cell>
          <cell r="D62" t="str">
            <v>ENG</v>
          </cell>
          <cell r="E62" t="str">
            <v>PEB_MALAMP</v>
          </cell>
          <cell r="F62" t="str">
            <v>Malampa PEB</v>
          </cell>
          <cell r="G62" t="str">
            <v>V</v>
          </cell>
          <cell r="H62" t="str">
            <v>Government of Vanuatu</v>
          </cell>
          <cell r="I62" t="str">
            <v>Ambrym</v>
          </cell>
          <cell r="J62" t="str">
            <v>Malampa</v>
          </cell>
          <cell r="K62" t="str">
            <v>0085129001</v>
          </cell>
          <cell r="L62" t="str">
            <v>LELEUT PRIMARY SCHOOL</v>
          </cell>
          <cell r="M62" t="str">
            <v>PS</v>
          </cell>
          <cell r="N62" t="str">
            <v>No</v>
          </cell>
          <cell r="O62" t="str">
            <v xml:space="preserve">1 2 3 4 5 6 </v>
          </cell>
          <cell r="P62">
            <v>54</v>
          </cell>
          <cell r="Q62">
            <v>54</v>
          </cell>
          <cell r="R62">
            <v>2</v>
          </cell>
          <cell r="S62">
            <v>0</v>
          </cell>
        </row>
        <row r="63">
          <cell r="B63" t="str">
            <v>044369</v>
          </cell>
          <cell r="C63" t="str">
            <v>Senai Primary</v>
          </cell>
          <cell r="D63" t="str">
            <v>ENG</v>
          </cell>
          <cell r="E63" t="str">
            <v>PEB_MALAMP</v>
          </cell>
          <cell r="F63" t="str">
            <v>Malampa PEB</v>
          </cell>
          <cell r="G63" t="str">
            <v>V</v>
          </cell>
          <cell r="H63" t="str">
            <v>Government of Vanuatu</v>
          </cell>
          <cell r="I63" t="str">
            <v>Ambrym</v>
          </cell>
          <cell r="J63" t="str">
            <v>Malampa</v>
          </cell>
          <cell r="K63" t="str">
            <v>0085051001</v>
          </cell>
          <cell r="L63" t="str">
            <v>SENAI PRIMARY SCHOOL</v>
          </cell>
          <cell r="M63" t="str">
            <v>PS</v>
          </cell>
          <cell r="N63" t="str">
            <v>No</v>
          </cell>
          <cell r="O63" t="str">
            <v xml:space="preserve">1 2 3 4 5 6 </v>
          </cell>
          <cell r="P63">
            <v>90</v>
          </cell>
          <cell r="Q63">
            <v>90</v>
          </cell>
          <cell r="R63">
            <v>1</v>
          </cell>
          <cell r="S63">
            <v>0</v>
          </cell>
        </row>
        <row r="64">
          <cell r="B64" t="str">
            <v>054607</v>
          </cell>
          <cell r="C64" t="str">
            <v>Bonkovio Primary</v>
          </cell>
          <cell r="D64" t="str">
            <v>FRE</v>
          </cell>
          <cell r="E64" t="str">
            <v>PEB_SHEFA</v>
          </cell>
          <cell r="F64" t="str">
            <v>Shefa PEB</v>
          </cell>
          <cell r="G64" t="str">
            <v>V</v>
          </cell>
          <cell r="H64" t="str">
            <v>Government of Vanuatu</v>
          </cell>
          <cell r="I64" t="str">
            <v>Epi</v>
          </cell>
          <cell r="J64" t="str">
            <v>Shefa</v>
          </cell>
          <cell r="K64" t="str">
            <v>0084761001</v>
          </cell>
          <cell r="L64" t="str">
            <v>ECOLE PUBLIQUE BONKOVIO</v>
          </cell>
          <cell r="M64" t="str">
            <v>PS</v>
          </cell>
          <cell r="N64" t="str">
            <v>No</v>
          </cell>
          <cell r="O64" t="str">
            <v xml:space="preserve">1 2 3 4 5 6 7 8 </v>
          </cell>
          <cell r="P64">
            <v>90</v>
          </cell>
          <cell r="Q64">
            <v>90</v>
          </cell>
          <cell r="R64">
            <v>39</v>
          </cell>
          <cell r="S64">
            <v>35</v>
          </cell>
        </row>
        <row r="65">
          <cell r="B65" t="str">
            <v>054608</v>
          </cell>
          <cell r="C65" t="str">
            <v>Burumba Primary</v>
          </cell>
          <cell r="D65" t="str">
            <v>FRE</v>
          </cell>
          <cell r="E65" t="str">
            <v>PEB_SHEFA</v>
          </cell>
          <cell r="F65" t="str">
            <v>Shefa PEB</v>
          </cell>
          <cell r="G65" t="str">
            <v>V</v>
          </cell>
          <cell r="H65" t="str">
            <v>Government of Vanuatu</v>
          </cell>
          <cell r="I65" t="str">
            <v>Epi</v>
          </cell>
          <cell r="J65" t="str">
            <v>Shefa</v>
          </cell>
          <cell r="K65" t="str">
            <v>0084762001</v>
          </cell>
          <cell r="L65" t="str">
            <v>ECOLE PUBLIQUE BURUMBA</v>
          </cell>
          <cell r="M65" t="str">
            <v>PS</v>
          </cell>
          <cell r="N65" t="str">
            <v>Yes</v>
          </cell>
          <cell r="O65" t="str">
            <v xml:space="preserve">1 2 3 4 5 6 </v>
          </cell>
          <cell r="P65">
            <v>91</v>
          </cell>
          <cell r="Q65">
            <v>91</v>
          </cell>
          <cell r="R65">
            <v>13</v>
          </cell>
          <cell r="S65">
            <v>8</v>
          </cell>
        </row>
        <row r="66">
          <cell r="B66" t="str">
            <v>050202</v>
          </cell>
          <cell r="C66" t="str">
            <v>Central Primary</v>
          </cell>
          <cell r="D66" t="str">
            <v>ENG</v>
          </cell>
          <cell r="E66" t="str">
            <v>PEB_SHEFA</v>
          </cell>
          <cell r="F66" t="str">
            <v>Shefa PEB</v>
          </cell>
          <cell r="G66" t="str">
            <v>V</v>
          </cell>
          <cell r="H66" t="str">
            <v>Government of Vanuatu</v>
          </cell>
          <cell r="I66" t="str">
            <v>Efate</v>
          </cell>
          <cell r="J66" t="str">
            <v>Shefa</v>
          </cell>
          <cell r="K66" t="str">
            <v>0084753001</v>
          </cell>
          <cell r="L66" t="str">
            <v>CENTRAL PRIMARY SCHOOL</v>
          </cell>
          <cell r="M66" t="str">
            <v>PS</v>
          </cell>
          <cell r="N66" t="str">
            <v>No</v>
          </cell>
          <cell r="O66" t="str">
            <v xml:space="preserve">1 2 3 4 5 6 </v>
          </cell>
          <cell r="P66">
            <v>449</v>
          </cell>
          <cell r="Q66">
            <v>449</v>
          </cell>
          <cell r="R66">
            <v>51</v>
          </cell>
          <cell r="S66">
            <v>48</v>
          </cell>
        </row>
        <row r="67">
          <cell r="B67" t="str">
            <v>055414</v>
          </cell>
          <cell r="C67" t="str">
            <v>Eratap Primary</v>
          </cell>
          <cell r="D67" t="str">
            <v>ENG</v>
          </cell>
          <cell r="E67" t="str">
            <v>PEB_SHEFA</v>
          </cell>
          <cell r="F67" t="str">
            <v>Shefa PEB</v>
          </cell>
          <cell r="G67" t="str">
            <v>V</v>
          </cell>
          <cell r="H67" t="str">
            <v>Government of Vanuatu</v>
          </cell>
          <cell r="I67" t="str">
            <v>Efate</v>
          </cell>
          <cell r="J67" t="str">
            <v>Shefa</v>
          </cell>
          <cell r="K67" t="str">
            <v>0084796001</v>
          </cell>
          <cell r="L67" t="str">
            <v>ERATAP PRIMARY SCHOOL</v>
          </cell>
          <cell r="M67" t="str">
            <v>PS</v>
          </cell>
          <cell r="N67" t="str">
            <v>No</v>
          </cell>
          <cell r="O67" t="str">
            <v xml:space="preserve">1 2 3 4 5 6 7 8 </v>
          </cell>
          <cell r="P67">
            <v>317</v>
          </cell>
          <cell r="Q67">
            <v>317</v>
          </cell>
          <cell r="R67">
            <v>31</v>
          </cell>
          <cell r="S67">
            <v>29</v>
          </cell>
        </row>
        <row r="68">
          <cell r="B68" t="str">
            <v>054817</v>
          </cell>
          <cell r="C68" t="str">
            <v>Ere Primary</v>
          </cell>
          <cell r="D68" t="str">
            <v>ENG</v>
          </cell>
          <cell r="E68" t="str">
            <v>PEB_SHEFA</v>
          </cell>
          <cell r="F68" t="str">
            <v>Shefa PEB</v>
          </cell>
          <cell r="G68" t="str">
            <v>V</v>
          </cell>
          <cell r="H68" t="str">
            <v>Government of Vanuatu</v>
          </cell>
          <cell r="I68" t="str">
            <v>Tongoa</v>
          </cell>
          <cell r="J68" t="str">
            <v>Shefa</v>
          </cell>
          <cell r="K68" t="str">
            <v>0084771001</v>
          </cell>
          <cell r="L68" t="str">
            <v>ERE PRIMARY SCHOOL</v>
          </cell>
          <cell r="M68" t="str">
            <v>PS</v>
          </cell>
          <cell r="N68" t="str">
            <v>No</v>
          </cell>
          <cell r="O68" t="str">
            <v xml:space="preserve">1 2 3 4 5 6 </v>
          </cell>
          <cell r="P68">
            <v>115</v>
          </cell>
          <cell r="Q68">
            <v>115</v>
          </cell>
          <cell r="R68">
            <v>46</v>
          </cell>
          <cell r="S68">
            <v>44</v>
          </cell>
        </row>
        <row r="69">
          <cell r="B69" t="str">
            <v>055418</v>
          </cell>
          <cell r="C69" t="str">
            <v>Eton Primary</v>
          </cell>
          <cell r="D69" t="str">
            <v>ENG</v>
          </cell>
          <cell r="E69" t="str">
            <v>PEB_SHEFA</v>
          </cell>
          <cell r="F69" t="str">
            <v>Shefa PEB</v>
          </cell>
          <cell r="G69" t="str">
            <v>V</v>
          </cell>
          <cell r="H69" t="str">
            <v>Government of Vanuatu</v>
          </cell>
          <cell r="I69" t="str">
            <v>Efate</v>
          </cell>
          <cell r="J69" t="str">
            <v>Shefa</v>
          </cell>
          <cell r="K69" t="str">
            <v>0084797001</v>
          </cell>
          <cell r="L69" t="str">
            <v>ETON PRIMARY SCHOOL</v>
          </cell>
          <cell r="M69" t="str">
            <v>PS</v>
          </cell>
          <cell r="N69" t="str">
            <v>No</v>
          </cell>
          <cell r="O69" t="str">
            <v xml:space="preserve">1 2 3 4 5 6 7 8 </v>
          </cell>
          <cell r="P69">
            <v>179</v>
          </cell>
          <cell r="Q69">
            <v>179</v>
          </cell>
          <cell r="R69">
            <v>21</v>
          </cell>
          <cell r="S69">
            <v>20</v>
          </cell>
        </row>
        <row r="70">
          <cell r="B70" t="str">
            <v>054825</v>
          </cell>
          <cell r="C70" t="str">
            <v>Katundaula Primary</v>
          </cell>
          <cell r="D70" t="str">
            <v>FRE</v>
          </cell>
          <cell r="E70" t="str">
            <v>PEB_SHEFA</v>
          </cell>
          <cell r="F70" t="str">
            <v>Shefa PEB</v>
          </cell>
          <cell r="G70" t="str">
            <v>V</v>
          </cell>
          <cell r="H70" t="str">
            <v>Government of Vanuatu</v>
          </cell>
          <cell r="I70" t="str">
            <v>Tongoa</v>
          </cell>
          <cell r="J70" t="str">
            <v>Shefa</v>
          </cell>
          <cell r="K70" t="str">
            <v>0084775001</v>
          </cell>
          <cell r="L70" t="str">
            <v>ECOLE PUBLIQUE KUTUNDAULA</v>
          </cell>
          <cell r="M70" t="str">
            <v>PS</v>
          </cell>
          <cell r="N70" t="str">
            <v>No</v>
          </cell>
          <cell r="O70" t="str">
            <v xml:space="preserve">1 2 3 4 5 6 </v>
          </cell>
          <cell r="P70">
            <v>59</v>
          </cell>
          <cell r="Q70">
            <v>59</v>
          </cell>
          <cell r="R70">
            <v>15</v>
          </cell>
          <cell r="S70">
            <v>13</v>
          </cell>
        </row>
        <row r="71">
          <cell r="B71" t="str">
            <v>054627</v>
          </cell>
          <cell r="C71" t="str">
            <v>Lamenu Primary</v>
          </cell>
          <cell r="D71" t="str">
            <v>ENG</v>
          </cell>
          <cell r="E71" t="str">
            <v>PEB_SHEFA</v>
          </cell>
          <cell r="F71" t="str">
            <v>Shefa PEB</v>
          </cell>
          <cell r="G71" t="str">
            <v>V</v>
          </cell>
          <cell r="H71" t="str">
            <v>Government of Vanuatu</v>
          </cell>
          <cell r="I71" t="str">
            <v>Epi</v>
          </cell>
          <cell r="J71" t="str">
            <v>Shefa</v>
          </cell>
          <cell r="K71" t="str">
            <v>0084763001</v>
          </cell>
          <cell r="L71" t="str">
            <v>LAMENU PRIMARY SCHOOL</v>
          </cell>
          <cell r="M71" t="str">
            <v>PS</v>
          </cell>
          <cell r="N71" t="str">
            <v>No</v>
          </cell>
          <cell r="O71" t="str">
            <v xml:space="preserve">1 2 3 4 5 6 </v>
          </cell>
          <cell r="P71">
            <v>97</v>
          </cell>
          <cell r="Q71">
            <v>97</v>
          </cell>
          <cell r="R71">
            <v>35</v>
          </cell>
          <cell r="S71">
            <v>34</v>
          </cell>
        </row>
        <row r="72">
          <cell r="B72" t="str">
            <v>054629</v>
          </cell>
          <cell r="C72" t="str">
            <v>Lokopue Primary</v>
          </cell>
          <cell r="D72" t="str">
            <v>FRE</v>
          </cell>
          <cell r="E72" t="str">
            <v>PEB_SHEFA</v>
          </cell>
          <cell r="F72" t="str">
            <v>Shefa PEB</v>
          </cell>
          <cell r="G72" t="str">
            <v>V</v>
          </cell>
          <cell r="H72" t="str">
            <v>Government of Vanuatu</v>
          </cell>
          <cell r="I72" t="str">
            <v>Epi</v>
          </cell>
          <cell r="J72" t="str">
            <v>Shefa</v>
          </cell>
          <cell r="K72" t="str">
            <v>0084764001</v>
          </cell>
          <cell r="L72" t="str">
            <v>ECOLE PUBLIQUE LOKOPUE</v>
          </cell>
          <cell r="M72" t="str">
            <v>PS</v>
          </cell>
          <cell r="N72" t="str">
            <v>No</v>
          </cell>
          <cell r="O72" t="str">
            <v xml:space="preserve">1 2 3 4 5 6 </v>
          </cell>
          <cell r="P72">
            <v>51</v>
          </cell>
          <cell r="Q72">
            <v>51</v>
          </cell>
          <cell r="R72">
            <v>20</v>
          </cell>
          <cell r="S72">
            <v>19</v>
          </cell>
        </row>
        <row r="73">
          <cell r="B73" t="str">
            <v>0546409</v>
          </cell>
          <cell r="C73" t="str">
            <v>Lopeni Primary</v>
          </cell>
          <cell r="D73" t="str">
            <v>ENG</v>
          </cell>
          <cell r="E73" t="str">
            <v>PEB_SHEFA</v>
          </cell>
          <cell r="F73" t="str">
            <v>Shefa PEB</v>
          </cell>
          <cell r="G73" t="str">
            <v>V</v>
          </cell>
          <cell r="H73" t="str">
            <v>Government of Vanuatu</v>
          </cell>
          <cell r="I73" t="str">
            <v>Epi</v>
          </cell>
          <cell r="J73" t="str">
            <v>Shefa</v>
          </cell>
          <cell r="K73" t="str">
            <v>0136285003</v>
          </cell>
          <cell r="L73" t="str">
            <v>LOPENI PRIMARY SCHOOL</v>
          </cell>
          <cell r="M73" t="str">
            <v>PS</v>
          </cell>
          <cell r="N73" t="str">
            <v>No</v>
          </cell>
          <cell r="O73" t="str">
            <v xml:space="preserve">1 2 3 4 5 6 </v>
          </cell>
          <cell r="P73">
            <v>164</v>
          </cell>
          <cell r="Q73">
            <v>164</v>
          </cell>
          <cell r="R73">
            <v>70</v>
          </cell>
          <cell r="S73">
            <v>61</v>
          </cell>
        </row>
        <row r="74">
          <cell r="B74" t="str">
            <v>0554407</v>
          </cell>
          <cell r="C74" t="str">
            <v>Malasitabu Primary</v>
          </cell>
          <cell r="D74" t="str">
            <v>ENG</v>
          </cell>
          <cell r="E74" t="str">
            <v>PCV</v>
          </cell>
          <cell r="F74" t="str">
            <v>Presbyterian Church of Vanuatu</v>
          </cell>
          <cell r="G74" t="str">
            <v>G</v>
          </cell>
          <cell r="H74" t="str">
            <v>Church (Government Assisted)</v>
          </cell>
          <cell r="I74" t="str">
            <v>Efate</v>
          </cell>
          <cell r="J74" t="str">
            <v>Shefa</v>
          </cell>
          <cell r="K74" t="str">
            <v>0144341001</v>
          </cell>
          <cell r="L74" t="str">
            <v>MALASITABU PRIMARY SCHOOL</v>
          </cell>
          <cell r="M74" t="str">
            <v>PS</v>
          </cell>
          <cell r="N74" t="str">
            <v>No</v>
          </cell>
          <cell r="O74" t="str">
            <v xml:space="preserve">1 2 3 4 5 6 </v>
          </cell>
          <cell r="P74">
            <v>201</v>
          </cell>
          <cell r="Q74">
            <v>201</v>
          </cell>
          <cell r="R74">
            <v>23</v>
          </cell>
          <cell r="S74">
            <v>22</v>
          </cell>
        </row>
        <row r="75">
          <cell r="B75" t="str">
            <v>054631</v>
          </cell>
          <cell r="C75" t="str">
            <v>Manganua Primary</v>
          </cell>
          <cell r="D75" t="str">
            <v>ENG</v>
          </cell>
          <cell r="E75" t="str">
            <v>PEB_SHEFA</v>
          </cell>
          <cell r="F75" t="str">
            <v>Shefa PEB</v>
          </cell>
          <cell r="G75" t="str">
            <v>V</v>
          </cell>
          <cell r="H75" t="str">
            <v>Government of Vanuatu</v>
          </cell>
          <cell r="I75" t="str">
            <v>Epi</v>
          </cell>
          <cell r="J75" t="str">
            <v>Shefa</v>
          </cell>
          <cell r="K75" t="str">
            <v>0084765001</v>
          </cell>
          <cell r="L75" t="str">
            <v>MAGANUA PRIMARY SCHOOL</v>
          </cell>
          <cell r="M75" t="str">
            <v>PS</v>
          </cell>
          <cell r="N75" t="str">
            <v>No</v>
          </cell>
          <cell r="O75" t="str">
            <v xml:space="preserve">1 2 3 4 5 6 </v>
          </cell>
          <cell r="P75">
            <v>78</v>
          </cell>
          <cell r="Q75">
            <v>78</v>
          </cell>
          <cell r="R75">
            <v>59</v>
          </cell>
          <cell r="S75">
            <v>55</v>
          </cell>
        </row>
        <row r="76">
          <cell r="B76" t="str">
            <v>055435</v>
          </cell>
          <cell r="C76" t="str">
            <v>Mangarongo Primary</v>
          </cell>
          <cell r="D76" t="str">
            <v>ENG</v>
          </cell>
          <cell r="E76" t="str">
            <v>PEB_SHEFA</v>
          </cell>
          <cell r="F76" t="str">
            <v>Shefa PEB</v>
          </cell>
          <cell r="G76" t="str">
            <v>V</v>
          </cell>
          <cell r="H76" t="str">
            <v>Government of Vanuatu</v>
          </cell>
          <cell r="I76" t="str">
            <v>Emao</v>
          </cell>
          <cell r="J76" t="str">
            <v>Shefa</v>
          </cell>
          <cell r="K76" t="str">
            <v>0084799001</v>
          </cell>
          <cell r="L76" t="str">
            <v>MANGARONGO PRIMARY SCHOOL</v>
          </cell>
          <cell r="M76" t="str">
            <v>PS</v>
          </cell>
          <cell r="N76" t="str">
            <v>No</v>
          </cell>
          <cell r="O76" t="str">
            <v xml:space="preserve">1 2 3 4 5 6 7 8 </v>
          </cell>
          <cell r="P76">
            <v>120</v>
          </cell>
          <cell r="Q76">
            <v>120</v>
          </cell>
          <cell r="R76">
            <v>4</v>
          </cell>
          <cell r="S76">
            <v>3</v>
          </cell>
        </row>
        <row r="77">
          <cell r="B77" t="str">
            <v>054640</v>
          </cell>
          <cell r="C77" t="str">
            <v>Mobarawa (Moriu) Primary</v>
          </cell>
          <cell r="D77" t="str">
            <v>ENG</v>
          </cell>
          <cell r="E77" t="str">
            <v>PEB_SHEFA</v>
          </cell>
          <cell r="F77" t="str">
            <v>Shefa PEB</v>
          </cell>
          <cell r="G77" t="str">
            <v>V</v>
          </cell>
          <cell r="H77" t="str">
            <v>Government of Vanuatu</v>
          </cell>
          <cell r="I77" t="str">
            <v>Epi</v>
          </cell>
          <cell r="J77" t="str">
            <v>Shefa</v>
          </cell>
          <cell r="K77" t="str">
            <v>0084790001</v>
          </cell>
          <cell r="L77" t="str">
            <v>MAPARAWA PRIMARY SCHOOL</v>
          </cell>
          <cell r="M77" t="str">
            <v>PS</v>
          </cell>
          <cell r="N77" t="str">
            <v>No</v>
          </cell>
          <cell r="O77" t="str">
            <v xml:space="preserve">1 2 3 4 5 6 </v>
          </cell>
          <cell r="P77">
            <v>86</v>
          </cell>
          <cell r="Q77">
            <v>86</v>
          </cell>
          <cell r="R77">
            <v>86</v>
          </cell>
          <cell r="S77">
            <v>74</v>
          </cell>
        </row>
        <row r="78">
          <cell r="B78" t="str">
            <v>055743</v>
          </cell>
          <cell r="C78" t="str">
            <v>Noaiwia Primary</v>
          </cell>
          <cell r="D78" t="str">
            <v>ENG</v>
          </cell>
          <cell r="E78" t="str">
            <v>PEB_SHEFA</v>
          </cell>
          <cell r="F78" t="str">
            <v>Shefa PEB</v>
          </cell>
          <cell r="G78" t="str">
            <v>V</v>
          </cell>
          <cell r="H78" t="str">
            <v>Government of Vanuatu</v>
          </cell>
          <cell r="I78" t="str">
            <v>Nguna</v>
          </cell>
          <cell r="J78" t="str">
            <v>Shefa</v>
          </cell>
          <cell r="K78" t="str">
            <v>0084806001</v>
          </cell>
          <cell r="L78" t="str">
            <v>NOAIWIA PRIMARY SCHOOL</v>
          </cell>
          <cell r="M78" t="str">
            <v>PS</v>
          </cell>
          <cell r="N78" t="str">
            <v>No</v>
          </cell>
          <cell r="O78" t="str">
            <v xml:space="preserve">1 2 3 4 5 6 </v>
          </cell>
          <cell r="P78">
            <v>70</v>
          </cell>
          <cell r="Q78">
            <v>70</v>
          </cell>
          <cell r="R78">
            <v>11</v>
          </cell>
          <cell r="S78">
            <v>10</v>
          </cell>
        </row>
        <row r="79">
          <cell r="B79" t="str">
            <v>054844</v>
          </cell>
          <cell r="C79" t="str">
            <v>Nottage Primary</v>
          </cell>
          <cell r="D79" t="str">
            <v>ENG</v>
          </cell>
          <cell r="E79" t="str">
            <v>PEB_SHEFA</v>
          </cell>
          <cell r="F79" t="str">
            <v>Shefa PEB</v>
          </cell>
          <cell r="G79" t="str">
            <v>V</v>
          </cell>
          <cell r="H79" t="str">
            <v>Government of Vanuatu</v>
          </cell>
          <cell r="I79" t="str">
            <v>Tongoa</v>
          </cell>
          <cell r="J79" t="str">
            <v>Shefa</v>
          </cell>
          <cell r="K79" t="str">
            <v>0084778001</v>
          </cell>
          <cell r="L79" t="str">
            <v>NOTTAGE PRIMARY SCHOOL</v>
          </cell>
          <cell r="M79" t="str">
            <v>PS</v>
          </cell>
          <cell r="N79" t="str">
            <v>No</v>
          </cell>
          <cell r="O79" t="str">
            <v xml:space="preserve">1 2 3 4 5 6 </v>
          </cell>
          <cell r="P79">
            <v>81</v>
          </cell>
          <cell r="Q79">
            <v>81</v>
          </cell>
          <cell r="R79">
            <v>15</v>
          </cell>
          <cell r="S79">
            <v>13</v>
          </cell>
        </row>
        <row r="80">
          <cell r="B80" t="str">
            <v>055447</v>
          </cell>
          <cell r="C80" t="str">
            <v>Pango English Primary</v>
          </cell>
          <cell r="D80" t="str">
            <v>ENG</v>
          </cell>
          <cell r="E80" t="str">
            <v>PEB_SHEFA</v>
          </cell>
          <cell r="F80" t="str">
            <v>Shefa PEB</v>
          </cell>
          <cell r="G80" t="str">
            <v>V</v>
          </cell>
          <cell r="H80" t="str">
            <v>Government of Vanuatu</v>
          </cell>
          <cell r="I80" t="str">
            <v>Efate</v>
          </cell>
          <cell r="J80" t="str">
            <v>Shefa</v>
          </cell>
          <cell r="K80" t="str">
            <v>0084802001</v>
          </cell>
          <cell r="L80" t="str">
            <v>PANGO PRIMARY SCHOOL</v>
          </cell>
          <cell r="M80" t="str">
            <v>PS</v>
          </cell>
          <cell r="N80" t="str">
            <v>No</v>
          </cell>
          <cell r="O80" t="str">
            <v xml:space="preserve">1 2 3 4 5 6 7 8 </v>
          </cell>
          <cell r="P80">
            <v>339</v>
          </cell>
          <cell r="Q80">
            <v>339</v>
          </cell>
          <cell r="R80">
            <v>56</v>
          </cell>
          <cell r="S80">
            <v>55</v>
          </cell>
        </row>
        <row r="81">
          <cell r="B81" t="str">
            <v>0554328</v>
          </cell>
          <cell r="C81" t="str">
            <v>Sea Side Community Primary</v>
          </cell>
          <cell r="D81" t="str">
            <v>ENG</v>
          </cell>
          <cell r="E81" t="str">
            <v>PCV</v>
          </cell>
          <cell r="F81" t="str">
            <v>Presbyterian Church of Vanuatu</v>
          </cell>
          <cell r="G81" t="str">
            <v>G</v>
          </cell>
          <cell r="H81" t="str">
            <v>Church (Government Assisted)</v>
          </cell>
          <cell r="I81" t="str">
            <v>Efate</v>
          </cell>
          <cell r="J81" t="str">
            <v>Shefa</v>
          </cell>
          <cell r="K81" t="str">
            <v>0087030001</v>
          </cell>
          <cell r="L81" t="str">
            <v>SEASIDE COMMUNITY SCHOOL</v>
          </cell>
          <cell r="M81" t="str">
            <v>PS</v>
          </cell>
          <cell r="N81" t="str">
            <v>Yes</v>
          </cell>
          <cell r="O81" t="str">
            <v xml:space="preserve">1 2 3 4 5 6 </v>
          </cell>
          <cell r="P81">
            <v>222</v>
          </cell>
          <cell r="Q81">
            <v>222</v>
          </cell>
          <cell r="R81">
            <v>41</v>
          </cell>
          <cell r="S81">
            <v>39</v>
          </cell>
        </row>
        <row r="82">
          <cell r="B82" t="str">
            <v>054653</v>
          </cell>
          <cell r="C82" t="str">
            <v>Sikembo Primary</v>
          </cell>
          <cell r="D82" t="str">
            <v>ENG</v>
          </cell>
          <cell r="E82" t="str">
            <v>PEB_SHEFA</v>
          </cell>
          <cell r="F82" t="str">
            <v>Shefa PEB</v>
          </cell>
          <cell r="G82" t="str">
            <v>V</v>
          </cell>
          <cell r="H82" t="str">
            <v>Government of Vanuatu</v>
          </cell>
          <cell r="I82" t="str">
            <v>Epi</v>
          </cell>
          <cell r="J82" t="str">
            <v>Shefa</v>
          </cell>
          <cell r="K82" t="str">
            <v>0084769001</v>
          </cell>
          <cell r="L82" t="str">
            <v>SIKEMBO PRIMARY SCHOOL</v>
          </cell>
          <cell r="M82" t="str">
            <v>PS</v>
          </cell>
          <cell r="N82" t="str">
            <v>No</v>
          </cell>
          <cell r="O82" t="str">
            <v xml:space="preserve">1 2 3 4 5 6 </v>
          </cell>
          <cell r="P82">
            <v>109</v>
          </cell>
          <cell r="Q82">
            <v>109</v>
          </cell>
          <cell r="R82">
            <v>100</v>
          </cell>
          <cell r="S82">
            <v>97</v>
          </cell>
        </row>
        <row r="83">
          <cell r="B83" t="str">
            <v>050214</v>
          </cell>
          <cell r="C83" t="str">
            <v>Ste Jeanne d'Arc Port Vila Primary</v>
          </cell>
          <cell r="D83" t="str">
            <v>FRE</v>
          </cell>
          <cell r="E83" t="str">
            <v>CATH</v>
          </cell>
          <cell r="F83" t="str">
            <v>Catholic Education Authority</v>
          </cell>
          <cell r="G83" t="str">
            <v>G</v>
          </cell>
          <cell r="H83" t="str">
            <v>Church (Government Assisted)</v>
          </cell>
          <cell r="I83" t="str">
            <v>Efate</v>
          </cell>
          <cell r="J83" t="str">
            <v>Shefa</v>
          </cell>
          <cell r="K83" t="str">
            <v>0084830001</v>
          </cell>
          <cell r="L83" t="str">
            <v>ST JEANNE D'ARC PRIMARY SCHOOL</v>
          </cell>
          <cell r="M83" t="str">
            <v>PS</v>
          </cell>
          <cell r="N83" t="str">
            <v>No</v>
          </cell>
          <cell r="O83" t="str">
            <v xml:space="preserve">1 2 3 4 5 6 </v>
          </cell>
          <cell r="P83">
            <v>826</v>
          </cell>
          <cell r="Q83">
            <v>826</v>
          </cell>
          <cell r="R83">
            <v>251</v>
          </cell>
          <cell r="S83">
            <v>248</v>
          </cell>
        </row>
        <row r="84">
          <cell r="B84" t="str">
            <v>055457</v>
          </cell>
          <cell r="C84" t="str">
            <v>Takara Primary</v>
          </cell>
          <cell r="D84" t="str">
            <v>ENG</v>
          </cell>
          <cell r="E84" t="str">
            <v>PEB_SHEFA</v>
          </cell>
          <cell r="F84" t="str">
            <v>Shefa PEB</v>
          </cell>
          <cell r="G84" t="str">
            <v>V</v>
          </cell>
          <cell r="H84" t="str">
            <v>Government of Vanuatu</v>
          </cell>
          <cell r="I84" t="str">
            <v>Efate</v>
          </cell>
          <cell r="J84" t="str">
            <v>Shefa</v>
          </cell>
          <cell r="K84" t="str">
            <v>0084803001</v>
          </cell>
          <cell r="L84" t="str">
            <v>TAKARA PRIMARY SCHOOL</v>
          </cell>
          <cell r="M84" t="str">
            <v>PS</v>
          </cell>
          <cell r="N84" t="str">
            <v>No</v>
          </cell>
          <cell r="O84" t="str">
            <v xml:space="preserve">1 2 3 4 5 6 </v>
          </cell>
          <cell r="P84">
            <v>100</v>
          </cell>
          <cell r="Q84">
            <v>100</v>
          </cell>
          <cell r="R84">
            <v>30</v>
          </cell>
          <cell r="S84">
            <v>28</v>
          </cell>
        </row>
        <row r="85">
          <cell r="B85" t="str">
            <v>055860</v>
          </cell>
          <cell r="C85" t="str">
            <v>Tasiriki Primary</v>
          </cell>
          <cell r="D85" t="str">
            <v>ENG</v>
          </cell>
          <cell r="E85" t="str">
            <v>PEB_SHEFA</v>
          </cell>
          <cell r="F85" t="str">
            <v>Shefa PEB</v>
          </cell>
          <cell r="G85" t="str">
            <v>V</v>
          </cell>
          <cell r="H85" t="str">
            <v>Government of Vanuatu</v>
          </cell>
          <cell r="I85" t="str">
            <v>Moso</v>
          </cell>
          <cell r="J85" t="str">
            <v>Shefa</v>
          </cell>
          <cell r="K85" t="str">
            <v>0084808001</v>
          </cell>
          <cell r="L85" t="str">
            <v>TASARIKI PRIMARY SCHOOL</v>
          </cell>
          <cell r="M85" t="str">
            <v>PS</v>
          </cell>
          <cell r="N85" t="str">
            <v>No</v>
          </cell>
          <cell r="O85" t="str">
            <v xml:space="preserve">1 2 3 4 5 6 </v>
          </cell>
          <cell r="P85">
            <v>103</v>
          </cell>
          <cell r="Q85">
            <v>103</v>
          </cell>
          <cell r="R85">
            <v>1</v>
          </cell>
          <cell r="S85">
            <v>0</v>
          </cell>
        </row>
        <row r="86">
          <cell r="B86" t="str">
            <v>050216</v>
          </cell>
          <cell r="C86" t="str">
            <v>Vila  No 2 SDA Primary</v>
          </cell>
          <cell r="D86" t="str">
            <v>ENG</v>
          </cell>
          <cell r="E86" t="str">
            <v>SDA</v>
          </cell>
          <cell r="F86" t="str">
            <v>Seven Day Adventist</v>
          </cell>
          <cell r="G86" t="str">
            <v>G</v>
          </cell>
          <cell r="H86" t="str">
            <v>Church (Government Assisted)</v>
          </cell>
          <cell r="I86" t="str">
            <v>Efate</v>
          </cell>
          <cell r="J86" t="str">
            <v>Shefa</v>
          </cell>
          <cell r="K86" t="str">
            <v>0084828001</v>
          </cell>
          <cell r="L86" t="str">
            <v>VILA NO.2 SDA PRIMARY SCHOOL</v>
          </cell>
          <cell r="M86" t="str">
            <v>PS</v>
          </cell>
          <cell r="N86" t="str">
            <v>No</v>
          </cell>
          <cell r="O86" t="str">
            <v xml:space="preserve">1 2 3 4 5 6 </v>
          </cell>
          <cell r="P86">
            <v>324</v>
          </cell>
          <cell r="Q86">
            <v>324</v>
          </cell>
          <cell r="R86">
            <v>175</v>
          </cell>
          <cell r="S86">
            <v>168</v>
          </cell>
        </row>
        <row r="87">
          <cell r="B87" t="str">
            <v>050217</v>
          </cell>
          <cell r="C87" t="str">
            <v>Vila East Primary</v>
          </cell>
          <cell r="D87" t="str">
            <v>ENG</v>
          </cell>
          <cell r="E87" t="str">
            <v>PEB_SHEFA</v>
          </cell>
          <cell r="F87" t="str">
            <v>Shefa PEB</v>
          </cell>
          <cell r="G87" t="str">
            <v>V</v>
          </cell>
          <cell r="H87" t="str">
            <v>Government of Vanuatu</v>
          </cell>
          <cell r="I87" t="str">
            <v>Efate</v>
          </cell>
          <cell r="J87" t="str">
            <v>Shefa</v>
          </cell>
          <cell r="K87" t="str">
            <v>0084755001</v>
          </cell>
          <cell r="L87" t="str">
            <v>VILA EAST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521</v>
          </cell>
          <cell r="Q87">
            <v>521</v>
          </cell>
          <cell r="R87">
            <v>137</v>
          </cell>
          <cell r="S87">
            <v>132</v>
          </cell>
        </row>
        <row r="88">
          <cell r="B88" t="str">
            <v>050218</v>
          </cell>
          <cell r="C88" t="str">
            <v>Vila North Primary</v>
          </cell>
          <cell r="D88" t="str">
            <v>ENG</v>
          </cell>
          <cell r="E88" t="str">
            <v>PEB_SHEFA</v>
          </cell>
          <cell r="F88" t="str">
            <v>Shefa PEB</v>
          </cell>
          <cell r="G88" t="str">
            <v>V</v>
          </cell>
          <cell r="H88" t="str">
            <v>Government of Vanuatu</v>
          </cell>
          <cell r="I88" t="str">
            <v>Efate</v>
          </cell>
          <cell r="J88" t="str">
            <v>Shefa</v>
          </cell>
          <cell r="K88" t="str">
            <v>0084756001</v>
          </cell>
          <cell r="L88" t="str">
            <v>VILA NORTH SCHOOL</v>
          </cell>
          <cell r="M88" t="str">
            <v>PS</v>
          </cell>
          <cell r="N88" t="str">
            <v>Yes</v>
          </cell>
          <cell r="O88" t="str">
            <v xml:space="preserve">1 2 3 4 5 6 </v>
          </cell>
          <cell r="P88">
            <v>583</v>
          </cell>
          <cell r="Q88">
            <v>583</v>
          </cell>
          <cell r="R88">
            <v>38</v>
          </cell>
          <cell r="S88">
            <v>32</v>
          </cell>
        </row>
        <row r="89">
          <cell r="B89" t="str">
            <v>054663</v>
          </cell>
          <cell r="C89" t="str">
            <v>Yevali Primary</v>
          </cell>
          <cell r="D89" t="str">
            <v>ENG</v>
          </cell>
          <cell r="E89" t="str">
            <v>PEB_SHEFA</v>
          </cell>
          <cell r="F89" t="str">
            <v>Shefa PEB</v>
          </cell>
          <cell r="G89" t="str">
            <v>V</v>
          </cell>
          <cell r="H89" t="str">
            <v>Government of Vanuatu</v>
          </cell>
          <cell r="I89" t="str">
            <v>Epi</v>
          </cell>
          <cell r="J89" t="str">
            <v>Shefa</v>
          </cell>
          <cell r="K89" t="str">
            <v>0084770001</v>
          </cell>
          <cell r="L89" t="str">
            <v>YEVALI PRIMARY SCHOOL</v>
          </cell>
          <cell r="M89" t="str">
            <v>PS</v>
          </cell>
          <cell r="N89" t="str">
            <v>No</v>
          </cell>
          <cell r="O89" t="str">
            <v xml:space="preserve">1 2 3 4 5 6 7 8 </v>
          </cell>
          <cell r="P89">
            <v>116</v>
          </cell>
          <cell r="Q89">
            <v>116</v>
          </cell>
          <cell r="R89">
            <v>65</v>
          </cell>
          <cell r="S89">
            <v>38</v>
          </cell>
        </row>
        <row r="90">
          <cell r="B90" t="str">
            <v>066411</v>
          </cell>
          <cell r="C90" t="str">
            <v>Fetukai Primary</v>
          </cell>
          <cell r="D90" t="str">
            <v>ENG</v>
          </cell>
          <cell r="E90" t="str">
            <v>PEB_TAFEA</v>
          </cell>
          <cell r="F90" t="str">
            <v>Tafea PEB</v>
          </cell>
          <cell r="G90" t="str">
            <v>V</v>
          </cell>
          <cell r="H90" t="str">
            <v>Government of Vanuatu</v>
          </cell>
          <cell r="I90" t="str">
            <v>Tanna</v>
          </cell>
          <cell r="J90" t="str">
            <v>Tafea</v>
          </cell>
          <cell r="K90" t="str">
            <v>0084956001</v>
          </cell>
          <cell r="L90" t="str">
            <v>FETUKAI PRIMARY SCHOOL</v>
          </cell>
          <cell r="M90" t="str">
            <v>PS</v>
          </cell>
          <cell r="N90" t="str">
            <v>No</v>
          </cell>
          <cell r="O90" t="str">
            <v xml:space="preserve">1 2 3 4 5 6 7 8 </v>
          </cell>
          <cell r="P90">
            <v>289</v>
          </cell>
          <cell r="Q90">
            <v>289</v>
          </cell>
          <cell r="R90">
            <v>92</v>
          </cell>
          <cell r="S90">
            <v>90</v>
          </cell>
        </row>
        <row r="91">
          <cell r="B91" t="str">
            <v>066419</v>
          </cell>
          <cell r="C91" t="str">
            <v>Imafen Primary</v>
          </cell>
          <cell r="D91" t="str">
            <v>FRE</v>
          </cell>
          <cell r="E91" t="str">
            <v>CATH</v>
          </cell>
          <cell r="F91" t="str">
            <v>Catholic Education Authority</v>
          </cell>
          <cell r="G91" t="str">
            <v>G</v>
          </cell>
          <cell r="H91" t="str">
            <v>Church (Government Assisted)</v>
          </cell>
          <cell r="I91" t="str">
            <v>Tanna</v>
          </cell>
          <cell r="J91" t="str">
            <v>Tafea</v>
          </cell>
          <cell r="K91" t="str">
            <v>0085024001</v>
          </cell>
          <cell r="L91" t="str">
            <v>IMAFEN PRIMARY SCHOOL</v>
          </cell>
          <cell r="M91" t="str">
            <v>PS</v>
          </cell>
          <cell r="N91" t="str">
            <v>No</v>
          </cell>
          <cell r="O91" t="str">
            <v xml:space="preserve">1 2 3 4 5 6 </v>
          </cell>
          <cell r="P91">
            <v>170</v>
          </cell>
          <cell r="Q91">
            <v>170</v>
          </cell>
          <cell r="R91">
            <v>137</v>
          </cell>
          <cell r="S91">
            <v>52</v>
          </cell>
        </row>
        <row r="92">
          <cell r="B92" t="str">
            <v>066424</v>
          </cell>
          <cell r="C92" t="str">
            <v>Ipekel Primary</v>
          </cell>
          <cell r="D92" t="str">
            <v>FRE</v>
          </cell>
          <cell r="E92" t="str">
            <v>CATH</v>
          </cell>
          <cell r="F92" t="str">
            <v>Catholic Education Authority</v>
          </cell>
          <cell r="G92" t="str">
            <v>G</v>
          </cell>
          <cell r="H92" t="str">
            <v>Church (Government Assisted)</v>
          </cell>
          <cell r="I92" t="str">
            <v>Tanna</v>
          </cell>
          <cell r="J92" t="str">
            <v>Tafea</v>
          </cell>
          <cell r="K92" t="str">
            <v>0085117001</v>
          </cell>
          <cell r="L92" t="str">
            <v>IPEKEL PRIMARY SCHOOL</v>
          </cell>
          <cell r="M92" t="str">
            <v>PS</v>
          </cell>
          <cell r="N92" t="str">
            <v>No</v>
          </cell>
          <cell r="O92" t="str">
            <v xml:space="preserve">1 2 3 4 5 6 </v>
          </cell>
          <cell r="P92">
            <v>100</v>
          </cell>
          <cell r="Q92">
            <v>100</v>
          </cell>
          <cell r="R92">
            <v>86</v>
          </cell>
          <cell r="S92">
            <v>84</v>
          </cell>
        </row>
        <row r="93">
          <cell r="B93" t="str">
            <v>066431</v>
          </cell>
          <cell r="C93" t="str">
            <v>Itaku Primary</v>
          </cell>
          <cell r="D93" t="str">
            <v>FRE</v>
          </cell>
          <cell r="E93" t="str">
            <v>CATH</v>
          </cell>
          <cell r="F93" t="str">
            <v>Catholic Education Authority</v>
          </cell>
          <cell r="G93" t="str">
            <v>G</v>
          </cell>
          <cell r="H93" t="str">
            <v>Church (Government Assisted)</v>
          </cell>
          <cell r="I93" t="str">
            <v>Tanna</v>
          </cell>
          <cell r="J93" t="str">
            <v>Tafea</v>
          </cell>
          <cell r="K93" t="str">
            <v>0085118001</v>
          </cell>
          <cell r="L93" t="str">
            <v>ITAKU PRIMARY SCHOOL</v>
          </cell>
          <cell r="M93" t="str">
            <v>PS</v>
          </cell>
          <cell r="N93" t="str">
            <v>No</v>
          </cell>
          <cell r="O93" t="str">
            <v xml:space="preserve">1 2 3 4 5 6 </v>
          </cell>
          <cell r="P93">
            <v>145</v>
          </cell>
          <cell r="Q93">
            <v>145</v>
          </cell>
          <cell r="R93">
            <v>138</v>
          </cell>
          <cell r="S93">
            <v>0</v>
          </cell>
        </row>
        <row r="94">
          <cell r="B94" t="str">
            <v>066445</v>
          </cell>
          <cell r="C94" t="str">
            <v>Lapkit Primary</v>
          </cell>
          <cell r="D94" t="str">
            <v>FRE</v>
          </cell>
          <cell r="E94" t="str">
            <v>PEB_TAFEA</v>
          </cell>
          <cell r="F94" t="str">
            <v>Tafea PEB</v>
          </cell>
          <cell r="G94" t="str">
            <v>V</v>
          </cell>
          <cell r="H94" t="str">
            <v>Government of Vanuatu</v>
          </cell>
          <cell r="I94" t="str">
            <v>Tanna</v>
          </cell>
          <cell r="J94" t="str">
            <v>Tafea</v>
          </cell>
          <cell r="K94" t="str">
            <v>0084977001</v>
          </cell>
          <cell r="L94" t="str">
            <v>LAPKIT PRIMARY SCHOOL</v>
          </cell>
          <cell r="M94" t="str">
            <v>PS</v>
          </cell>
          <cell r="N94" t="str">
            <v>No</v>
          </cell>
          <cell r="O94" t="str">
            <v xml:space="preserve">1 2 3 4 5 6 </v>
          </cell>
          <cell r="P94">
            <v>44</v>
          </cell>
          <cell r="Q94">
            <v>44</v>
          </cell>
          <cell r="R94">
            <v>32</v>
          </cell>
          <cell r="S94">
            <v>30</v>
          </cell>
        </row>
        <row r="95">
          <cell r="B95" t="str">
            <v>066448</v>
          </cell>
          <cell r="C95" t="str">
            <v>Lautapunga Primary</v>
          </cell>
          <cell r="D95" t="str">
            <v>FRE</v>
          </cell>
          <cell r="E95" t="str">
            <v>CATH</v>
          </cell>
          <cell r="F95" t="str">
            <v>Catholic Education Authority</v>
          </cell>
          <cell r="G95" t="str">
            <v>G</v>
          </cell>
          <cell r="H95" t="str">
            <v>Church (Government Assisted)</v>
          </cell>
          <cell r="I95" t="str">
            <v>Tanna</v>
          </cell>
          <cell r="J95" t="str">
            <v>Tafea</v>
          </cell>
          <cell r="K95" t="str">
            <v>0085121001</v>
          </cell>
          <cell r="L95" t="str">
            <v>LAUTAPUNGA PRIMARY SCHOOL</v>
          </cell>
          <cell r="M95" t="str">
            <v>PS</v>
          </cell>
          <cell r="N95" t="str">
            <v>No</v>
          </cell>
          <cell r="O95" t="str">
            <v xml:space="preserve">1 2 3 4 5 6 </v>
          </cell>
          <cell r="P95">
            <v>79</v>
          </cell>
          <cell r="Q95">
            <v>79</v>
          </cell>
          <cell r="R95">
            <v>77</v>
          </cell>
          <cell r="S95">
            <v>68</v>
          </cell>
        </row>
        <row r="96">
          <cell r="B96" t="str">
            <v>066449</v>
          </cell>
          <cell r="C96" t="str">
            <v>Lenakel Primary</v>
          </cell>
          <cell r="D96" t="str">
            <v>ENG</v>
          </cell>
          <cell r="E96" t="str">
            <v>PCV</v>
          </cell>
          <cell r="F96" t="str">
            <v>Presbyterian Church of Vanuatu</v>
          </cell>
          <cell r="G96" t="str">
            <v>G</v>
          </cell>
          <cell r="H96" t="str">
            <v>Church (Government Assisted)</v>
          </cell>
          <cell r="I96" t="str">
            <v>Tanna</v>
          </cell>
          <cell r="J96" t="str">
            <v>Tafea</v>
          </cell>
          <cell r="K96" t="str">
            <v>0084980001</v>
          </cell>
          <cell r="L96" t="str">
            <v>LENAKEL PRIMARY SCHOOL</v>
          </cell>
          <cell r="M96" t="str">
            <v>PS</v>
          </cell>
          <cell r="N96" t="str">
            <v>No</v>
          </cell>
          <cell r="O96" t="str">
            <v xml:space="preserve">1 2 3 4 5 6 </v>
          </cell>
          <cell r="P96">
            <v>440</v>
          </cell>
          <cell r="Q96">
            <v>440</v>
          </cell>
          <cell r="R96">
            <v>172</v>
          </cell>
          <cell r="S96">
            <v>151</v>
          </cell>
        </row>
        <row r="97">
          <cell r="B97" t="str">
            <v>066490</v>
          </cell>
          <cell r="C97" t="str">
            <v>Louanuialu Primary</v>
          </cell>
          <cell r="D97" t="str">
            <v>ENG</v>
          </cell>
          <cell r="E97" t="str">
            <v>PEB_TAFEA</v>
          </cell>
          <cell r="F97" t="str">
            <v>Tafea PEB</v>
          </cell>
          <cell r="G97" t="str">
            <v>V</v>
          </cell>
          <cell r="H97" t="str">
            <v>Government of Vanuatu</v>
          </cell>
          <cell r="I97" t="str">
            <v>Tanna</v>
          </cell>
          <cell r="J97" t="str">
            <v>Tafea</v>
          </cell>
          <cell r="K97" t="str">
            <v>0085004001</v>
          </cell>
          <cell r="L97" t="str">
            <v>LOUNIALOU PRIMARY SCHOOL</v>
          </cell>
          <cell r="M97" t="str">
            <v>PS</v>
          </cell>
          <cell r="N97" t="str">
            <v>Yes</v>
          </cell>
          <cell r="O97" t="str">
            <v xml:space="preserve">1 2 3 4 5 6 </v>
          </cell>
          <cell r="P97">
            <v>187</v>
          </cell>
          <cell r="Q97">
            <v>187</v>
          </cell>
          <cell r="R97">
            <v>184</v>
          </cell>
          <cell r="S97">
            <v>181</v>
          </cell>
        </row>
        <row r="98">
          <cell r="B98" t="str">
            <v>066455</v>
          </cell>
          <cell r="C98" t="str">
            <v>Loukatai Primary</v>
          </cell>
          <cell r="D98" t="str">
            <v>ENG</v>
          </cell>
          <cell r="E98" t="str">
            <v>PEB_TAFEA</v>
          </cell>
          <cell r="F98" t="str">
            <v>Tafea PEB</v>
          </cell>
          <cell r="G98" t="str">
            <v>V</v>
          </cell>
          <cell r="H98" t="str">
            <v>Government of Vanuatu</v>
          </cell>
          <cell r="I98" t="str">
            <v>Tanna</v>
          </cell>
          <cell r="J98" t="str">
            <v>Tafea</v>
          </cell>
          <cell r="K98" t="str">
            <v>0084985001</v>
          </cell>
          <cell r="L98" t="str">
            <v>LOUKATAI PRIMARY SCHOOL</v>
          </cell>
          <cell r="M98" t="str">
            <v>PS</v>
          </cell>
          <cell r="N98" t="str">
            <v>No</v>
          </cell>
          <cell r="O98" t="str">
            <v xml:space="preserve">1 2 3 4 5 6 </v>
          </cell>
          <cell r="P98">
            <v>227</v>
          </cell>
          <cell r="Q98">
            <v>227</v>
          </cell>
          <cell r="R98">
            <v>128</v>
          </cell>
          <cell r="S98">
            <v>122</v>
          </cell>
        </row>
        <row r="99">
          <cell r="B99" t="str">
            <v>066459</v>
          </cell>
          <cell r="C99" t="str">
            <v>Lounapkiko Primary</v>
          </cell>
          <cell r="D99" t="str">
            <v>ENG</v>
          </cell>
          <cell r="E99" t="str">
            <v>PEB_TAFEA</v>
          </cell>
          <cell r="F99" t="str">
            <v>Tafea PEB</v>
          </cell>
          <cell r="G99" t="str">
            <v>V</v>
          </cell>
          <cell r="H99" t="str">
            <v>Government of Vanuatu</v>
          </cell>
          <cell r="I99" t="str">
            <v>Tanna</v>
          </cell>
          <cell r="J99" t="str">
            <v>Tafea</v>
          </cell>
          <cell r="K99" t="str">
            <v>0085012001</v>
          </cell>
          <cell r="L99" t="str">
            <v>LOUNAPKIKO PRIMARY SCHOOL</v>
          </cell>
          <cell r="M99" t="str">
            <v>PS</v>
          </cell>
          <cell r="N99" t="str">
            <v>No</v>
          </cell>
          <cell r="O99" t="str">
            <v xml:space="preserve">1 2 3 4 5 6 </v>
          </cell>
          <cell r="P99">
            <v>159</v>
          </cell>
          <cell r="Q99">
            <v>159</v>
          </cell>
          <cell r="R99">
            <v>113</v>
          </cell>
          <cell r="S99">
            <v>104</v>
          </cell>
        </row>
        <row r="100">
          <cell r="B100" t="str">
            <v>066373</v>
          </cell>
          <cell r="C100" t="str">
            <v>Port Melou Primary</v>
          </cell>
          <cell r="D100" t="str">
            <v>FRE</v>
          </cell>
          <cell r="E100" t="str">
            <v>PEB_TAFEA</v>
          </cell>
          <cell r="F100" t="str">
            <v>Tafea PEB</v>
          </cell>
          <cell r="G100" t="str">
            <v>V</v>
          </cell>
          <cell r="H100" t="str">
            <v>Government of Vanuatu</v>
          </cell>
          <cell r="I100" t="str">
            <v>Erromango</v>
          </cell>
          <cell r="J100" t="str">
            <v>Tafea</v>
          </cell>
          <cell r="K100" t="str">
            <v>0084948001</v>
          </cell>
          <cell r="L100" t="str">
            <v>PORT MELOU PRIMARY SCHOOL</v>
          </cell>
          <cell r="M100" t="str">
            <v>PS</v>
          </cell>
          <cell r="N100" t="str">
            <v>No</v>
          </cell>
          <cell r="O100" t="str">
            <v xml:space="preserve">1 2 3 4 5 6 </v>
          </cell>
          <cell r="P100">
            <v>105</v>
          </cell>
          <cell r="Q100">
            <v>105</v>
          </cell>
          <cell r="R100">
            <v>101</v>
          </cell>
          <cell r="S100">
            <v>0</v>
          </cell>
        </row>
        <row r="101">
          <cell r="B101" t="str">
            <v>066379</v>
          </cell>
          <cell r="C101" t="str">
            <v>Tapisi Primary</v>
          </cell>
          <cell r="D101" t="str">
            <v>ENG</v>
          </cell>
          <cell r="E101" t="str">
            <v>PEB_TAFEA</v>
          </cell>
          <cell r="F101" t="str">
            <v>Tafea PEB</v>
          </cell>
          <cell r="G101" t="str">
            <v>V</v>
          </cell>
          <cell r="H101" t="str">
            <v>Government of Vanuatu</v>
          </cell>
          <cell r="I101" t="str">
            <v>Erromango</v>
          </cell>
          <cell r="J101" t="str">
            <v>Tafea</v>
          </cell>
          <cell r="K101" t="str">
            <v>0085014001</v>
          </cell>
          <cell r="L101" t="str">
            <v>TAPISI PRIMARY SCHOOL</v>
          </cell>
          <cell r="M101" t="str">
            <v>PS</v>
          </cell>
          <cell r="N101" t="str">
            <v>No</v>
          </cell>
          <cell r="O101" t="str">
            <v xml:space="preserve">1 2 3 4 5 6 </v>
          </cell>
          <cell r="P101">
            <v>49</v>
          </cell>
          <cell r="Q101">
            <v>49</v>
          </cell>
          <cell r="R101">
            <v>48</v>
          </cell>
          <cell r="S101">
            <v>33</v>
          </cell>
        </row>
        <row r="102">
          <cell r="B102" t="str">
            <v>066480</v>
          </cell>
          <cell r="C102" t="str">
            <v>Tuhu Primary</v>
          </cell>
          <cell r="D102" t="str">
            <v>ENG</v>
          </cell>
          <cell r="E102" t="str">
            <v>PEB_TAFEA</v>
          </cell>
          <cell r="F102" t="str">
            <v>Tafea PEB</v>
          </cell>
          <cell r="G102" t="str">
            <v>V</v>
          </cell>
          <cell r="H102" t="str">
            <v>Government of Vanuatu</v>
          </cell>
          <cell r="I102" t="str">
            <v>Tanna</v>
          </cell>
          <cell r="J102" t="str">
            <v>Tafea</v>
          </cell>
          <cell r="K102" t="str">
            <v>0084998001</v>
          </cell>
          <cell r="L102" t="str">
            <v>TUHU PRIMARY SCHOOL</v>
          </cell>
          <cell r="M102" t="str">
            <v>PS</v>
          </cell>
          <cell r="N102" t="str">
            <v>No</v>
          </cell>
          <cell r="O102" t="str">
            <v xml:space="preserve">1 2 3 4 5 6 </v>
          </cell>
          <cell r="P102">
            <v>217</v>
          </cell>
          <cell r="Q102">
            <v>217</v>
          </cell>
          <cell r="R102">
            <v>109</v>
          </cell>
          <cell r="S102">
            <v>85</v>
          </cell>
        </row>
        <row r="103">
          <cell r="B103" t="str">
            <v>066781</v>
          </cell>
          <cell r="C103" t="str">
            <v>Umetch Primary</v>
          </cell>
          <cell r="D103" t="str">
            <v>FRE</v>
          </cell>
          <cell r="E103" t="str">
            <v>CATH</v>
          </cell>
          <cell r="F103" t="str">
            <v>Catholic Education Authority</v>
          </cell>
          <cell r="G103" t="str">
            <v>G</v>
          </cell>
          <cell r="H103" t="str">
            <v>Church (Government Assisted)</v>
          </cell>
          <cell r="I103" t="str">
            <v>Aneityum</v>
          </cell>
          <cell r="J103" t="str">
            <v>Tafea</v>
          </cell>
          <cell r="K103" t="str">
            <v>0085126001</v>
          </cell>
          <cell r="L103" t="str">
            <v>UMEJ PRIMARY SCHOOL</v>
          </cell>
          <cell r="M103" t="str">
            <v>PS</v>
          </cell>
          <cell r="N103" t="str">
            <v>No</v>
          </cell>
          <cell r="O103" t="str">
            <v xml:space="preserve">1 2 3 4 5 6 </v>
          </cell>
          <cell r="P103">
            <v>54</v>
          </cell>
          <cell r="Q103">
            <v>54</v>
          </cell>
          <cell r="R103">
            <v>31</v>
          </cell>
          <cell r="S103">
            <v>30</v>
          </cell>
        </row>
        <row r="104">
          <cell r="B104" t="str">
            <v>066483</v>
          </cell>
          <cell r="C104" t="str">
            <v>Yapilmai Primary</v>
          </cell>
          <cell r="D104" t="str">
            <v>FRE</v>
          </cell>
          <cell r="E104" t="str">
            <v>PEB_TAFEA</v>
          </cell>
          <cell r="F104" t="str">
            <v>Tafea PEB</v>
          </cell>
          <cell r="G104" t="str">
            <v>V</v>
          </cell>
          <cell r="H104" t="str">
            <v>Government of Vanuatu</v>
          </cell>
          <cell r="I104" t="str">
            <v>Tanna</v>
          </cell>
          <cell r="J104" t="str">
            <v>Tafea</v>
          </cell>
          <cell r="K104" t="str">
            <v>0084999001</v>
          </cell>
          <cell r="L104" t="str">
            <v>YAPILMAI PRIMARY SCHOOL</v>
          </cell>
          <cell r="M104" t="str">
            <v>PS</v>
          </cell>
          <cell r="N104" t="str">
            <v>No</v>
          </cell>
          <cell r="O104" t="str">
            <v xml:space="preserve">1 2 3 4 5 6 </v>
          </cell>
          <cell r="P104">
            <v>241</v>
          </cell>
          <cell r="Q104">
            <v>241</v>
          </cell>
          <cell r="R104">
            <v>106</v>
          </cell>
          <cell r="S104">
            <v>104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A877-5B68-465F-8C1A-1A1A0AC9639C}">
  <dimension ref="A1:BB575"/>
  <sheetViews>
    <sheetView tabSelected="1" topLeftCell="A549" workbookViewId="0">
      <selection activeCell="AK582" sqref="AK582"/>
    </sheetView>
  </sheetViews>
  <sheetFormatPr defaultRowHeight="15" x14ac:dyDescent="0.25"/>
  <cols>
    <col min="2" max="2" width="16.7109375" style="1" customWidth="1"/>
    <col min="3" max="3" width="17.5703125" style="1" customWidth="1"/>
    <col min="4" max="4" width="10.140625" style="1" customWidth="1"/>
    <col min="5" max="5" width="15.140625" style="1" hidden="1" customWidth="1"/>
    <col min="6" max="6" width="46.7109375" style="1" hidden="1" customWidth="1"/>
    <col min="7" max="7" width="19.7109375" style="1" hidden="1" customWidth="1"/>
    <col min="8" max="8" width="27.85546875" style="1" hidden="1" customWidth="1"/>
    <col min="9" max="9" width="12.7109375" style="1" hidden="1" customWidth="1"/>
    <col min="10" max="10" width="9.140625" style="1" hidden="1" customWidth="1"/>
    <col min="11" max="11" width="11.140625" style="1" customWidth="1"/>
    <col min="12" max="12" width="29.42578125" style="1" customWidth="1"/>
    <col min="13" max="13" width="12.28515625" style="1" hidden="1" customWidth="1"/>
    <col min="14" max="14" width="12.7109375" style="1" hidden="1" customWidth="1"/>
    <col min="15" max="15" width="18.42578125" style="1" hidden="1" customWidth="1"/>
    <col min="16" max="16" width="10.7109375" style="1" hidden="1" customWidth="1"/>
    <col min="17" max="17" width="10.7109375" style="2" hidden="1" customWidth="1"/>
    <col min="18" max="18" width="10.7109375" style="1" hidden="1" customWidth="1"/>
    <col min="19" max="19" width="10.7109375" style="2" hidden="1" customWidth="1"/>
    <col min="20" max="20" width="10.7109375" style="1" hidden="1" customWidth="1"/>
    <col min="21" max="22" width="10.7109375" style="2" hidden="1" customWidth="1"/>
    <col min="23" max="23" width="10.7109375" style="1" hidden="1" customWidth="1"/>
    <col min="24" max="24" width="13.140625" style="1" hidden="1" customWidth="1"/>
    <col min="25" max="26" width="12.7109375" style="1" hidden="1" customWidth="1"/>
    <col min="27" max="27" width="14.28515625" style="1" hidden="1" customWidth="1"/>
    <col min="28" max="28" width="14.28515625" style="2" hidden="1" customWidth="1"/>
    <col min="29" max="30" width="13.7109375" style="1" hidden="1" customWidth="1"/>
    <col min="31" max="31" width="13.7109375" style="3" hidden="1" customWidth="1"/>
    <col min="32" max="32" width="13.7109375" style="4" customWidth="1"/>
    <col min="33" max="33" width="21.42578125" style="3" customWidth="1"/>
  </cols>
  <sheetData>
    <row r="1" spans="1:54" ht="23.25" x14ac:dyDescent="0.25">
      <c r="A1" s="37" t="s">
        <v>1340</v>
      </c>
      <c r="R1" s="38"/>
      <c r="S1" s="39"/>
      <c r="T1" s="40"/>
      <c r="U1" s="1"/>
      <c r="W1" s="38"/>
      <c r="X1" s="39"/>
      <c r="Y1" s="40"/>
      <c r="AA1" s="2"/>
      <c r="AB1" s="38"/>
      <c r="AC1" s="39"/>
      <c r="AD1" s="40"/>
      <c r="AE1" s="2"/>
      <c r="AF1" s="38"/>
      <c r="AG1" s="39"/>
      <c r="AH1" s="40"/>
      <c r="AI1" s="1"/>
      <c r="AJ1" s="1"/>
      <c r="AK1" s="1"/>
      <c r="AL1" s="1"/>
      <c r="AM1" s="1"/>
      <c r="AN1" s="1"/>
      <c r="AO1" s="2"/>
      <c r="AP1" s="38"/>
      <c r="AQ1" s="39"/>
      <c r="AR1" s="40"/>
      <c r="AS1" s="41"/>
      <c r="AT1" s="1"/>
      <c r="AU1" s="1"/>
      <c r="AV1" s="3"/>
      <c r="AW1" s="4"/>
      <c r="AX1" s="42"/>
      <c r="AY1" s="43"/>
      <c r="AZ1" s="40"/>
      <c r="BA1" s="41"/>
      <c r="BB1" s="3"/>
    </row>
    <row r="2" spans="1:54" s="5" customFormat="1" ht="90" x14ac:dyDescent="0.2">
      <c r="A2" s="25" t="s">
        <v>2</v>
      </c>
      <c r="B2" s="26" t="s">
        <v>3</v>
      </c>
      <c r="C2" s="26" t="s">
        <v>4</v>
      </c>
      <c r="D2" s="26" t="s">
        <v>5</v>
      </c>
      <c r="E2" s="26" t="s">
        <v>6</v>
      </c>
      <c r="F2" s="26" t="s">
        <v>7</v>
      </c>
      <c r="G2" s="26" t="s">
        <v>8</v>
      </c>
      <c r="H2" s="26" t="s">
        <v>9</v>
      </c>
      <c r="I2" s="26" t="s">
        <v>10</v>
      </c>
      <c r="J2" s="26" t="s">
        <v>11</v>
      </c>
      <c r="K2" s="26" t="s">
        <v>12</v>
      </c>
      <c r="L2" s="26" t="s">
        <v>13</v>
      </c>
      <c r="M2" s="26" t="s">
        <v>0</v>
      </c>
      <c r="N2" s="26" t="s">
        <v>14</v>
      </c>
      <c r="O2" s="26" t="s">
        <v>15</v>
      </c>
      <c r="P2" s="26" t="s">
        <v>16</v>
      </c>
      <c r="Q2" s="27" t="s">
        <v>17</v>
      </c>
      <c r="R2" s="27" t="s">
        <v>18</v>
      </c>
      <c r="S2" s="27" t="s">
        <v>19</v>
      </c>
      <c r="T2" s="27" t="s">
        <v>20</v>
      </c>
      <c r="U2" s="27" t="s">
        <v>21</v>
      </c>
      <c r="V2" s="28" t="s">
        <v>22</v>
      </c>
      <c r="W2" s="26" t="s">
        <v>23</v>
      </c>
      <c r="X2" s="26" t="s">
        <v>24</v>
      </c>
      <c r="Y2" s="26" t="s">
        <v>25</v>
      </c>
      <c r="Z2" s="26" t="s">
        <v>26</v>
      </c>
      <c r="AA2" s="26" t="s">
        <v>27</v>
      </c>
      <c r="AB2" s="27" t="s">
        <v>28</v>
      </c>
      <c r="AC2" s="27" t="s">
        <v>29</v>
      </c>
      <c r="AD2" s="27" t="s">
        <v>30</v>
      </c>
      <c r="AE2" s="27" t="s">
        <v>31</v>
      </c>
      <c r="AF2" s="27" t="s">
        <v>32</v>
      </c>
      <c r="AG2" s="26" t="s">
        <v>33</v>
      </c>
    </row>
    <row r="3" spans="1:54" s="5" customFormat="1" ht="12.75" x14ac:dyDescent="0.2">
      <c r="A3" s="6">
        <v>1</v>
      </c>
      <c r="B3" s="29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7" t="s">
        <v>40</v>
      </c>
      <c r="I3" s="7" t="s">
        <v>41</v>
      </c>
      <c r="J3" s="7" t="s">
        <v>42</v>
      </c>
      <c r="K3" s="7" t="s">
        <v>43</v>
      </c>
      <c r="L3" s="7" t="s">
        <v>44</v>
      </c>
      <c r="M3" s="7" t="s">
        <v>1</v>
      </c>
      <c r="N3" s="8" t="s">
        <v>45</v>
      </c>
      <c r="O3" s="7" t="s">
        <v>46</v>
      </c>
      <c r="P3" s="9">
        <v>48</v>
      </c>
      <c r="Q3" s="10">
        <v>48</v>
      </c>
      <c r="R3" s="9">
        <v>20</v>
      </c>
      <c r="S3" s="10">
        <v>16</v>
      </c>
      <c r="T3" s="9">
        <f t="shared" ref="T3:U27" si="0">P3-R3</f>
        <v>28</v>
      </c>
      <c r="U3" s="10">
        <f t="shared" si="0"/>
        <v>32</v>
      </c>
      <c r="V3" s="10">
        <f t="shared" ref="V3:V66" si="1">U3-T3</f>
        <v>4</v>
      </c>
      <c r="W3" s="11">
        <v>8900</v>
      </c>
      <c r="X3" s="12">
        <f t="shared" ref="X3:X66" si="2">T3*W3</f>
        <v>249200</v>
      </c>
      <c r="Y3" s="12">
        <f>VLOOKUP(B3,'[1]Tranche 1 Actual 2024'!$B$12:$S$367,18,FALSE)</f>
        <v>125490</v>
      </c>
      <c r="Z3" s="12"/>
      <c r="AA3" s="12">
        <f t="shared" ref="AA3:AA66" si="3">X3-Y3-Z3</f>
        <v>123710</v>
      </c>
      <c r="AB3" s="13">
        <f t="shared" ref="AB3:AB66" si="4">V3*W3</f>
        <v>35600</v>
      </c>
      <c r="AC3" s="12"/>
      <c r="AD3" s="12">
        <f t="shared" ref="AD3:AD66" si="5">X3-Y3-Z3-AC3</f>
        <v>123710</v>
      </c>
      <c r="AE3" s="14">
        <f t="shared" ref="AE3:AE66" si="6">IF(AD3&gt;=0,AD3,0)</f>
        <v>123710</v>
      </c>
      <c r="AF3" s="30">
        <f t="shared" ref="AF3:AF50" si="7">IF(AB3&gt;=0,AB3,0)</f>
        <v>35600</v>
      </c>
      <c r="AG3" s="15" t="s">
        <v>47</v>
      </c>
    </row>
    <row r="4" spans="1:54" s="5" customFormat="1" ht="12.75" x14ac:dyDescent="0.2">
      <c r="A4" s="6">
        <v>2</v>
      </c>
      <c r="B4" s="29" t="s">
        <v>48</v>
      </c>
      <c r="C4" s="7" t="s">
        <v>49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 t="s">
        <v>50</v>
      </c>
      <c r="J4" s="7" t="s">
        <v>42</v>
      </c>
      <c r="K4" s="7" t="s">
        <v>51</v>
      </c>
      <c r="L4" s="7" t="s">
        <v>52</v>
      </c>
      <c r="M4" s="7" t="s">
        <v>1</v>
      </c>
      <c r="N4" s="8" t="s">
        <v>53</v>
      </c>
      <c r="O4" s="7" t="s">
        <v>46</v>
      </c>
      <c r="P4" s="9">
        <v>131</v>
      </c>
      <c r="Q4" s="10">
        <v>131</v>
      </c>
      <c r="R4" s="9">
        <v>4</v>
      </c>
      <c r="S4" s="10">
        <v>3</v>
      </c>
      <c r="T4" s="9">
        <f t="shared" si="0"/>
        <v>127</v>
      </c>
      <c r="U4" s="10">
        <f t="shared" si="0"/>
        <v>128</v>
      </c>
      <c r="V4" s="10">
        <f t="shared" si="1"/>
        <v>1</v>
      </c>
      <c r="W4" s="11">
        <v>8900</v>
      </c>
      <c r="X4" s="12">
        <f t="shared" si="2"/>
        <v>1130300</v>
      </c>
      <c r="Y4" s="12">
        <f>VLOOKUP(B4,'[1]Tranche 1 Actual 2024'!$B$12:$S$367,18,FALSE)</f>
        <v>320400</v>
      </c>
      <c r="Z4" s="12">
        <f>VLOOKUP(B4,'[1]Tranche 2 Actual 2024'!$B$12:$U$343,20,FALSE)</f>
        <v>320400</v>
      </c>
      <c r="AA4" s="12">
        <f t="shared" si="3"/>
        <v>489500</v>
      </c>
      <c r="AB4" s="13">
        <f t="shared" si="4"/>
        <v>8900</v>
      </c>
      <c r="AC4" s="12"/>
      <c r="AD4" s="12">
        <f t="shared" si="5"/>
        <v>489500</v>
      </c>
      <c r="AE4" s="14">
        <f t="shared" si="6"/>
        <v>489500</v>
      </c>
      <c r="AF4" s="30">
        <f t="shared" si="7"/>
        <v>8900</v>
      </c>
      <c r="AG4" s="15" t="s">
        <v>54</v>
      </c>
    </row>
    <row r="5" spans="1:54" s="5" customFormat="1" ht="12.75" x14ac:dyDescent="0.2">
      <c r="A5" s="6">
        <v>3</v>
      </c>
      <c r="B5" s="29" t="s">
        <v>55</v>
      </c>
      <c r="C5" s="7" t="s">
        <v>56</v>
      </c>
      <c r="D5" s="7" t="s">
        <v>57</v>
      </c>
      <c r="E5" s="7" t="s">
        <v>37</v>
      </c>
      <c r="F5" s="7" t="s">
        <v>38</v>
      </c>
      <c r="G5" s="7" t="s">
        <v>39</v>
      </c>
      <c r="H5" s="7" t="s">
        <v>40</v>
      </c>
      <c r="I5" s="7" t="s">
        <v>50</v>
      </c>
      <c r="J5" s="7" t="s">
        <v>42</v>
      </c>
      <c r="K5" s="7" t="s">
        <v>58</v>
      </c>
      <c r="L5" s="7" t="s">
        <v>59</v>
      </c>
      <c r="M5" s="7" t="s">
        <v>1</v>
      </c>
      <c r="N5" s="8" t="s">
        <v>45</v>
      </c>
      <c r="O5" s="7" t="s">
        <v>46</v>
      </c>
      <c r="P5" s="9">
        <v>26</v>
      </c>
      <c r="Q5" s="10">
        <v>26</v>
      </c>
      <c r="R5" s="9">
        <v>19</v>
      </c>
      <c r="S5" s="10">
        <v>17</v>
      </c>
      <c r="T5" s="9">
        <f t="shared" si="0"/>
        <v>7</v>
      </c>
      <c r="U5" s="10">
        <f t="shared" si="0"/>
        <v>9</v>
      </c>
      <c r="V5" s="10">
        <f t="shared" si="1"/>
        <v>2</v>
      </c>
      <c r="W5" s="11">
        <v>8900</v>
      </c>
      <c r="X5" s="12">
        <f t="shared" si="2"/>
        <v>62300</v>
      </c>
      <c r="Y5" s="12">
        <f>VLOOKUP(B5,'[1]Tranche 1 Actual 2024'!$B$12:$S$367,18,FALSE)</f>
        <v>77430</v>
      </c>
      <c r="Z5" s="12"/>
      <c r="AA5" s="12">
        <f t="shared" si="3"/>
        <v>-15130</v>
      </c>
      <c r="AB5" s="13">
        <f t="shared" si="4"/>
        <v>17800</v>
      </c>
      <c r="AC5" s="12"/>
      <c r="AD5" s="12">
        <f t="shared" si="5"/>
        <v>-15130</v>
      </c>
      <c r="AE5" s="14">
        <f t="shared" si="6"/>
        <v>0</v>
      </c>
      <c r="AF5" s="30">
        <f>AA5+AB5</f>
        <v>2670</v>
      </c>
      <c r="AG5" s="15" t="s">
        <v>47</v>
      </c>
    </row>
    <row r="6" spans="1:54" s="5" customFormat="1" ht="12.75" x14ac:dyDescent="0.2">
      <c r="A6" s="6">
        <v>4</v>
      </c>
      <c r="B6" s="29" t="s">
        <v>60</v>
      </c>
      <c r="C6" s="7" t="s">
        <v>61</v>
      </c>
      <c r="D6" s="7" t="s">
        <v>57</v>
      </c>
      <c r="E6" s="7" t="s">
        <v>37</v>
      </c>
      <c r="F6" s="7" t="s">
        <v>38</v>
      </c>
      <c r="G6" s="7" t="s">
        <v>39</v>
      </c>
      <c r="H6" s="7" t="s">
        <v>40</v>
      </c>
      <c r="I6" s="7" t="s">
        <v>62</v>
      </c>
      <c r="J6" s="7" t="s">
        <v>42</v>
      </c>
      <c r="K6" s="7" t="s">
        <v>63</v>
      </c>
      <c r="L6" s="7" t="s">
        <v>64</v>
      </c>
      <c r="M6" s="7" t="s">
        <v>1</v>
      </c>
      <c r="N6" s="8" t="s">
        <v>45</v>
      </c>
      <c r="O6" s="7" t="s">
        <v>46</v>
      </c>
      <c r="P6" s="9">
        <v>68</v>
      </c>
      <c r="Q6" s="10">
        <v>68</v>
      </c>
      <c r="R6" s="9">
        <v>35</v>
      </c>
      <c r="S6" s="10">
        <v>34</v>
      </c>
      <c r="T6" s="9">
        <f t="shared" si="0"/>
        <v>33</v>
      </c>
      <c r="U6" s="10">
        <f t="shared" si="0"/>
        <v>34</v>
      </c>
      <c r="V6" s="10">
        <f t="shared" si="1"/>
        <v>1</v>
      </c>
      <c r="W6" s="11">
        <v>8900</v>
      </c>
      <c r="X6" s="12">
        <f t="shared" si="2"/>
        <v>293700</v>
      </c>
      <c r="Y6" s="12">
        <f>VLOOKUP(B6,'[1]Tranche 1 Actual 2024'!$B$12:$S$367,18,FALSE)</f>
        <v>149520</v>
      </c>
      <c r="Z6" s="12"/>
      <c r="AA6" s="12">
        <f t="shared" si="3"/>
        <v>144180</v>
      </c>
      <c r="AB6" s="13">
        <f t="shared" si="4"/>
        <v>8900</v>
      </c>
      <c r="AC6" s="12"/>
      <c r="AD6" s="12">
        <f t="shared" si="5"/>
        <v>144180</v>
      </c>
      <c r="AE6" s="14">
        <f t="shared" si="6"/>
        <v>144180</v>
      </c>
      <c r="AF6" s="30">
        <f t="shared" si="7"/>
        <v>8900</v>
      </c>
      <c r="AG6" s="15" t="s">
        <v>47</v>
      </c>
    </row>
    <row r="7" spans="1:54" s="5" customFormat="1" ht="12.75" x14ac:dyDescent="0.2">
      <c r="A7" s="6">
        <v>5</v>
      </c>
      <c r="B7" s="29" t="s">
        <v>65</v>
      </c>
      <c r="C7" s="7" t="s">
        <v>66</v>
      </c>
      <c r="D7" s="7" t="s">
        <v>57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62</v>
      </c>
      <c r="J7" s="7" t="s">
        <v>42</v>
      </c>
      <c r="K7" s="7" t="s">
        <v>67</v>
      </c>
      <c r="L7" s="7" t="s">
        <v>68</v>
      </c>
      <c r="M7" s="7" t="s">
        <v>1</v>
      </c>
      <c r="N7" s="8" t="s">
        <v>45</v>
      </c>
      <c r="O7" s="7" t="s">
        <v>46</v>
      </c>
      <c r="P7" s="9">
        <v>78</v>
      </c>
      <c r="Q7" s="10">
        <v>78</v>
      </c>
      <c r="R7" s="9">
        <v>27</v>
      </c>
      <c r="S7" s="10">
        <v>26</v>
      </c>
      <c r="T7" s="9">
        <f t="shared" si="0"/>
        <v>51</v>
      </c>
      <c r="U7" s="10">
        <f t="shared" si="0"/>
        <v>52</v>
      </c>
      <c r="V7" s="10">
        <f t="shared" si="1"/>
        <v>1</v>
      </c>
      <c r="W7" s="11">
        <v>8900</v>
      </c>
      <c r="X7" s="12">
        <f t="shared" si="2"/>
        <v>453900</v>
      </c>
      <c r="Y7" s="12">
        <f>VLOOKUP(B7,'[1]Tranche 1 Actual 2024'!$B$12:$S$367,18,FALSE)</f>
        <v>192240</v>
      </c>
      <c r="Z7" s="12"/>
      <c r="AA7" s="12">
        <f t="shared" si="3"/>
        <v>261660</v>
      </c>
      <c r="AB7" s="13">
        <f t="shared" si="4"/>
        <v>8900</v>
      </c>
      <c r="AC7" s="12"/>
      <c r="AD7" s="12">
        <f t="shared" si="5"/>
        <v>261660</v>
      </c>
      <c r="AE7" s="14">
        <f t="shared" si="6"/>
        <v>261660</v>
      </c>
      <c r="AF7" s="30">
        <f t="shared" si="7"/>
        <v>8900</v>
      </c>
      <c r="AG7" s="15" t="s">
        <v>47</v>
      </c>
    </row>
    <row r="8" spans="1:54" s="5" customFormat="1" ht="12.75" x14ac:dyDescent="0.2">
      <c r="A8" s="6">
        <v>6</v>
      </c>
      <c r="B8" s="29" t="s">
        <v>69</v>
      </c>
      <c r="C8" s="7" t="s">
        <v>70</v>
      </c>
      <c r="D8" s="7" t="s">
        <v>36</v>
      </c>
      <c r="E8" s="7" t="s">
        <v>71</v>
      </c>
      <c r="F8" s="7" t="s">
        <v>72</v>
      </c>
      <c r="G8" s="7" t="s">
        <v>73</v>
      </c>
      <c r="H8" s="7" t="s">
        <v>74</v>
      </c>
      <c r="I8" s="7" t="s">
        <v>75</v>
      </c>
      <c r="J8" s="7" t="s">
        <v>76</v>
      </c>
      <c r="K8" s="7" t="s">
        <v>77</v>
      </c>
      <c r="L8" s="7" t="s">
        <v>78</v>
      </c>
      <c r="M8" s="7" t="s">
        <v>1</v>
      </c>
      <c r="N8" s="8" t="s">
        <v>45</v>
      </c>
      <c r="O8" s="7" t="s">
        <v>79</v>
      </c>
      <c r="P8" s="9">
        <v>87</v>
      </c>
      <c r="Q8" s="10">
        <v>87</v>
      </c>
      <c r="R8" s="9">
        <v>2</v>
      </c>
      <c r="S8" s="10">
        <v>1</v>
      </c>
      <c r="T8" s="9">
        <f t="shared" si="0"/>
        <v>85</v>
      </c>
      <c r="U8" s="10">
        <f t="shared" si="0"/>
        <v>86</v>
      </c>
      <c r="V8" s="10">
        <f t="shared" si="1"/>
        <v>1</v>
      </c>
      <c r="W8" s="11">
        <v>8900</v>
      </c>
      <c r="X8" s="12">
        <f t="shared" si="2"/>
        <v>756500</v>
      </c>
      <c r="Y8" s="12">
        <f>VLOOKUP(B8,'[1]Tranche 1 Actual 2024'!$B$12:$S$367,18,FALSE)</f>
        <v>218940</v>
      </c>
      <c r="Z8" s="12">
        <f>VLOOKUP(B8,'[1]Tranche 2 Actual 2024'!$B$12:$U$343,20,FALSE)</f>
        <v>218940</v>
      </c>
      <c r="AA8" s="12">
        <f t="shared" si="3"/>
        <v>318620</v>
      </c>
      <c r="AB8" s="13">
        <f t="shared" si="4"/>
        <v>8900</v>
      </c>
      <c r="AC8" s="12"/>
      <c r="AD8" s="12">
        <f t="shared" si="5"/>
        <v>318620</v>
      </c>
      <c r="AE8" s="14">
        <f t="shared" si="6"/>
        <v>318620</v>
      </c>
      <c r="AF8" s="30">
        <f t="shared" si="7"/>
        <v>8900</v>
      </c>
      <c r="AG8" s="15" t="s">
        <v>54</v>
      </c>
    </row>
    <row r="9" spans="1:54" s="5" customFormat="1" ht="12.75" x14ac:dyDescent="0.2">
      <c r="A9" s="6">
        <v>7</v>
      </c>
      <c r="B9" s="29" t="s">
        <v>80</v>
      </c>
      <c r="C9" s="7" t="s">
        <v>81</v>
      </c>
      <c r="D9" s="7" t="s">
        <v>57</v>
      </c>
      <c r="E9" s="7" t="s">
        <v>82</v>
      </c>
      <c r="F9" s="7" t="s">
        <v>83</v>
      </c>
      <c r="G9" s="7" t="s">
        <v>39</v>
      </c>
      <c r="H9" s="7" t="s">
        <v>40</v>
      </c>
      <c r="I9" s="7" t="s">
        <v>75</v>
      </c>
      <c r="J9" s="7" t="s">
        <v>76</v>
      </c>
      <c r="K9" s="7" t="s">
        <v>84</v>
      </c>
      <c r="L9" s="7" t="s">
        <v>85</v>
      </c>
      <c r="M9" s="7" t="s">
        <v>1</v>
      </c>
      <c r="N9" s="8" t="s">
        <v>45</v>
      </c>
      <c r="O9" s="7" t="s">
        <v>46</v>
      </c>
      <c r="P9" s="9">
        <v>34</v>
      </c>
      <c r="Q9" s="10">
        <v>34</v>
      </c>
      <c r="R9" s="9">
        <v>1</v>
      </c>
      <c r="S9" s="10">
        <v>0</v>
      </c>
      <c r="T9" s="9">
        <f t="shared" si="0"/>
        <v>33</v>
      </c>
      <c r="U9" s="10">
        <f t="shared" si="0"/>
        <v>34</v>
      </c>
      <c r="V9" s="10">
        <f t="shared" si="1"/>
        <v>1</v>
      </c>
      <c r="W9" s="11">
        <v>8900</v>
      </c>
      <c r="X9" s="12">
        <f t="shared" si="2"/>
        <v>293700</v>
      </c>
      <c r="Y9" s="12">
        <f>VLOOKUP(B9,'[1]Tranche 1 Actual 2024'!$B$12:$S$367,18,FALSE)</f>
        <v>77430</v>
      </c>
      <c r="Z9" s="12">
        <f>VLOOKUP(B9,'[1]Tranche 2 Actual 2024'!$B$12:$U$343,20,FALSE)</f>
        <v>77430</v>
      </c>
      <c r="AA9" s="12">
        <f t="shared" si="3"/>
        <v>138840</v>
      </c>
      <c r="AB9" s="13">
        <f t="shared" si="4"/>
        <v>8900</v>
      </c>
      <c r="AC9" s="12"/>
      <c r="AD9" s="12">
        <f t="shared" si="5"/>
        <v>138840</v>
      </c>
      <c r="AE9" s="14">
        <f t="shared" si="6"/>
        <v>138840</v>
      </c>
      <c r="AF9" s="30">
        <f t="shared" si="7"/>
        <v>8900</v>
      </c>
      <c r="AG9" s="15" t="s">
        <v>54</v>
      </c>
    </row>
    <row r="10" spans="1:54" s="5" customFormat="1" ht="12.75" x14ac:dyDescent="0.2">
      <c r="A10" s="6">
        <v>8</v>
      </c>
      <c r="B10" s="29" t="s">
        <v>86</v>
      </c>
      <c r="C10" s="7" t="s">
        <v>87</v>
      </c>
      <c r="D10" s="7" t="s">
        <v>36</v>
      </c>
      <c r="E10" s="7" t="s">
        <v>82</v>
      </c>
      <c r="F10" s="7" t="s">
        <v>83</v>
      </c>
      <c r="G10" s="7" t="s">
        <v>39</v>
      </c>
      <c r="H10" s="7" t="s">
        <v>40</v>
      </c>
      <c r="I10" s="7" t="s">
        <v>75</v>
      </c>
      <c r="J10" s="7" t="s">
        <v>76</v>
      </c>
      <c r="K10" s="7" t="s">
        <v>88</v>
      </c>
      <c r="L10" s="7" t="s">
        <v>89</v>
      </c>
      <c r="M10" s="7" t="s">
        <v>1</v>
      </c>
      <c r="N10" s="8" t="s">
        <v>45</v>
      </c>
      <c r="O10" s="7" t="s">
        <v>79</v>
      </c>
      <c r="P10" s="9">
        <v>152</v>
      </c>
      <c r="Q10" s="10">
        <v>152</v>
      </c>
      <c r="R10" s="9">
        <v>20</v>
      </c>
      <c r="S10" s="10">
        <v>16</v>
      </c>
      <c r="T10" s="9">
        <f t="shared" si="0"/>
        <v>132</v>
      </c>
      <c r="U10" s="10">
        <f t="shared" si="0"/>
        <v>136</v>
      </c>
      <c r="V10" s="10">
        <f t="shared" si="1"/>
        <v>4</v>
      </c>
      <c r="W10" s="11">
        <v>8900</v>
      </c>
      <c r="X10" s="12">
        <f t="shared" si="2"/>
        <v>1174800</v>
      </c>
      <c r="Y10" s="12">
        <f>VLOOKUP(B10,'[1]Tranche 1 Actual 2024'!$B$12:$S$367,18,FALSE)</f>
        <v>400500</v>
      </c>
      <c r="Z10" s="12">
        <f>VLOOKUP(B10,'[1]Tranche 2 Actual 2024'!$B$12:$U$343,20,FALSE)</f>
        <v>400500</v>
      </c>
      <c r="AA10" s="12">
        <f t="shared" si="3"/>
        <v>373800</v>
      </c>
      <c r="AB10" s="13">
        <f t="shared" si="4"/>
        <v>35600</v>
      </c>
      <c r="AC10" s="12"/>
      <c r="AD10" s="12">
        <f t="shared" si="5"/>
        <v>373800</v>
      </c>
      <c r="AE10" s="14">
        <f t="shared" si="6"/>
        <v>373800</v>
      </c>
      <c r="AF10" s="30">
        <f t="shared" si="7"/>
        <v>35600</v>
      </c>
      <c r="AG10" s="15" t="s">
        <v>54</v>
      </c>
    </row>
    <row r="11" spans="1:54" s="5" customFormat="1" ht="12.75" x14ac:dyDescent="0.2">
      <c r="A11" s="6">
        <v>9</v>
      </c>
      <c r="B11" s="29" t="s">
        <v>90</v>
      </c>
      <c r="C11" s="7" t="s">
        <v>91</v>
      </c>
      <c r="D11" s="7" t="s">
        <v>36</v>
      </c>
      <c r="E11" s="7" t="s">
        <v>82</v>
      </c>
      <c r="F11" s="7" t="s">
        <v>83</v>
      </c>
      <c r="G11" s="7" t="s">
        <v>39</v>
      </c>
      <c r="H11" s="7" t="s">
        <v>40</v>
      </c>
      <c r="I11" s="7" t="s">
        <v>92</v>
      </c>
      <c r="J11" s="7" t="s">
        <v>76</v>
      </c>
      <c r="K11" s="7" t="s">
        <v>93</v>
      </c>
      <c r="L11" s="7" t="s">
        <v>94</v>
      </c>
      <c r="M11" s="7" t="s">
        <v>1</v>
      </c>
      <c r="N11" s="8" t="s">
        <v>45</v>
      </c>
      <c r="O11" s="7" t="s">
        <v>46</v>
      </c>
      <c r="P11" s="9">
        <v>68</v>
      </c>
      <c r="Q11" s="10">
        <v>68</v>
      </c>
      <c r="R11" s="9">
        <v>1</v>
      </c>
      <c r="S11" s="10">
        <v>0</v>
      </c>
      <c r="T11" s="9">
        <f t="shared" si="0"/>
        <v>67</v>
      </c>
      <c r="U11" s="10">
        <f t="shared" si="0"/>
        <v>68</v>
      </c>
      <c r="V11" s="10">
        <f t="shared" si="1"/>
        <v>1</v>
      </c>
      <c r="W11" s="11">
        <v>8900</v>
      </c>
      <c r="X11" s="12">
        <f t="shared" si="2"/>
        <v>596300</v>
      </c>
      <c r="Y11" s="12">
        <f>VLOOKUP(B11,'[1]Tranche 1 Actual 2024'!$B$12:$S$367,18,FALSE)</f>
        <v>197580</v>
      </c>
      <c r="Z11" s="12">
        <f>VLOOKUP(B11,'[1]Tranche 2 Actual 2024'!$B$12:$U$343,20,FALSE)</f>
        <v>197580</v>
      </c>
      <c r="AA11" s="12">
        <f t="shared" si="3"/>
        <v>201140</v>
      </c>
      <c r="AB11" s="13">
        <f t="shared" si="4"/>
        <v>8900</v>
      </c>
      <c r="AC11" s="12"/>
      <c r="AD11" s="12">
        <f t="shared" si="5"/>
        <v>201140</v>
      </c>
      <c r="AE11" s="14">
        <f t="shared" si="6"/>
        <v>201140</v>
      </c>
      <c r="AF11" s="30">
        <f t="shared" si="7"/>
        <v>8900</v>
      </c>
      <c r="AG11" s="15" t="s">
        <v>54</v>
      </c>
    </row>
    <row r="12" spans="1:54" s="5" customFormat="1" ht="12.75" x14ac:dyDescent="0.2">
      <c r="A12" s="6">
        <v>10</v>
      </c>
      <c r="B12" s="29" t="s">
        <v>95</v>
      </c>
      <c r="C12" s="7" t="s">
        <v>96</v>
      </c>
      <c r="D12" s="7" t="s">
        <v>36</v>
      </c>
      <c r="E12" s="7" t="s">
        <v>82</v>
      </c>
      <c r="F12" s="7" t="s">
        <v>83</v>
      </c>
      <c r="G12" s="7" t="s">
        <v>39</v>
      </c>
      <c r="H12" s="7" t="s">
        <v>40</v>
      </c>
      <c r="I12" s="7" t="s">
        <v>92</v>
      </c>
      <c r="J12" s="7" t="s">
        <v>76</v>
      </c>
      <c r="K12" s="7" t="s">
        <v>97</v>
      </c>
      <c r="L12" s="7" t="s">
        <v>98</v>
      </c>
      <c r="M12" s="7" t="s">
        <v>1</v>
      </c>
      <c r="N12" s="8" t="s">
        <v>45</v>
      </c>
      <c r="O12" s="7" t="s">
        <v>46</v>
      </c>
      <c r="P12" s="9">
        <v>262</v>
      </c>
      <c r="Q12" s="10">
        <v>262</v>
      </c>
      <c r="R12" s="9">
        <v>5</v>
      </c>
      <c r="S12" s="10">
        <v>4</v>
      </c>
      <c r="T12" s="9">
        <f t="shared" si="0"/>
        <v>257</v>
      </c>
      <c r="U12" s="10">
        <f t="shared" si="0"/>
        <v>258</v>
      </c>
      <c r="V12" s="10">
        <f t="shared" si="1"/>
        <v>1</v>
      </c>
      <c r="W12" s="11">
        <v>8900</v>
      </c>
      <c r="X12" s="12">
        <f t="shared" si="2"/>
        <v>2287300</v>
      </c>
      <c r="Y12" s="12">
        <f>VLOOKUP(B12,'[1]Tranche 1 Actual 2024'!$B$12:$S$367,18,FALSE)</f>
        <v>582060</v>
      </c>
      <c r="Z12" s="12">
        <f>VLOOKUP(B12,'[1]Tranche 2 Actual 2024'!$B$12:$U$343,20,FALSE)</f>
        <v>582060</v>
      </c>
      <c r="AA12" s="12">
        <f t="shared" si="3"/>
        <v>1123180</v>
      </c>
      <c r="AB12" s="13">
        <f t="shared" si="4"/>
        <v>8900</v>
      </c>
      <c r="AC12" s="12"/>
      <c r="AD12" s="12">
        <f t="shared" si="5"/>
        <v>1123180</v>
      </c>
      <c r="AE12" s="14">
        <f t="shared" si="6"/>
        <v>1123180</v>
      </c>
      <c r="AF12" s="30">
        <f t="shared" si="7"/>
        <v>8900</v>
      </c>
      <c r="AG12" s="15" t="s">
        <v>54</v>
      </c>
    </row>
    <row r="13" spans="1:54" s="5" customFormat="1" ht="12.75" x14ac:dyDescent="0.2">
      <c r="A13" s="6">
        <v>11</v>
      </c>
      <c r="B13" s="29" t="s">
        <v>99</v>
      </c>
      <c r="C13" s="7" t="s">
        <v>100</v>
      </c>
      <c r="D13" s="7" t="s">
        <v>57</v>
      </c>
      <c r="E13" s="7" t="s">
        <v>82</v>
      </c>
      <c r="F13" s="7" t="s">
        <v>83</v>
      </c>
      <c r="G13" s="7" t="s">
        <v>39</v>
      </c>
      <c r="H13" s="7" t="s">
        <v>40</v>
      </c>
      <c r="I13" s="7" t="s">
        <v>92</v>
      </c>
      <c r="J13" s="7" t="s">
        <v>76</v>
      </c>
      <c r="K13" s="7" t="s">
        <v>101</v>
      </c>
      <c r="L13" s="7" t="s">
        <v>102</v>
      </c>
      <c r="M13" s="7" t="s">
        <v>1</v>
      </c>
      <c r="N13" s="8" t="s">
        <v>45</v>
      </c>
      <c r="O13" s="7" t="s">
        <v>46</v>
      </c>
      <c r="P13" s="9">
        <v>74</v>
      </c>
      <c r="Q13" s="10">
        <v>74</v>
      </c>
      <c r="R13" s="9">
        <v>12</v>
      </c>
      <c r="S13" s="10">
        <v>4</v>
      </c>
      <c r="T13" s="9">
        <f t="shared" si="0"/>
        <v>62</v>
      </c>
      <c r="U13" s="10">
        <f t="shared" si="0"/>
        <v>70</v>
      </c>
      <c r="V13" s="10">
        <f t="shared" si="1"/>
        <v>8</v>
      </c>
      <c r="W13" s="11">
        <v>8900</v>
      </c>
      <c r="X13" s="12">
        <f t="shared" si="2"/>
        <v>551800</v>
      </c>
      <c r="Y13" s="12">
        <f>VLOOKUP(B13,'[1]Tranche 1 Actual 2024'!$B$12:$S$367,18,FALSE)</f>
        <v>170880</v>
      </c>
      <c r="Z13" s="12">
        <f>VLOOKUP(B13,'[1]Tranche 2 Actual 2024'!$B$12:$U$343,20,FALSE)</f>
        <v>170880</v>
      </c>
      <c r="AA13" s="12">
        <f t="shared" si="3"/>
        <v>210040</v>
      </c>
      <c r="AB13" s="13">
        <f t="shared" si="4"/>
        <v>71200</v>
      </c>
      <c r="AC13" s="12"/>
      <c r="AD13" s="12">
        <f t="shared" si="5"/>
        <v>210040</v>
      </c>
      <c r="AE13" s="14">
        <f t="shared" si="6"/>
        <v>210040</v>
      </c>
      <c r="AF13" s="30">
        <f t="shared" si="7"/>
        <v>71200</v>
      </c>
      <c r="AG13" s="15" t="s">
        <v>54</v>
      </c>
    </row>
    <row r="14" spans="1:54" s="5" customFormat="1" ht="12.75" x14ac:dyDescent="0.2">
      <c r="A14" s="6">
        <v>12</v>
      </c>
      <c r="B14" s="29" t="s">
        <v>103</v>
      </c>
      <c r="C14" s="7" t="s">
        <v>104</v>
      </c>
      <c r="D14" s="7" t="s">
        <v>36</v>
      </c>
      <c r="E14" s="7" t="s">
        <v>82</v>
      </c>
      <c r="F14" s="7" t="s">
        <v>83</v>
      </c>
      <c r="G14" s="7" t="s">
        <v>39</v>
      </c>
      <c r="H14" s="7" t="s">
        <v>40</v>
      </c>
      <c r="I14" s="7" t="s">
        <v>105</v>
      </c>
      <c r="J14" s="7" t="s">
        <v>76</v>
      </c>
      <c r="K14" s="7" t="s">
        <v>106</v>
      </c>
      <c r="L14" s="7" t="s">
        <v>107</v>
      </c>
      <c r="M14" s="7" t="s">
        <v>1</v>
      </c>
      <c r="N14" s="8" t="s">
        <v>45</v>
      </c>
      <c r="O14" s="7" t="s">
        <v>46</v>
      </c>
      <c r="P14" s="9">
        <v>27</v>
      </c>
      <c r="Q14" s="10">
        <v>27</v>
      </c>
      <c r="R14" s="9">
        <v>3</v>
      </c>
      <c r="S14" s="10">
        <v>2</v>
      </c>
      <c r="T14" s="9">
        <f t="shared" si="0"/>
        <v>24</v>
      </c>
      <c r="U14" s="10">
        <f t="shared" si="0"/>
        <v>25</v>
      </c>
      <c r="V14" s="10">
        <f t="shared" si="1"/>
        <v>1</v>
      </c>
      <c r="W14" s="11">
        <v>8900</v>
      </c>
      <c r="X14" s="12">
        <f t="shared" si="2"/>
        <v>213600</v>
      </c>
      <c r="Y14" s="12">
        <f>VLOOKUP(B14,'[1]Tranche 1 Actual 2024'!$B$12:$S$367,18,FALSE)</f>
        <v>88110</v>
      </c>
      <c r="Z14" s="12">
        <f>VLOOKUP(B14,'[1]Tranche 2 Actual 2024'!$B$12:$U$343,20,FALSE)</f>
        <v>88110</v>
      </c>
      <c r="AA14" s="12">
        <f t="shared" si="3"/>
        <v>37380</v>
      </c>
      <c r="AB14" s="13">
        <f t="shared" si="4"/>
        <v>8900</v>
      </c>
      <c r="AC14" s="12"/>
      <c r="AD14" s="12">
        <f t="shared" si="5"/>
        <v>37380</v>
      </c>
      <c r="AE14" s="14">
        <f t="shared" si="6"/>
        <v>37380</v>
      </c>
      <c r="AF14" s="30">
        <f t="shared" si="7"/>
        <v>8900</v>
      </c>
      <c r="AG14" s="15" t="s">
        <v>54</v>
      </c>
    </row>
    <row r="15" spans="1:54" s="5" customFormat="1" ht="12.75" x14ac:dyDescent="0.2">
      <c r="A15" s="6">
        <v>13</v>
      </c>
      <c r="B15" s="29" t="s">
        <v>108</v>
      </c>
      <c r="C15" s="7" t="s">
        <v>109</v>
      </c>
      <c r="D15" s="7" t="s">
        <v>36</v>
      </c>
      <c r="E15" s="7" t="s">
        <v>82</v>
      </c>
      <c r="F15" s="7" t="s">
        <v>83</v>
      </c>
      <c r="G15" s="7" t="s">
        <v>39</v>
      </c>
      <c r="H15" s="7" t="s">
        <v>40</v>
      </c>
      <c r="I15" s="7" t="s">
        <v>110</v>
      </c>
      <c r="J15" s="7" t="s">
        <v>76</v>
      </c>
      <c r="K15" s="7" t="s">
        <v>111</v>
      </c>
      <c r="L15" s="7" t="s">
        <v>112</v>
      </c>
      <c r="M15" s="7" t="s">
        <v>1</v>
      </c>
      <c r="N15" s="8" t="s">
        <v>45</v>
      </c>
      <c r="O15" s="7" t="s">
        <v>46</v>
      </c>
      <c r="P15" s="9">
        <v>142</v>
      </c>
      <c r="Q15" s="10">
        <v>142</v>
      </c>
      <c r="R15" s="9">
        <v>4</v>
      </c>
      <c r="S15" s="10">
        <v>3</v>
      </c>
      <c r="T15" s="9">
        <f t="shared" si="0"/>
        <v>138</v>
      </c>
      <c r="U15" s="10">
        <f t="shared" si="0"/>
        <v>139</v>
      </c>
      <c r="V15" s="10">
        <f t="shared" si="1"/>
        <v>1</v>
      </c>
      <c r="W15" s="11">
        <v>8900</v>
      </c>
      <c r="X15" s="12">
        <f t="shared" si="2"/>
        <v>1228200</v>
      </c>
      <c r="Y15" s="12">
        <f>VLOOKUP(B15,'[1]Tranche 1 Actual 2024'!$B$12:$S$367,18,FALSE)</f>
        <v>344430</v>
      </c>
      <c r="Z15" s="12">
        <f>VLOOKUP(B15,'[1]Tranche 2 Actual 2024'!$B$12:$U$343,20,FALSE)</f>
        <v>344430</v>
      </c>
      <c r="AA15" s="12">
        <f t="shared" si="3"/>
        <v>539340</v>
      </c>
      <c r="AB15" s="13">
        <f t="shared" si="4"/>
        <v>8900</v>
      </c>
      <c r="AC15" s="12"/>
      <c r="AD15" s="12">
        <f t="shared" si="5"/>
        <v>539340</v>
      </c>
      <c r="AE15" s="14">
        <f t="shared" si="6"/>
        <v>539340</v>
      </c>
      <c r="AF15" s="30">
        <f t="shared" si="7"/>
        <v>8900</v>
      </c>
      <c r="AG15" s="15" t="s">
        <v>54</v>
      </c>
    </row>
    <row r="16" spans="1:54" s="5" customFormat="1" ht="12.75" x14ac:dyDescent="0.2">
      <c r="A16" s="6">
        <v>14</v>
      </c>
      <c r="B16" s="29" t="s">
        <v>113</v>
      </c>
      <c r="C16" s="7" t="s">
        <v>114</v>
      </c>
      <c r="D16" s="7" t="s">
        <v>36</v>
      </c>
      <c r="E16" s="7" t="s">
        <v>82</v>
      </c>
      <c r="F16" s="7" t="s">
        <v>83</v>
      </c>
      <c r="G16" s="7" t="s">
        <v>39</v>
      </c>
      <c r="H16" s="7" t="s">
        <v>40</v>
      </c>
      <c r="I16" s="7" t="s">
        <v>92</v>
      </c>
      <c r="J16" s="7" t="s">
        <v>76</v>
      </c>
      <c r="K16" s="7" t="s">
        <v>115</v>
      </c>
      <c r="L16" s="7" t="s">
        <v>116</v>
      </c>
      <c r="M16" s="7" t="s">
        <v>1</v>
      </c>
      <c r="N16" s="8" t="s">
        <v>45</v>
      </c>
      <c r="O16" s="7" t="s">
        <v>46</v>
      </c>
      <c r="P16" s="9">
        <v>150</v>
      </c>
      <c r="Q16" s="10">
        <v>150</v>
      </c>
      <c r="R16" s="9">
        <v>1</v>
      </c>
      <c r="S16" s="10">
        <v>0</v>
      </c>
      <c r="T16" s="9">
        <f t="shared" si="0"/>
        <v>149</v>
      </c>
      <c r="U16" s="10">
        <f t="shared" si="0"/>
        <v>150</v>
      </c>
      <c r="V16" s="10">
        <f t="shared" si="1"/>
        <v>1</v>
      </c>
      <c r="W16" s="11">
        <v>8900</v>
      </c>
      <c r="X16" s="12">
        <f t="shared" si="2"/>
        <v>1326100</v>
      </c>
      <c r="Y16" s="12">
        <f>VLOOKUP(B16,'[1]Tranche 1 Actual 2024'!$B$12:$S$367,18,FALSE)</f>
        <v>408510</v>
      </c>
      <c r="Z16" s="12">
        <f>VLOOKUP(B16,'[1]Tranche 2 Actual 2024'!$B$12:$U$343,20,FALSE)</f>
        <v>408510</v>
      </c>
      <c r="AA16" s="12">
        <f t="shared" si="3"/>
        <v>509080</v>
      </c>
      <c r="AB16" s="13">
        <f t="shared" si="4"/>
        <v>8900</v>
      </c>
      <c r="AC16" s="12"/>
      <c r="AD16" s="12">
        <f t="shared" si="5"/>
        <v>509080</v>
      </c>
      <c r="AE16" s="14">
        <f t="shared" si="6"/>
        <v>509080</v>
      </c>
      <c r="AF16" s="30">
        <f t="shared" si="7"/>
        <v>8900</v>
      </c>
      <c r="AG16" s="15" t="s">
        <v>54</v>
      </c>
    </row>
    <row r="17" spans="1:33" s="5" customFormat="1" ht="12.75" x14ac:dyDescent="0.2">
      <c r="A17" s="6">
        <v>15</v>
      </c>
      <c r="B17" s="29" t="s">
        <v>117</v>
      </c>
      <c r="C17" s="7" t="s">
        <v>118</v>
      </c>
      <c r="D17" s="7" t="s">
        <v>36</v>
      </c>
      <c r="E17" s="7" t="s">
        <v>82</v>
      </c>
      <c r="F17" s="7" t="s">
        <v>83</v>
      </c>
      <c r="G17" s="7" t="s">
        <v>39</v>
      </c>
      <c r="H17" s="7" t="s">
        <v>40</v>
      </c>
      <c r="I17" s="7" t="s">
        <v>92</v>
      </c>
      <c r="J17" s="7" t="s">
        <v>76</v>
      </c>
      <c r="K17" s="7" t="s">
        <v>119</v>
      </c>
      <c r="L17" s="7" t="s">
        <v>120</v>
      </c>
      <c r="M17" s="7" t="s">
        <v>1</v>
      </c>
      <c r="N17" s="8" t="s">
        <v>45</v>
      </c>
      <c r="O17" s="7" t="s">
        <v>46</v>
      </c>
      <c r="P17" s="9">
        <v>113</v>
      </c>
      <c r="Q17" s="10">
        <v>113</v>
      </c>
      <c r="R17" s="9">
        <v>17</v>
      </c>
      <c r="S17" s="10">
        <v>13</v>
      </c>
      <c r="T17" s="9">
        <f t="shared" si="0"/>
        <v>96</v>
      </c>
      <c r="U17" s="10">
        <f t="shared" si="0"/>
        <v>100</v>
      </c>
      <c r="V17" s="10">
        <f t="shared" si="1"/>
        <v>4</v>
      </c>
      <c r="W17" s="11">
        <v>8900</v>
      </c>
      <c r="X17" s="12">
        <f t="shared" si="2"/>
        <v>854400</v>
      </c>
      <c r="Y17" s="12">
        <f>VLOOKUP(B17,'[1]Tranche 1 Actual 2024'!$B$12:$S$367,18,FALSE)</f>
        <v>299040</v>
      </c>
      <c r="Z17" s="12">
        <f>VLOOKUP(B17,'[1]Tranche 2 Actual 2024'!$B$12:$U$343,20,FALSE)</f>
        <v>299040</v>
      </c>
      <c r="AA17" s="12">
        <f t="shared" si="3"/>
        <v>256320</v>
      </c>
      <c r="AB17" s="13">
        <f t="shared" si="4"/>
        <v>35600</v>
      </c>
      <c r="AC17" s="12"/>
      <c r="AD17" s="12">
        <f t="shared" si="5"/>
        <v>256320</v>
      </c>
      <c r="AE17" s="14">
        <f t="shared" si="6"/>
        <v>256320</v>
      </c>
      <c r="AF17" s="30">
        <f t="shared" si="7"/>
        <v>35600</v>
      </c>
      <c r="AG17" s="15" t="s">
        <v>54</v>
      </c>
    </row>
    <row r="18" spans="1:33" s="5" customFormat="1" ht="12.75" x14ac:dyDescent="0.2">
      <c r="A18" s="6">
        <v>16</v>
      </c>
      <c r="B18" s="29" t="s">
        <v>121</v>
      </c>
      <c r="C18" s="7" t="s">
        <v>122</v>
      </c>
      <c r="D18" s="7" t="s">
        <v>57</v>
      </c>
      <c r="E18" s="7" t="s">
        <v>123</v>
      </c>
      <c r="F18" s="7" t="s">
        <v>124</v>
      </c>
      <c r="G18" s="7" t="s">
        <v>73</v>
      </c>
      <c r="H18" s="7" t="s">
        <v>74</v>
      </c>
      <c r="I18" s="7" t="s">
        <v>92</v>
      </c>
      <c r="J18" s="7" t="s">
        <v>76</v>
      </c>
      <c r="K18" s="7" t="s">
        <v>125</v>
      </c>
      <c r="L18" s="7" t="s">
        <v>126</v>
      </c>
      <c r="M18" s="7" t="s">
        <v>1</v>
      </c>
      <c r="N18" s="8" t="s">
        <v>45</v>
      </c>
      <c r="O18" s="7" t="s">
        <v>46</v>
      </c>
      <c r="P18" s="9">
        <v>101</v>
      </c>
      <c r="Q18" s="10">
        <v>101</v>
      </c>
      <c r="R18" s="9">
        <v>3</v>
      </c>
      <c r="S18" s="10">
        <v>2</v>
      </c>
      <c r="T18" s="9">
        <f t="shared" si="0"/>
        <v>98</v>
      </c>
      <c r="U18" s="10">
        <f t="shared" si="0"/>
        <v>99</v>
      </c>
      <c r="V18" s="10">
        <f t="shared" si="1"/>
        <v>1</v>
      </c>
      <c r="W18" s="11">
        <v>8900</v>
      </c>
      <c r="X18" s="12">
        <f t="shared" si="2"/>
        <v>872200</v>
      </c>
      <c r="Y18" s="12"/>
      <c r="Z18" s="12">
        <f>VLOOKUP(B18,'[1]Tranche 2 Actual 2024'!$B$12:$U$343,20,FALSE)</f>
        <v>603420</v>
      </c>
      <c r="AA18" s="12">
        <f t="shared" si="3"/>
        <v>268780</v>
      </c>
      <c r="AB18" s="13">
        <f t="shared" si="4"/>
        <v>8900</v>
      </c>
      <c r="AC18" s="12"/>
      <c r="AD18" s="12">
        <f t="shared" si="5"/>
        <v>268780</v>
      </c>
      <c r="AE18" s="14">
        <f t="shared" si="6"/>
        <v>268780</v>
      </c>
      <c r="AF18" s="30">
        <f t="shared" si="7"/>
        <v>8900</v>
      </c>
      <c r="AG18" s="15" t="s">
        <v>54</v>
      </c>
    </row>
    <row r="19" spans="1:33" s="5" customFormat="1" ht="12.75" x14ac:dyDescent="0.2">
      <c r="A19" s="6">
        <v>17</v>
      </c>
      <c r="B19" s="29" t="s">
        <v>127</v>
      </c>
      <c r="C19" s="7" t="s">
        <v>128</v>
      </c>
      <c r="D19" s="7" t="s">
        <v>36</v>
      </c>
      <c r="E19" s="7" t="s">
        <v>82</v>
      </c>
      <c r="F19" s="7" t="s">
        <v>83</v>
      </c>
      <c r="G19" s="7" t="s">
        <v>39</v>
      </c>
      <c r="H19" s="7" t="s">
        <v>40</v>
      </c>
      <c r="I19" s="7" t="s">
        <v>92</v>
      </c>
      <c r="J19" s="7" t="s">
        <v>76</v>
      </c>
      <c r="K19" s="7" t="s">
        <v>129</v>
      </c>
      <c r="L19" s="7" t="s">
        <v>130</v>
      </c>
      <c r="M19" s="7" t="s">
        <v>1</v>
      </c>
      <c r="N19" s="8" t="s">
        <v>45</v>
      </c>
      <c r="O19" s="7" t="s">
        <v>46</v>
      </c>
      <c r="P19" s="9">
        <v>92</v>
      </c>
      <c r="Q19" s="10">
        <v>92</v>
      </c>
      <c r="R19" s="9">
        <v>9</v>
      </c>
      <c r="S19" s="10">
        <v>7</v>
      </c>
      <c r="T19" s="9">
        <f t="shared" si="0"/>
        <v>83</v>
      </c>
      <c r="U19" s="10">
        <f t="shared" si="0"/>
        <v>85</v>
      </c>
      <c r="V19" s="10">
        <f t="shared" si="1"/>
        <v>2</v>
      </c>
      <c r="W19" s="11">
        <v>8900</v>
      </c>
      <c r="X19" s="12">
        <f t="shared" si="2"/>
        <v>738700</v>
      </c>
      <c r="Y19" s="12">
        <f>VLOOKUP(B19,'[1]Tranche 1 Actual 2024'!$B$12:$S$367,18,FALSE)</f>
        <v>258990</v>
      </c>
      <c r="Z19" s="12">
        <f>VLOOKUP(B19,'[1]Tranche 2 Actual 2024'!$B$12:$U$343,20,FALSE)</f>
        <v>258990</v>
      </c>
      <c r="AA19" s="12">
        <f t="shared" si="3"/>
        <v>220720</v>
      </c>
      <c r="AB19" s="13">
        <f t="shared" si="4"/>
        <v>17800</v>
      </c>
      <c r="AC19" s="12"/>
      <c r="AD19" s="12">
        <f t="shared" si="5"/>
        <v>220720</v>
      </c>
      <c r="AE19" s="14">
        <f t="shared" si="6"/>
        <v>220720</v>
      </c>
      <c r="AF19" s="30">
        <f t="shared" si="7"/>
        <v>17800</v>
      </c>
      <c r="AG19" s="15" t="s">
        <v>54</v>
      </c>
    </row>
    <row r="20" spans="1:33" s="5" customFormat="1" ht="12.75" x14ac:dyDescent="0.2">
      <c r="A20" s="6">
        <v>18</v>
      </c>
      <c r="B20" s="29" t="s">
        <v>131</v>
      </c>
      <c r="C20" s="7" t="s">
        <v>132</v>
      </c>
      <c r="D20" s="7" t="s">
        <v>36</v>
      </c>
      <c r="E20" s="7" t="s">
        <v>82</v>
      </c>
      <c r="F20" s="7" t="s">
        <v>83</v>
      </c>
      <c r="G20" s="7" t="s">
        <v>39</v>
      </c>
      <c r="H20" s="7" t="s">
        <v>40</v>
      </c>
      <c r="I20" s="7" t="s">
        <v>92</v>
      </c>
      <c r="J20" s="7" t="s">
        <v>76</v>
      </c>
      <c r="K20" s="7" t="s">
        <v>133</v>
      </c>
      <c r="L20" s="7" t="s">
        <v>134</v>
      </c>
      <c r="M20" s="7" t="s">
        <v>1</v>
      </c>
      <c r="N20" s="8" t="s">
        <v>53</v>
      </c>
      <c r="O20" s="7" t="s">
        <v>79</v>
      </c>
      <c r="P20" s="9">
        <v>416</v>
      </c>
      <c r="Q20" s="10">
        <v>416</v>
      </c>
      <c r="R20" s="9">
        <v>2</v>
      </c>
      <c r="S20" s="10">
        <v>0</v>
      </c>
      <c r="T20" s="9">
        <f t="shared" si="0"/>
        <v>414</v>
      </c>
      <c r="U20" s="10">
        <f t="shared" si="0"/>
        <v>416</v>
      </c>
      <c r="V20" s="10">
        <f t="shared" si="1"/>
        <v>2</v>
      </c>
      <c r="W20" s="11">
        <v>8900</v>
      </c>
      <c r="X20" s="12">
        <f t="shared" si="2"/>
        <v>3684600</v>
      </c>
      <c r="Y20" s="12">
        <f>VLOOKUP(B20,'[1]Tranche 1 Actual 2024'!$B$12:$S$367,18,FALSE)</f>
        <v>1030620</v>
      </c>
      <c r="Z20" s="12">
        <f>VLOOKUP(B20,'[1]Tranche 2 Actual 2024'!$B$12:$U$343,20,FALSE)</f>
        <v>1030620</v>
      </c>
      <c r="AA20" s="12">
        <f t="shared" si="3"/>
        <v>1623360</v>
      </c>
      <c r="AB20" s="13">
        <f t="shared" si="4"/>
        <v>17800</v>
      </c>
      <c r="AC20" s="12"/>
      <c r="AD20" s="12">
        <f t="shared" si="5"/>
        <v>1623360</v>
      </c>
      <c r="AE20" s="14">
        <f t="shared" si="6"/>
        <v>1623360</v>
      </c>
      <c r="AF20" s="30">
        <f t="shared" si="7"/>
        <v>17800</v>
      </c>
      <c r="AG20" s="15" t="s">
        <v>54</v>
      </c>
    </row>
    <row r="21" spans="1:33" s="5" customFormat="1" ht="12.75" x14ac:dyDescent="0.2">
      <c r="A21" s="6">
        <v>19</v>
      </c>
      <c r="B21" s="29" t="s">
        <v>135</v>
      </c>
      <c r="C21" s="7" t="s">
        <v>136</v>
      </c>
      <c r="D21" s="7" t="s">
        <v>57</v>
      </c>
      <c r="E21" s="7" t="s">
        <v>82</v>
      </c>
      <c r="F21" s="7" t="s">
        <v>83</v>
      </c>
      <c r="G21" s="7" t="s">
        <v>39</v>
      </c>
      <c r="H21" s="7" t="s">
        <v>40</v>
      </c>
      <c r="I21" s="7" t="s">
        <v>92</v>
      </c>
      <c r="J21" s="7" t="s">
        <v>76</v>
      </c>
      <c r="K21" s="7" t="s">
        <v>133</v>
      </c>
      <c r="L21" s="7" t="s">
        <v>134</v>
      </c>
      <c r="M21" s="7" t="s">
        <v>1</v>
      </c>
      <c r="N21" s="8" t="s">
        <v>53</v>
      </c>
      <c r="O21" s="7" t="s">
        <v>79</v>
      </c>
      <c r="P21" s="9">
        <v>303</v>
      </c>
      <c r="Q21" s="10">
        <v>303</v>
      </c>
      <c r="R21" s="9">
        <v>9</v>
      </c>
      <c r="S21" s="10">
        <v>7</v>
      </c>
      <c r="T21" s="9">
        <f t="shared" si="0"/>
        <v>294</v>
      </c>
      <c r="U21" s="10">
        <f t="shared" si="0"/>
        <v>296</v>
      </c>
      <c r="V21" s="10">
        <f t="shared" si="1"/>
        <v>2</v>
      </c>
      <c r="W21" s="11">
        <v>8900</v>
      </c>
      <c r="X21" s="12">
        <f t="shared" si="2"/>
        <v>2616600</v>
      </c>
      <c r="Y21" s="12">
        <f>VLOOKUP(B21,'[1]Tranche 1 Actual 2024'!$B$12:$S$367,18,FALSE)</f>
        <v>851730</v>
      </c>
      <c r="Z21" s="12">
        <f>VLOOKUP(B21,'[1]Tranche 2 Actual 2024'!$B$12:$U$343,20,FALSE)</f>
        <v>851730</v>
      </c>
      <c r="AA21" s="12">
        <f t="shared" si="3"/>
        <v>913140</v>
      </c>
      <c r="AB21" s="13">
        <f t="shared" si="4"/>
        <v>17800</v>
      </c>
      <c r="AC21" s="12"/>
      <c r="AD21" s="12">
        <f t="shared" si="5"/>
        <v>913140</v>
      </c>
      <c r="AE21" s="14">
        <f t="shared" si="6"/>
        <v>913140</v>
      </c>
      <c r="AF21" s="30">
        <f t="shared" si="7"/>
        <v>17800</v>
      </c>
      <c r="AG21" s="15" t="s">
        <v>54</v>
      </c>
    </row>
    <row r="22" spans="1:33" s="5" customFormat="1" ht="12.75" x14ac:dyDescent="0.2">
      <c r="A22" s="6">
        <v>20</v>
      </c>
      <c r="B22" s="29" t="s">
        <v>137</v>
      </c>
      <c r="C22" s="7" t="s">
        <v>138</v>
      </c>
      <c r="D22" s="7" t="s">
        <v>36</v>
      </c>
      <c r="E22" s="7" t="s">
        <v>82</v>
      </c>
      <c r="F22" s="7" t="s">
        <v>83</v>
      </c>
      <c r="G22" s="7" t="s">
        <v>39</v>
      </c>
      <c r="H22" s="7" t="s">
        <v>40</v>
      </c>
      <c r="I22" s="7" t="s">
        <v>92</v>
      </c>
      <c r="J22" s="7" t="s">
        <v>76</v>
      </c>
      <c r="K22" s="7" t="s">
        <v>139</v>
      </c>
      <c r="L22" s="7" t="s">
        <v>140</v>
      </c>
      <c r="M22" s="7" t="s">
        <v>1</v>
      </c>
      <c r="N22" s="8" t="s">
        <v>45</v>
      </c>
      <c r="O22" s="7" t="s">
        <v>46</v>
      </c>
      <c r="P22" s="9">
        <v>57</v>
      </c>
      <c r="Q22" s="10">
        <v>57</v>
      </c>
      <c r="R22" s="9">
        <v>1</v>
      </c>
      <c r="S22" s="10">
        <v>0</v>
      </c>
      <c r="T22" s="9">
        <f t="shared" si="0"/>
        <v>56</v>
      </c>
      <c r="U22" s="10">
        <f t="shared" si="0"/>
        <v>57</v>
      </c>
      <c r="V22" s="10">
        <f t="shared" si="1"/>
        <v>1</v>
      </c>
      <c r="W22" s="11">
        <v>8900</v>
      </c>
      <c r="X22" s="12">
        <f t="shared" si="2"/>
        <v>498400</v>
      </c>
      <c r="Y22" s="12">
        <f>VLOOKUP(B22,'[1]Tranche 1 Actual 2024'!$B$12:$S$367,18,FALSE)</f>
        <v>170880</v>
      </c>
      <c r="Z22" s="12">
        <f>VLOOKUP(B22,'[1]Tranche 2 Actual 2024'!$B$12:$U$343,20,FALSE)</f>
        <v>170880</v>
      </c>
      <c r="AA22" s="12">
        <f t="shared" si="3"/>
        <v>156640</v>
      </c>
      <c r="AB22" s="13">
        <f t="shared" si="4"/>
        <v>8900</v>
      </c>
      <c r="AC22" s="12"/>
      <c r="AD22" s="12">
        <f t="shared" si="5"/>
        <v>156640</v>
      </c>
      <c r="AE22" s="14">
        <f t="shared" si="6"/>
        <v>156640</v>
      </c>
      <c r="AF22" s="30">
        <f t="shared" si="7"/>
        <v>8900</v>
      </c>
      <c r="AG22" s="15" t="s">
        <v>54</v>
      </c>
    </row>
    <row r="23" spans="1:33" s="5" customFormat="1" ht="12.75" x14ac:dyDescent="0.2">
      <c r="A23" s="6">
        <v>21</v>
      </c>
      <c r="B23" s="29" t="s">
        <v>141</v>
      </c>
      <c r="C23" s="7" t="s">
        <v>142</v>
      </c>
      <c r="D23" s="7" t="s">
        <v>36</v>
      </c>
      <c r="E23" s="7" t="s">
        <v>82</v>
      </c>
      <c r="F23" s="7" t="s">
        <v>83</v>
      </c>
      <c r="G23" s="7" t="s">
        <v>39</v>
      </c>
      <c r="H23" s="7" t="s">
        <v>40</v>
      </c>
      <c r="I23" s="7" t="s">
        <v>92</v>
      </c>
      <c r="J23" s="7" t="s">
        <v>76</v>
      </c>
      <c r="K23" s="7" t="s">
        <v>143</v>
      </c>
      <c r="L23" s="7" t="s">
        <v>144</v>
      </c>
      <c r="M23" s="7" t="s">
        <v>1</v>
      </c>
      <c r="N23" s="8" t="s">
        <v>45</v>
      </c>
      <c r="O23" s="7" t="s">
        <v>46</v>
      </c>
      <c r="P23" s="9">
        <v>128</v>
      </c>
      <c r="Q23" s="10">
        <v>128</v>
      </c>
      <c r="R23" s="9">
        <v>30</v>
      </c>
      <c r="S23" s="10">
        <v>22</v>
      </c>
      <c r="T23" s="9">
        <f t="shared" si="0"/>
        <v>98</v>
      </c>
      <c r="U23" s="10">
        <f t="shared" si="0"/>
        <v>106</v>
      </c>
      <c r="V23" s="10">
        <f t="shared" si="1"/>
        <v>8</v>
      </c>
      <c r="W23" s="11">
        <v>8900</v>
      </c>
      <c r="X23" s="12">
        <f t="shared" si="2"/>
        <v>872200</v>
      </c>
      <c r="Y23" s="12">
        <f>VLOOKUP(B23,'[1]Tranche 1 Actual 2024'!$B$12:$S$367,18,FALSE)</f>
        <v>192240</v>
      </c>
      <c r="Z23" s="12">
        <f>VLOOKUP(B23,'[1]Tranche 2 Actual 2024'!$B$12:$U$343,20,FALSE)</f>
        <v>192240</v>
      </c>
      <c r="AA23" s="12">
        <f t="shared" si="3"/>
        <v>487720</v>
      </c>
      <c r="AB23" s="13">
        <f t="shared" si="4"/>
        <v>71200</v>
      </c>
      <c r="AC23" s="12"/>
      <c r="AD23" s="12">
        <f t="shared" si="5"/>
        <v>487720</v>
      </c>
      <c r="AE23" s="14">
        <f t="shared" si="6"/>
        <v>487720</v>
      </c>
      <c r="AF23" s="30">
        <f t="shared" si="7"/>
        <v>71200</v>
      </c>
      <c r="AG23" s="15" t="s">
        <v>54</v>
      </c>
    </row>
    <row r="24" spans="1:33" s="5" customFormat="1" ht="12.75" x14ac:dyDescent="0.2">
      <c r="A24" s="6">
        <v>22</v>
      </c>
      <c r="B24" s="29" t="s">
        <v>145</v>
      </c>
      <c r="C24" s="7" t="s">
        <v>146</v>
      </c>
      <c r="D24" s="7" t="s">
        <v>36</v>
      </c>
      <c r="E24" s="7" t="s">
        <v>147</v>
      </c>
      <c r="F24" s="7" t="s">
        <v>148</v>
      </c>
      <c r="G24" s="7" t="s">
        <v>73</v>
      </c>
      <c r="H24" s="7" t="s">
        <v>74</v>
      </c>
      <c r="I24" s="7" t="s">
        <v>92</v>
      </c>
      <c r="J24" s="7" t="s">
        <v>76</v>
      </c>
      <c r="K24" s="7" t="s">
        <v>149</v>
      </c>
      <c r="L24" s="7" t="s">
        <v>150</v>
      </c>
      <c r="M24" s="7" t="s">
        <v>1</v>
      </c>
      <c r="N24" s="8" t="s">
        <v>45</v>
      </c>
      <c r="O24" s="7" t="s">
        <v>46</v>
      </c>
      <c r="P24" s="9">
        <v>49</v>
      </c>
      <c r="Q24" s="10">
        <v>49</v>
      </c>
      <c r="R24" s="9">
        <v>6</v>
      </c>
      <c r="S24" s="10">
        <v>5</v>
      </c>
      <c r="T24" s="9">
        <f t="shared" si="0"/>
        <v>43</v>
      </c>
      <c r="U24" s="10">
        <f t="shared" si="0"/>
        <v>44</v>
      </c>
      <c r="V24" s="10">
        <f t="shared" si="1"/>
        <v>1</v>
      </c>
      <c r="W24" s="11">
        <v>8900</v>
      </c>
      <c r="X24" s="12">
        <f t="shared" si="2"/>
        <v>382700</v>
      </c>
      <c r="Y24" s="12">
        <f>VLOOKUP(B24,'[1]Tranche 1 Actual 2024'!$B$12:$S$367,18,FALSE)</f>
        <v>128160</v>
      </c>
      <c r="Z24" s="12">
        <f>VLOOKUP(B24,'[1]Tranche 2 Actual 2024'!$B$12:$U$343,20,FALSE)</f>
        <v>128160</v>
      </c>
      <c r="AA24" s="12">
        <f t="shared" si="3"/>
        <v>126380</v>
      </c>
      <c r="AB24" s="13">
        <f t="shared" si="4"/>
        <v>8900</v>
      </c>
      <c r="AC24" s="12"/>
      <c r="AD24" s="12">
        <f t="shared" si="5"/>
        <v>126380</v>
      </c>
      <c r="AE24" s="14">
        <f t="shared" si="6"/>
        <v>126380</v>
      </c>
      <c r="AF24" s="30">
        <f t="shared" si="7"/>
        <v>8900</v>
      </c>
      <c r="AG24" s="15" t="s">
        <v>54</v>
      </c>
    </row>
    <row r="25" spans="1:33" s="5" customFormat="1" ht="12.75" x14ac:dyDescent="0.2">
      <c r="A25" s="6">
        <v>23</v>
      </c>
      <c r="B25" s="29" t="s">
        <v>151</v>
      </c>
      <c r="C25" s="7" t="s">
        <v>152</v>
      </c>
      <c r="D25" s="7" t="s">
        <v>36</v>
      </c>
      <c r="E25" s="7" t="s">
        <v>71</v>
      </c>
      <c r="F25" s="7" t="s">
        <v>72</v>
      </c>
      <c r="G25" s="7" t="s">
        <v>73</v>
      </c>
      <c r="H25" s="7" t="s">
        <v>74</v>
      </c>
      <c r="I25" s="7" t="s">
        <v>92</v>
      </c>
      <c r="J25" s="7" t="s">
        <v>76</v>
      </c>
      <c r="K25" s="7" t="s">
        <v>153</v>
      </c>
      <c r="L25" s="7" t="s">
        <v>154</v>
      </c>
      <c r="M25" s="7" t="s">
        <v>1</v>
      </c>
      <c r="N25" s="8" t="s">
        <v>45</v>
      </c>
      <c r="O25" s="7" t="s">
        <v>46</v>
      </c>
      <c r="P25" s="9">
        <v>394</v>
      </c>
      <c r="Q25" s="10">
        <v>394</v>
      </c>
      <c r="R25" s="9">
        <v>11</v>
      </c>
      <c r="S25" s="10">
        <v>5</v>
      </c>
      <c r="T25" s="9">
        <f t="shared" si="0"/>
        <v>383</v>
      </c>
      <c r="U25" s="10">
        <f t="shared" si="0"/>
        <v>389</v>
      </c>
      <c r="V25" s="10">
        <f t="shared" si="1"/>
        <v>6</v>
      </c>
      <c r="W25" s="11">
        <v>8900</v>
      </c>
      <c r="X25" s="12">
        <f t="shared" si="2"/>
        <v>3408700</v>
      </c>
      <c r="Y25" s="12">
        <f>VLOOKUP(B25,'[1]Tranche 1 Actual 2024'!$B$12:$S$367,18,FALSE)</f>
        <v>921150</v>
      </c>
      <c r="Z25" s="12">
        <f>VLOOKUP(B25,'[1]Tranche 2 Actual 2024'!$B$12:$U$343,20,FALSE)</f>
        <v>921150</v>
      </c>
      <c r="AA25" s="12">
        <f t="shared" si="3"/>
        <v>1566400</v>
      </c>
      <c r="AB25" s="13">
        <f t="shared" si="4"/>
        <v>53400</v>
      </c>
      <c r="AC25" s="12"/>
      <c r="AD25" s="12">
        <f t="shared" si="5"/>
        <v>1566400</v>
      </c>
      <c r="AE25" s="14">
        <f t="shared" si="6"/>
        <v>1566400</v>
      </c>
      <c r="AF25" s="30">
        <f t="shared" si="7"/>
        <v>53400</v>
      </c>
      <c r="AG25" s="15" t="s">
        <v>54</v>
      </c>
    </row>
    <row r="26" spans="1:33" s="5" customFormat="1" ht="12.75" x14ac:dyDescent="0.2">
      <c r="A26" s="6">
        <v>24</v>
      </c>
      <c r="B26" s="29" t="s">
        <v>155</v>
      </c>
      <c r="C26" s="7" t="s">
        <v>156</v>
      </c>
      <c r="D26" s="7" t="s">
        <v>57</v>
      </c>
      <c r="E26" s="7" t="s">
        <v>82</v>
      </c>
      <c r="F26" s="7" t="s">
        <v>83</v>
      </c>
      <c r="G26" s="7" t="s">
        <v>39</v>
      </c>
      <c r="H26" s="7" t="s">
        <v>40</v>
      </c>
      <c r="I26" s="7" t="s">
        <v>92</v>
      </c>
      <c r="J26" s="7" t="s">
        <v>76</v>
      </c>
      <c r="K26" s="7" t="s">
        <v>157</v>
      </c>
      <c r="L26" s="7" t="s">
        <v>158</v>
      </c>
      <c r="M26" s="7" t="s">
        <v>1</v>
      </c>
      <c r="N26" s="8" t="s">
        <v>45</v>
      </c>
      <c r="O26" s="7" t="s">
        <v>79</v>
      </c>
      <c r="P26" s="9">
        <v>376</v>
      </c>
      <c r="Q26" s="10">
        <v>376</v>
      </c>
      <c r="R26" s="9">
        <v>13</v>
      </c>
      <c r="S26" s="10">
        <v>11</v>
      </c>
      <c r="T26" s="9">
        <f t="shared" si="0"/>
        <v>363</v>
      </c>
      <c r="U26" s="10">
        <f t="shared" si="0"/>
        <v>365</v>
      </c>
      <c r="V26" s="10">
        <f t="shared" si="1"/>
        <v>2</v>
      </c>
      <c r="W26" s="11">
        <v>8900</v>
      </c>
      <c r="X26" s="12">
        <f t="shared" si="2"/>
        <v>3230700</v>
      </c>
      <c r="Y26" s="12">
        <f>VLOOKUP(B26,'[1]Tranche 1 Actual 2024'!$B$12:$S$367,18,FALSE)</f>
        <v>990570</v>
      </c>
      <c r="Z26" s="12">
        <f>VLOOKUP(B26,'[1]Tranche 2 Actual 2024'!$B$12:$U$343,20,FALSE)</f>
        <v>990570</v>
      </c>
      <c r="AA26" s="12">
        <f t="shared" si="3"/>
        <v>1249560</v>
      </c>
      <c r="AB26" s="13">
        <f t="shared" si="4"/>
        <v>17800</v>
      </c>
      <c r="AC26" s="12"/>
      <c r="AD26" s="12">
        <f t="shared" si="5"/>
        <v>1249560</v>
      </c>
      <c r="AE26" s="14">
        <f t="shared" si="6"/>
        <v>1249560</v>
      </c>
      <c r="AF26" s="30">
        <f t="shared" si="7"/>
        <v>17800</v>
      </c>
      <c r="AG26" s="15" t="s">
        <v>54</v>
      </c>
    </row>
    <row r="27" spans="1:33" s="5" customFormat="1" ht="12.75" x14ac:dyDescent="0.2">
      <c r="A27" s="6">
        <v>25</v>
      </c>
      <c r="B27" s="29" t="s">
        <v>159</v>
      </c>
      <c r="C27" s="7" t="s">
        <v>160</v>
      </c>
      <c r="D27" s="7" t="s">
        <v>57</v>
      </c>
      <c r="E27" s="7" t="s">
        <v>123</v>
      </c>
      <c r="F27" s="7" t="s">
        <v>124</v>
      </c>
      <c r="G27" s="7" t="s">
        <v>73</v>
      </c>
      <c r="H27" s="7" t="s">
        <v>74</v>
      </c>
      <c r="I27" s="7" t="s">
        <v>92</v>
      </c>
      <c r="J27" s="7" t="s">
        <v>76</v>
      </c>
      <c r="K27" s="7" t="s">
        <v>161</v>
      </c>
      <c r="L27" s="7" t="s">
        <v>162</v>
      </c>
      <c r="M27" s="7" t="s">
        <v>1</v>
      </c>
      <c r="N27" s="8" t="s">
        <v>45</v>
      </c>
      <c r="O27" s="7" t="s">
        <v>46</v>
      </c>
      <c r="P27" s="9">
        <v>63</v>
      </c>
      <c r="Q27" s="10">
        <v>63</v>
      </c>
      <c r="R27" s="9">
        <v>24</v>
      </c>
      <c r="S27" s="10">
        <v>20</v>
      </c>
      <c r="T27" s="9">
        <f t="shared" si="0"/>
        <v>39</v>
      </c>
      <c r="U27" s="10">
        <f t="shared" si="0"/>
        <v>43</v>
      </c>
      <c r="V27" s="10">
        <f t="shared" si="1"/>
        <v>4</v>
      </c>
      <c r="W27" s="11">
        <v>8900</v>
      </c>
      <c r="X27" s="12">
        <f t="shared" si="2"/>
        <v>347100</v>
      </c>
      <c r="Y27" s="12"/>
      <c r="Z27" s="12"/>
      <c r="AA27" s="12">
        <f t="shared" si="3"/>
        <v>347100</v>
      </c>
      <c r="AB27" s="13">
        <f t="shared" si="4"/>
        <v>35600</v>
      </c>
      <c r="AC27" s="12"/>
      <c r="AD27" s="12">
        <f t="shared" si="5"/>
        <v>347100</v>
      </c>
      <c r="AE27" s="14">
        <f t="shared" si="6"/>
        <v>347100</v>
      </c>
      <c r="AF27" s="30">
        <f t="shared" si="7"/>
        <v>35600</v>
      </c>
      <c r="AG27" s="15" t="s">
        <v>163</v>
      </c>
    </row>
    <row r="28" spans="1:33" s="5" customFormat="1" ht="12.75" x14ac:dyDescent="0.2">
      <c r="A28" s="6">
        <v>26</v>
      </c>
      <c r="B28" s="29" t="s">
        <v>164</v>
      </c>
      <c r="C28" s="7" t="s">
        <v>165</v>
      </c>
      <c r="D28" s="7" t="s">
        <v>57</v>
      </c>
      <c r="E28" s="7" t="s">
        <v>123</v>
      </c>
      <c r="F28" s="7" t="s">
        <v>124</v>
      </c>
      <c r="G28" s="7" t="s">
        <v>73</v>
      </c>
      <c r="H28" s="7" t="s">
        <v>74</v>
      </c>
      <c r="I28" s="7" t="s">
        <v>92</v>
      </c>
      <c r="J28" s="7" t="s">
        <v>76</v>
      </c>
      <c r="K28" s="7" t="s">
        <v>166</v>
      </c>
      <c r="L28" s="7" t="s">
        <v>167</v>
      </c>
      <c r="M28" s="7" t="s">
        <v>1</v>
      </c>
      <c r="N28" s="8" t="s">
        <v>53</v>
      </c>
      <c r="O28" s="7" t="s">
        <v>46</v>
      </c>
      <c r="P28" s="9">
        <v>42</v>
      </c>
      <c r="Q28" s="10">
        <v>42</v>
      </c>
      <c r="R28" s="9">
        <v>9</v>
      </c>
      <c r="S28" s="10">
        <v>5</v>
      </c>
      <c r="T28" s="9">
        <f t="shared" ref="T28:U43" si="8">P28-R28</f>
        <v>33</v>
      </c>
      <c r="U28" s="10">
        <f t="shared" si="8"/>
        <v>37</v>
      </c>
      <c r="V28" s="10">
        <f t="shared" si="1"/>
        <v>4</v>
      </c>
      <c r="W28" s="11">
        <v>8900</v>
      </c>
      <c r="X28" s="12">
        <f t="shared" si="2"/>
        <v>293700</v>
      </c>
      <c r="Y28" s="12"/>
      <c r="Z28" s="12"/>
      <c r="AA28" s="12">
        <f t="shared" si="3"/>
        <v>293700</v>
      </c>
      <c r="AB28" s="13">
        <f t="shared" si="4"/>
        <v>35600</v>
      </c>
      <c r="AC28" s="12"/>
      <c r="AD28" s="12">
        <f t="shared" si="5"/>
        <v>293700</v>
      </c>
      <c r="AE28" s="14">
        <f t="shared" si="6"/>
        <v>293700</v>
      </c>
      <c r="AF28" s="30">
        <f t="shared" si="7"/>
        <v>35600</v>
      </c>
      <c r="AG28" s="15" t="s">
        <v>163</v>
      </c>
    </row>
    <row r="29" spans="1:33" s="5" customFormat="1" ht="12.75" x14ac:dyDescent="0.2">
      <c r="A29" s="6">
        <v>27</v>
      </c>
      <c r="B29" s="29" t="s">
        <v>168</v>
      </c>
      <c r="C29" s="7" t="s">
        <v>169</v>
      </c>
      <c r="D29" s="7" t="s">
        <v>57</v>
      </c>
      <c r="E29" s="7" t="s">
        <v>123</v>
      </c>
      <c r="F29" s="7" t="s">
        <v>124</v>
      </c>
      <c r="G29" s="7" t="s">
        <v>73</v>
      </c>
      <c r="H29" s="7" t="s">
        <v>74</v>
      </c>
      <c r="I29" s="7" t="s">
        <v>92</v>
      </c>
      <c r="J29" s="7" t="s">
        <v>76</v>
      </c>
      <c r="K29" s="7" t="s">
        <v>170</v>
      </c>
      <c r="L29" s="7" t="s">
        <v>171</v>
      </c>
      <c r="M29" s="7" t="s">
        <v>1</v>
      </c>
      <c r="N29" s="8" t="s">
        <v>45</v>
      </c>
      <c r="O29" s="7" t="s">
        <v>79</v>
      </c>
      <c r="P29" s="9">
        <v>44</v>
      </c>
      <c r="Q29" s="10">
        <v>44</v>
      </c>
      <c r="R29" s="9">
        <v>39</v>
      </c>
      <c r="S29" s="10">
        <v>30</v>
      </c>
      <c r="T29" s="9">
        <f t="shared" si="8"/>
        <v>5</v>
      </c>
      <c r="U29" s="10">
        <f t="shared" si="8"/>
        <v>14</v>
      </c>
      <c r="V29" s="10">
        <f t="shared" si="1"/>
        <v>9</v>
      </c>
      <c r="W29" s="11">
        <v>8900</v>
      </c>
      <c r="X29" s="12">
        <f t="shared" si="2"/>
        <v>44500</v>
      </c>
      <c r="Y29" s="12">
        <f>VLOOKUP(B29,'[1]Tranche 1 Actual 2024'!$B$12:$S$367,18,FALSE)</f>
        <v>133500</v>
      </c>
      <c r="Z29" s="12">
        <f>VLOOKUP(B29,'[1]Tranche 2 Actual 2024'!$B$12:$U$343,20,FALSE)</f>
        <v>133500</v>
      </c>
      <c r="AA29" s="12">
        <f t="shared" si="3"/>
        <v>-222500</v>
      </c>
      <c r="AB29" s="13">
        <f t="shared" si="4"/>
        <v>80100</v>
      </c>
      <c r="AC29" s="12"/>
      <c r="AD29" s="12">
        <f t="shared" si="5"/>
        <v>-222500</v>
      </c>
      <c r="AE29" s="14">
        <f t="shared" si="6"/>
        <v>0</v>
      </c>
      <c r="AF29" s="30">
        <f t="shared" si="7"/>
        <v>80100</v>
      </c>
      <c r="AG29" s="15" t="s">
        <v>54</v>
      </c>
    </row>
    <row r="30" spans="1:33" s="5" customFormat="1" ht="12.75" x14ac:dyDescent="0.2">
      <c r="A30" s="6">
        <v>28</v>
      </c>
      <c r="B30" s="29" t="s">
        <v>172</v>
      </c>
      <c r="C30" s="7" t="s">
        <v>173</v>
      </c>
      <c r="D30" s="7" t="s">
        <v>36</v>
      </c>
      <c r="E30" s="7" t="s">
        <v>82</v>
      </c>
      <c r="F30" s="7" t="s">
        <v>83</v>
      </c>
      <c r="G30" s="7" t="s">
        <v>39</v>
      </c>
      <c r="H30" s="7" t="s">
        <v>40</v>
      </c>
      <c r="I30" s="7" t="s">
        <v>92</v>
      </c>
      <c r="J30" s="7" t="s">
        <v>76</v>
      </c>
      <c r="K30" s="7" t="s">
        <v>174</v>
      </c>
      <c r="L30" s="7" t="s">
        <v>175</v>
      </c>
      <c r="M30" s="7" t="s">
        <v>1</v>
      </c>
      <c r="N30" s="8" t="s">
        <v>45</v>
      </c>
      <c r="O30" s="7" t="s">
        <v>46</v>
      </c>
      <c r="P30" s="9">
        <v>154</v>
      </c>
      <c r="Q30" s="10">
        <v>154</v>
      </c>
      <c r="R30" s="9">
        <v>27</v>
      </c>
      <c r="S30" s="10">
        <v>25</v>
      </c>
      <c r="T30" s="9">
        <f t="shared" si="8"/>
        <v>127</v>
      </c>
      <c r="U30" s="10">
        <f t="shared" si="8"/>
        <v>129</v>
      </c>
      <c r="V30" s="10">
        <f t="shared" si="1"/>
        <v>2</v>
      </c>
      <c r="W30" s="11">
        <v>8900</v>
      </c>
      <c r="X30" s="12">
        <f t="shared" si="2"/>
        <v>1130300</v>
      </c>
      <c r="Y30" s="12">
        <f>VLOOKUP(B30,'[1]Tranche 1 Actual 2024'!$B$12:$S$367,18,FALSE)</f>
        <v>469920</v>
      </c>
      <c r="Z30" s="12">
        <f>VLOOKUP(B30,'[1]Tranche 2 Actual 2024'!$B$12:$U$343,20,FALSE)</f>
        <v>469920</v>
      </c>
      <c r="AA30" s="12">
        <f t="shared" si="3"/>
        <v>190460</v>
      </c>
      <c r="AB30" s="13">
        <f t="shared" si="4"/>
        <v>17800</v>
      </c>
      <c r="AC30" s="12"/>
      <c r="AD30" s="12">
        <f t="shared" si="5"/>
        <v>190460</v>
      </c>
      <c r="AE30" s="14">
        <f t="shared" si="6"/>
        <v>190460</v>
      </c>
      <c r="AF30" s="30">
        <f t="shared" si="7"/>
        <v>17800</v>
      </c>
      <c r="AG30" s="15" t="s">
        <v>54</v>
      </c>
    </row>
    <row r="31" spans="1:33" s="5" customFormat="1" ht="12.75" x14ac:dyDescent="0.2">
      <c r="A31" s="6">
        <v>29</v>
      </c>
      <c r="B31" s="29" t="s">
        <v>176</v>
      </c>
      <c r="C31" s="7" t="s">
        <v>177</v>
      </c>
      <c r="D31" s="7" t="s">
        <v>57</v>
      </c>
      <c r="E31" s="7" t="s">
        <v>82</v>
      </c>
      <c r="F31" s="7" t="s">
        <v>83</v>
      </c>
      <c r="G31" s="7" t="s">
        <v>39</v>
      </c>
      <c r="H31" s="7" t="s">
        <v>40</v>
      </c>
      <c r="I31" s="7" t="s">
        <v>92</v>
      </c>
      <c r="J31" s="7" t="s">
        <v>76</v>
      </c>
      <c r="K31" s="7" t="s">
        <v>178</v>
      </c>
      <c r="L31" s="7" t="s">
        <v>179</v>
      </c>
      <c r="M31" s="7" t="s">
        <v>1</v>
      </c>
      <c r="N31" s="8" t="s">
        <v>45</v>
      </c>
      <c r="O31" s="7" t="s">
        <v>46</v>
      </c>
      <c r="P31" s="9">
        <v>118</v>
      </c>
      <c r="Q31" s="10">
        <v>118</v>
      </c>
      <c r="R31" s="9">
        <v>18</v>
      </c>
      <c r="S31" s="10">
        <v>15</v>
      </c>
      <c r="T31" s="9">
        <f t="shared" si="8"/>
        <v>100</v>
      </c>
      <c r="U31" s="10">
        <f t="shared" si="8"/>
        <v>103</v>
      </c>
      <c r="V31" s="10">
        <f t="shared" si="1"/>
        <v>3</v>
      </c>
      <c r="W31" s="11">
        <v>8900</v>
      </c>
      <c r="X31" s="12">
        <f t="shared" si="2"/>
        <v>890000</v>
      </c>
      <c r="Y31" s="12">
        <f>VLOOKUP(B31,'[1]Tranche 1 Actual 2024'!$B$12:$S$367,18,FALSE)</f>
        <v>336420</v>
      </c>
      <c r="Z31" s="12">
        <f>VLOOKUP(B31,'[1]Tranche 2 Actual 2024'!$B$12:$U$343,20,FALSE)</f>
        <v>336420</v>
      </c>
      <c r="AA31" s="12">
        <f t="shared" si="3"/>
        <v>217160</v>
      </c>
      <c r="AB31" s="13">
        <f t="shared" si="4"/>
        <v>26700</v>
      </c>
      <c r="AC31" s="12"/>
      <c r="AD31" s="12">
        <f t="shared" si="5"/>
        <v>217160</v>
      </c>
      <c r="AE31" s="14">
        <f t="shared" si="6"/>
        <v>217160</v>
      </c>
      <c r="AF31" s="30">
        <f t="shared" si="7"/>
        <v>26700</v>
      </c>
      <c r="AG31" s="15" t="s">
        <v>54</v>
      </c>
    </row>
    <row r="32" spans="1:33" s="5" customFormat="1" ht="12.75" x14ac:dyDescent="0.2">
      <c r="A32" s="6">
        <v>30</v>
      </c>
      <c r="B32" s="29" t="s">
        <v>180</v>
      </c>
      <c r="C32" s="7" t="s">
        <v>181</v>
      </c>
      <c r="D32" s="7" t="s">
        <v>36</v>
      </c>
      <c r="E32" s="7" t="s">
        <v>82</v>
      </c>
      <c r="F32" s="7" t="s">
        <v>83</v>
      </c>
      <c r="G32" s="7" t="s">
        <v>39</v>
      </c>
      <c r="H32" s="7" t="s">
        <v>40</v>
      </c>
      <c r="I32" s="7" t="s">
        <v>92</v>
      </c>
      <c r="J32" s="7" t="s">
        <v>76</v>
      </c>
      <c r="K32" s="7" t="s">
        <v>182</v>
      </c>
      <c r="L32" s="7" t="s">
        <v>183</v>
      </c>
      <c r="M32" s="7" t="s">
        <v>1</v>
      </c>
      <c r="N32" s="8" t="s">
        <v>45</v>
      </c>
      <c r="O32" s="7" t="s">
        <v>79</v>
      </c>
      <c r="P32" s="9">
        <v>164</v>
      </c>
      <c r="Q32" s="10">
        <v>164</v>
      </c>
      <c r="R32" s="9">
        <v>17</v>
      </c>
      <c r="S32" s="10">
        <v>10</v>
      </c>
      <c r="T32" s="9">
        <f t="shared" si="8"/>
        <v>147</v>
      </c>
      <c r="U32" s="10">
        <f t="shared" si="8"/>
        <v>154</v>
      </c>
      <c r="V32" s="10">
        <f t="shared" si="1"/>
        <v>7</v>
      </c>
      <c r="W32" s="11">
        <v>8900</v>
      </c>
      <c r="X32" s="12">
        <f t="shared" si="2"/>
        <v>1308300</v>
      </c>
      <c r="Y32" s="12">
        <f>VLOOKUP(B32,'[1]Tranche 1 Actual 2024'!$B$12:$S$367,18,FALSE)</f>
        <v>413850</v>
      </c>
      <c r="Z32" s="12">
        <f>VLOOKUP(B32,'[1]Tranche 2 Actual 2024'!$B$12:$U$343,20,FALSE)</f>
        <v>413850</v>
      </c>
      <c r="AA32" s="12">
        <f t="shared" si="3"/>
        <v>480600</v>
      </c>
      <c r="AB32" s="13">
        <f t="shared" si="4"/>
        <v>62300</v>
      </c>
      <c r="AC32" s="12"/>
      <c r="AD32" s="12">
        <f t="shared" si="5"/>
        <v>480600</v>
      </c>
      <c r="AE32" s="14">
        <f t="shared" si="6"/>
        <v>480600</v>
      </c>
      <c r="AF32" s="30">
        <f t="shared" si="7"/>
        <v>62300</v>
      </c>
      <c r="AG32" s="15" t="s">
        <v>54</v>
      </c>
    </row>
    <row r="33" spans="1:33" s="5" customFormat="1" ht="12.75" x14ac:dyDescent="0.2">
      <c r="A33" s="6">
        <v>31</v>
      </c>
      <c r="B33" s="29" t="s">
        <v>184</v>
      </c>
      <c r="C33" s="7" t="s">
        <v>185</v>
      </c>
      <c r="D33" s="7" t="s">
        <v>36</v>
      </c>
      <c r="E33" s="7" t="s">
        <v>82</v>
      </c>
      <c r="F33" s="7" t="s">
        <v>83</v>
      </c>
      <c r="G33" s="7" t="s">
        <v>39</v>
      </c>
      <c r="H33" s="7" t="s">
        <v>40</v>
      </c>
      <c r="I33" s="7" t="s">
        <v>92</v>
      </c>
      <c r="J33" s="7" t="s">
        <v>76</v>
      </c>
      <c r="K33" s="7" t="s">
        <v>186</v>
      </c>
      <c r="L33" s="7" t="s">
        <v>187</v>
      </c>
      <c r="M33" s="7" t="s">
        <v>1</v>
      </c>
      <c r="N33" s="8" t="s">
        <v>45</v>
      </c>
      <c r="O33" s="7" t="s">
        <v>46</v>
      </c>
      <c r="P33" s="9">
        <v>140</v>
      </c>
      <c r="Q33" s="10">
        <v>140</v>
      </c>
      <c r="R33" s="9">
        <v>9</v>
      </c>
      <c r="S33" s="10">
        <v>7</v>
      </c>
      <c r="T33" s="9">
        <f t="shared" si="8"/>
        <v>131</v>
      </c>
      <c r="U33" s="10">
        <f t="shared" si="8"/>
        <v>133</v>
      </c>
      <c r="V33" s="10">
        <f t="shared" si="1"/>
        <v>2</v>
      </c>
      <c r="W33" s="11">
        <v>8900</v>
      </c>
      <c r="X33" s="12">
        <f t="shared" si="2"/>
        <v>1165900</v>
      </c>
      <c r="Y33" s="12"/>
      <c r="Z33" s="12"/>
      <c r="AA33" s="12">
        <f t="shared" si="3"/>
        <v>1165900</v>
      </c>
      <c r="AB33" s="13">
        <f t="shared" si="4"/>
        <v>17800</v>
      </c>
      <c r="AC33" s="12"/>
      <c r="AD33" s="12">
        <f t="shared" si="5"/>
        <v>1165900</v>
      </c>
      <c r="AE33" s="14">
        <f t="shared" si="6"/>
        <v>1165900</v>
      </c>
      <c r="AF33" s="30">
        <f t="shared" si="7"/>
        <v>17800</v>
      </c>
      <c r="AG33" s="15" t="s">
        <v>163</v>
      </c>
    </row>
    <row r="34" spans="1:33" s="5" customFormat="1" ht="12.75" x14ac:dyDescent="0.2">
      <c r="A34" s="6">
        <v>32</v>
      </c>
      <c r="B34" s="29" t="s">
        <v>188</v>
      </c>
      <c r="C34" s="7" t="s">
        <v>189</v>
      </c>
      <c r="D34" s="7" t="s">
        <v>57</v>
      </c>
      <c r="E34" s="7" t="s">
        <v>123</v>
      </c>
      <c r="F34" s="7" t="s">
        <v>124</v>
      </c>
      <c r="G34" s="7" t="s">
        <v>73</v>
      </c>
      <c r="H34" s="7" t="s">
        <v>74</v>
      </c>
      <c r="I34" s="7" t="s">
        <v>92</v>
      </c>
      <c r="J34" s="7" t="s">
        <v>76</v>
      </c>
      <c r="K34" s="7" t="s">
        <v>190</v>
      </c>
      <c r="L34" s="7" t="s">
        <v>191</v>
      </c>
      <c r="M34" s="7" t="s">
        <v>1</v>
      </c>
      <c r="N34" s="8" t="s">
        <v>45</v>
      </c>
      <c r="O34" s="7" t="s">
        <v>46</v>
      </c>
      <c r="P34" s="9">
        <v>124</v>
      </c>
      <c r="Q34" s="10">
        <v>124</v>
      </c>
      <c r="R34" s="9">
        <v>11</v>
      </c>
      <c r="S34" s="10">
        <v>8</v>
      </c>
      <c r="T34" s="9">
        <f t="shared" si="8"/>
        <v>113</v>
      </c>
      <c r="U34" s="10">
        <f t="shared" si="8"/>
        <v>116</v>
      </c>
      <c r="V34" s="10">
        <f t="shared" si="1"/>
        <v>3</v>
      </c>
      <c r="W34" s="11">
        <v>8900</v>
      </c>
      <c r="X34" s="12">
        <f t="shared" si="2"/>
        <v>1005700</v>
      </c>
      <c r="Y34" s="12">
        <f>VLOOKUP(B34,'[1]Tranche 1 Actual 2024'!$B$12:$S$367,18,FALSE)</f>
        <v>331080</v>
      </c>
      <c r="Z34" s="12">
        <f>VLOOKUP(B34,'[1]Tranche 2 Actual 2024'!$B$12:$U$343,20,FALSE)</f>
        <v>331080</v>
      </c>
      <c r="AA34" s="12">
        <f t="shared" si="3"/>
        <v>343540</v>
      </c>
      <c r="AB34" s="13">
        <f t="shared" si="4"/>
        <v>26700</v>
      </c>
      <c r="AC34" s="12"/>
      <c r="AD34" s="12">
        <f t="shared" si="5"/>
        <v>343540</v>
      </c>
      <c r="AE34" s="14">
        <f t="shared" si="6"/>
        <v>343540</v>
      </c>
      <c r="AF34" s="30">
        <f t="shared" si="7"/>
        <v>26700</v>
      </c>
      <c r="AG34" s="15" t="s">
        <v>54</v>
      </c>
    </row>
    <row r="35" spans="1:33" s="5" customFormat="1" ht="12.75" x14ac:dyDescent="0.2">
      <c r="A35" s="6">
        <v>33</v>
      </c>
      <c r="B35" s="29" t="s">
        <v>192</v>
      </c>
      <c r="C35" s="7" t="s">
        <v>193</v>
      </c>
      <c r="D35" s="7" t="s">
        <v>57</v>
      </c>
      <c r="E35" s="7" t="s">
        <v>82</v>
      </c>
      <c r="F35" s="7" t="s">
        <v>83</v>
      </c>
      <c r="G35" s="7" t="s">
        <v>39</v>
      </c>
      <c r="H35" s="7" t="s">
        <v>40</v>
      </c>
      <c r="I35" s="7" t="s">
        <v>92</v>
      </c>
      <c r="J35" s="7" t="s">
        <v>76</v>
      </c>
      <c r="K35" s="7" t="s">
        <v>194</v>
      </c>
      <c r="L35" s="7" t="s">
        <v>195</v>
      </c>
      <c r="M35" s="7" t="s">
        <v>1</v>
      </c>
      <c r="N35" s="8" t="s">
        <v>45</v>
      </c>
      <c r="O35" s="7" t="s">
        <v>46</v>
      </c>
      <c r="P35" s="9">
        <v>141</v>
      </c>
      <c r="Q35" s="10">
        <v>141</v>
      </c>
      <c r="R35" s="9">
        <v>17</v>
      </c>
      <c r="S35" s="10">
        <v>15</v>
      </c>
      <c r="T35" s="9">
        <f t="shared" si="8"/>
        <v>124</v>
      </c>
      <c r="U35" s="10">
        <f t="shared" si="8"/>
        <v>126</v>
      </c>
      <c r="V35" s="10">
        <f t="shared" si="1"/>
        <v>2</v>
      </c>
      <c r="W35" s="11">
        <v>8900</v>
      </c>
      <c r="X35" s="12">
        <f t="shared" si="2"/>
        <v>1103600</v>
      </c>
      <c r="Y35" s="12">
        <f>VLOOKUP(B35,'[1]Tranche 1 Actual 2024'!$B$12:$S$367,18,FALSE)</f>
        <v>381810</v>
      </c>
      <c r="Z35" s="12">
        <f>VLOOKUP(B35,'[1]Tranche 2 Actual 2024'!$B$12:$U$343,20,FALSE)</f>
        <v>381810</v>
      </c>
      <c r="AA35" s="12">
        <f t="shared" si="3"/>
        <v>339980</v>
      </c>
      <c r="AB35" s="13">
        <f t="shared" si="4"/>
        <v>17800</v>
      </c>
      <c r="AC35" s="12"/>
      <c r="AD35" s="12">
        <f t="shared" si="5"/>
        <v>339980</v>
      </c>
      <c r="AE35" s="14">
        <f t="shared" si="6"/>
        <v>339980</v>
      </c>
      <c r="AF35" s="30">
        <f t="shared" si="7"/>
        <v>17800</v>
      </c>
      <c r="AG35" s="15" t="s">
        <v>54</v>
      </c>
    </row>
    <row r="36" spans="1:33" s="5" customFormat="1" ht="12.75" x14ac:dyDescent="0.2">
      <c r="A36" s="6">
        <v>34</v>
      </c>
      <c r="B36" s="29" t="s">
        <v>196</v>
      </c>
      <c r="C36" s="7" t="s">
        <v>197</v>
      </c>
      <c r="D36" s="7" t="s">
        <v>36</v>
      </c>
      <c r="E36" s="7" t="s">
        <v>82</v>
      </c>
      <c r="F36" s="7" t="s">
        <v>83</v>
      </c>
      <c r="G36" s="7" t="s">
        <v>39</v>
      </c>
      <c r="H36" s="7" t="s">
        <v>40</v>
      </c>
      <c r="I36" s="7" t="s">
        <v>92</v>
      </c>
      <c r="J36" s="7" t="s">
        <v>76</v>
      </c>
      <c r="K36" s="7" t="s">
        <v>198</v>
      </c>
      <c r="L36" s="7" t="s">
        <v>199</v>
      </c>
      <c r="M36" s="7" t="s">
        <v>1</v>
      </c>
      <c r="N36" s="8" t="s">
        <v>45</v>
      </c>
      <c r="O36" s="7" t="s">
        <v>79</v>
      </c>
      <c r="P36" s="9">
        <v>183</v>
      </c>
      <c r="Q36" s="10">
        <v>183</v>
      </c>
      <c r="R36" s="9">
        <v>44</v>
      </c>
      <c r="S36" s="10">
        <v>43</v>
      </c>
      <c r="T36" s="9">
        <f t="shared" si="8"/>
        <v>139</v>
      </c>
      <c r="U36" s="10">
        <f t="shared" si="8"/>
        <v>140</v>
      </c>
      <c r="V36" s="10">
        <f t="shared" si="1"/>
        <v>1</v>
      </c>
      <c r="W36" s="11">
        <v>8900</v>
      </c>
      <c r="X36" s="12">
        <f t="shared" si="2"/>
        <v>1237100</v>
      </c>
      <c r="Y36" s="12">
        <f>VLOOKUP(B36,'[1]Tranche 1 Actual 2024'!$B$12:$S$367,18,FALSE)</f>
        <v>448560</v>
      </c>
      <c r="Z36" s="12">
        <f>VLOOKUP(B36,'[1]Tranche 2 Actual 2024'!$B$12:$U$343,20,FALSE)</f>
        <v>448560</v>
      </c>
      <c r="AA36" s="12">
        <f t="shared" si="3"/>
        <v>339980</v>
      </c>
      <c r="AB36" s="13">
        <f t="shared" si="4"/>
        <v>8900</v>
      </c>
      <c r="AC36" s="12"/>
      <c r="AD36" s="12">
        <f t="shared" si="5"/>
        <v>339980</v>
      </c>
      <c r="AE36" s="14">
        <f t="shared" si="6"/>
        <v>339980</v>
      </c>
      <c r="AF36" s="30">
        <f t="shared" si="7"/>
        <v>8900</v>
      </c>
      <c r="AG36" s="15" t="s">
        <v>54</v>
      </c>
    </row>
    <row r="37" spans="1:33" s="5" customFormat="1" ht="12.75" x14ac:dyDescent="0.2">
      <c r="A37" s="6">
        <v>35</v>
      </c>
      <c r="B37" s="29" t="s">
        <v>200</v>
      </c>
      <c r="C37" s="7" t="s">
        <v>201</v>
      </c>
      <c r="D37" s="7" t="s">
        <v>36</v>
      </c>
      <c r="E37" s="7" t="s">
        <v>82</v>
      </c>
      <c r="F37" s="7" t="s">
        <v>83</v>
      </c>
      <c r="G37" s="7" t="s">
        <v>39</v>
      </c>
      <c r="H37" s="7" t="s">
        <v>40</v>
      </c>
      <c r="I37" s="7" t="s">
        <v>92</v>
      </c>
      <c r="J37" s="7" t="s">
        <v>76</v>
      </c>
      <c r="K37" s="7" t="s">
        <v>202</v>
      </c>
      <c r="L37" s="7" t="s">
        <v>203</v>
      </c>
      <c r="M37" s="7" t="s">
        <v>1</v>
      </c>
      <c r="N37" s="8" t="s">
        <v>45</v>
      </c>
      <c r="O37" s="7" t="s">
        <v>79</v>
      </c>
      <c r="P37" s="9">
        <v>123</v>
      </c>
      <c r="Q37" s="10">
        <v>123</v>
      </c>
      <c r="R37" s="9">
        <v>13</v>
      </c>
      <c r="S37" s="10">
        <v>12</v>
      </c>
      <c r="T37" s="9">
        <f t="shared" si="8"/>
        <v>110</v>
      </c>
      <c r="U37" s="10">
        <f t="shared" si="8"/>
        <v>111</v>
      </c>
      <c r="V37" s="10">
        <f t="shared" si="1"/>
        <v>1</v>
      </c>
      <c r="W37" s="11">
        <v>8900</v>
      </c>
      <c r="X37" s="12">
        <f t="shared" si="2"/>
        <v>979000</v>
      </c>
      <c r="Y37" s="12">
        <f>VLOOKUP(B37,'[1]Tranche 1 Actual 2024'!$B$12:$S$367,18,FALSE)</f>
        <v>413850</v>
      </c>
      <c r="Z37" s="12"/>
      <c r="AA37" s="12">
        <f t="shared" si="3"/>
        <v>565150</v>
      </c>
      <c r="AB37" s="13">
        <f t="shared" si="4"/>
        <v>8900</v>
      </c>
      <c r="AC37" s="12"/>
      <c r="AD37" s="12">
        <f t="shared" si="5"/>
        <v>565150</v>
      </c>
      <c r="AE37" s="14">
        <f t="shared" si="6"/>
        <v>565150</v>
      </c>
      <c r="AF37" s="30">
        <f t="shared" si="7"/>
        <v>8900</v>
      </c>
      <c r="AG37" s="15" t="s">
        <v>47</v>
      </c>
    </row>
    <row r="38" spans="1:33" s="5" customFormat="1" ht="12.75" x14ac:dyDescent="0.2">
      <c r="A38" s="6">
        <v>36</v>
      </c>
      <c r="B38" s="29" t="s">
        <v>204</v>
      </c>
      <c r="C38" s="7" t="s">
        <v>205</v>
      </c>
      <c r="D38" s="7" t="s">
        <v>36</v>
      </c>
      <c r="E38" s="7" t="s">
        <v>82</v>
      </c>
      <c r="F38" s="7" t="s">
        <v>83</v>
      </c>
      <c r="G38" s="7" t="s">
        <v>39</v>
      </c>
      <c r="H38" s="7" t="s">
        <v>40</v>
      </c>
      <c r="I38" s="7" t="s">
        <v>92</v>
      </c>
      <c r="J38" s="7" t="s">
        <v>76</v>
      </c>
      <c r="K38" s="7" t="s">
        <v>206</v>
      </c>
      <c r="L38" s="7" t="s">
        <v>207</v>
      </c>
      <c r="M38" s="7" t="s">
        <v>1</v>
      </c>
      <c r="N38" s="8" t="s">
        <v>45</v>
      </c>
      <c r="O38" s="7" t="s">
        <v>46</v>
      </c>
      <c r="P38" s="9">
        <v>81</v>
      </c>
      <c r="Q38" s="10">
        <v>81</v>
      </c>
      <c r="R38" s="9">
        <v>7</v>
      </c>
      <c r="S38" s="10">
        <v>6</v>
      </c>
      <c r="T38" s="9">
        <f t="shared" si="8"/>
        <v>74</v>
      </c>
      <c r="U38" s="10">
        <f t="shared" si="8"/>
        <v>75</v>
      </c>
      <c r="V38" s="10">
        <f t="shared" si="1"/>
        <v>1</v>
      </c>
      <c r="W38" s="11">
        <v>8900</v>
      </c>
      <c r="X38" s="12">
        <f t="shared" si="2"/>
        <v>658600</v>
      </c>
      <c r="Y38" s="12">
        <f>VLOOKUP(B38,'[1]Tranche 1 Actual 2024'!$B$12:$S$367,18,FALSE)</f>
        <v>168210</v>
      </c>
      <c r="Z38" s="12">
        <f>VLOOKUP(B38,'[1]Tranche 2 Actual 2024'!$B$12:$U$343,20,FALSE)</f>
        <v>168210</v>
      </c>
      <c r="AA38" s="12">
        <f t="shared" si="3"/>
        <v>322180</v>
      </c>
      <c r="AB38" s="13">
        <f t="shared" si="4"/>
        <v>8900</v>
      </c>
      <c r="AC38" s="12"/>
      <c r="AD38" s="12">
        <f t="shared" si="5"/>
        <v>322180</v>
      </c>
      <c r="AE38" s="14">
        <f t="shared" si="6"/>
        <v>322180</v>
      </c>
      <c r="AF38" s="30">
        <f t="shared" si="7"/>
        <v>8900</v>
      </c>
      <c r="AG38" s="15" t="s">
        <v>54</v>
      </c>
    </row>
    <row r="39" spans="1:33" s="5" customFormat="1" ht="12.75" x14ac:dyDescent="0.2">
      <c r="A39" s="6">
        <v>37</v>
      </c>
      <c r="B39" s="29" t="s">
        <v>208</v>
      </c>
      <c r="C39" s="7" t="s">
        <v>209</v>
      </c>
      <c r="D39" s="7" t="s">
        <v>57</v>
      </c>
      <c r="E39" s="7" t="s">
        <v>210</v>
      </c>
      <c r="F39" s="7" t="s">
        <v>211</v>
      </c>
      <c r="G39" s="7" t="s">
        <v>73</v>
      </c>
      <c r="H39" s="7" t="s">
        <v>74</v>
      </c>
      <c r="I39" s="7" t="s">
        <v>212</v>
      </c>
      <c r="J39" s="7" t="s">
        <v>213</v>
      </c>
      <c r="K39" s="7" t="s">
        <v>214</v>
      </c>
      <c r="L39" s="7" t="s">
        <v>215</v>
      </c>
      <c r="M39" s="7" t="s">
        <v>1</v>
      </c>
      <c r="N39" s="8" t="s">
        <v>45</v>
      </c>
      <c r="O39" s="7" t="s">
        <v>46</v>
      </c>
      <c r="P39" s="9">
        <v>114</v>
      </c>
      <c r="Q39" s="10">
        <v>114</v>
      </c>
      <c r="R39" s="9">
        <v>26</v>
      </c>
      <c r="S39" s="10">
        <v>25</v>
      </c>
      <c r="T39" s="9">
        <f t="shared" si="8"/>
        <v>88</v>
      </c>
      <c r="U39" s="10">
        <f t="shared" si="8"/>
        <v>89</v>
      </c>
      <c r="V39" s="10">
        <f t="shared" si="1"/>
        <v>1</v>
      </c>
      <c r="W39" s="11">
        <v>8900</v>
      </c>
      <c r="X39" s="12">
        <f t="shared" si="2"/>
        <v>783200</v>
      </c>
      <c r="Y39" s="12">
        <f>VLOOKUP(B39,'[1]Tranche 1 Actual 2024'!$B$12:$S$367,18,FALSE)</f>
        <v>267000</v>
      </c>
      <c r="Z39" s="12">
        <f>VLOOKUP(B39,'[1]Tranche 2 Actual 2024'!$B$12:$U$343,20,FALSE)</f>
        <v>267000</v>
      </c>
      <c r="AA39" s="12">
        <f t="shared" si="3"/>
        <v>249200</v>
      </c>
      <c r="AB39" s="13">
        <f t="shared" si="4"/>
        <v>8900</v>
      </c>
      <c r="AC39" s="12"/>
      <c r="AD39" s="12">
        <f t="shared" si="5"/>
        <v>249200</v>
      </c>
      <c r="AE39" s="14">
        <f t="shared" si="6"/>
        <v>249200</v>
      </c>
      <c r="AF39" s="30">
        <f t="shared" si="7"/>
        <v>8900</v>
      </c>
      <c r="AG39" s="15" t="s">
        <v>54</v>
      </c>
    </row>
    <row r="40" spans="1:33" s="5" customFormat="1" ht="12.75" x14ac:dyDescent="0.2">
      <c r="A40" s="6">
        <v>38</v>
      </c>
      <c r="B40" s="29" t="s">
        <v>216</v>
      </c>
      <c r="C40" s="7" t="s">
        <v>217</v>
      </c>
      <c r="D40" s="7" t="s">
        <v>36</v>
      </c>
      <c r="E40" s="7" t="s">
        <v>218</v>
      </c>
      <c r="F40" s="7" t="s">
        <v>219</v>
      </c>
      <c r="G40" s="7" t="s">
        <v>39</v>
      </c>
      <c r="H40" s="7" t="s">
        <v>40</v>
      </c>
      <c r="I40" s="7" t="s">
        <v>212</v>
      </c>
      <c r="J40" s="7" t="s">
        <v>213</v>
      </c>
      <c r="K40" s="7" t="s">
        <v>220</v>
      </c>
      <c r="L40" s="7" t="s">
        <v>221</v>
      </c>
      <c r="M40" s="7" t="s">
        <v>1</v>
      </c>
      <c r="N40" s="8" t="s">
        <v>45</v>
      </c>
      <c r="O40" s="7" t="s">
        <v>46</v>
      </c>
      <c r="P40" s="9">
        <v>73</v>
      </c>
      <c r="Q40" s="10">
        <v>73</v>
      </c>
      <c r="R40" s="9">
        <v>11</v>
      </c>
      <c r="S40" s="10">
        <v>10</v>
      </c>
      <c r="T40" s="9">
        <f t="shared" si="8"/>
        <v>62</v>
      </c>
      <c r="U40" s="10">
        <f t="shared" si="8"/>
        <v>63</v>
      </c>
      <c r="V40" s="10">
        <f t="shared" si="1"/>
        <v>1</v>
      </c>
      <c r="W40" s="11">
        <v>8900</v>
      </c>
      <c r="X40" s="12">
        <f t="shared" si="2"/>
        <v>551800</v>
      </c>
      <c r="Y40" s="12">
        <f>VLOOKUP(B40,'[1]Tranche 1 Actual 2024'!$B$12:$S$367,18,FALSE)</f>
        <v>146850</v>
      </c>
      <c r="Z40" s="12"/>
      <c r="AA40" s="12">
        <f t="shared" si="3"/>
        <v>404950</v>
      </c>
      <c r="AB40" s="13">
        <f t="shared" si="4"/>
        <v>8900</v>
      </c>
      <c r="AC40" s="12"/>
      <c r="AD40" s="12">
        <f t="shared" si="5"/>
        <v>404950</v>
      </c>
      <c r="AE40" s="14">
        <f t="shared" si="6"/>
        <v>404950</v>
      </c>
      <c r="AF40" s="30">
        <f t="shared" si="7"/>
        <v>8900</v>
      </c>
      <c r="AG40" s="15" t="s">
        <v>47</v>
      </c>
    </row>
    <row r="41" spans="1:33" s="5" customFormat="1" ht="12.75" x14ac:dyDescent="0.2">
      <c r="A41" s="6">
        <v>39</v>
      </c>
      <c r="B41" s="29" t="s">
        <v>222</v>
      </c>
      <c r="C41" s="7" t="s">
        <v>223</v>
      </c>
      <c r="D41" s="7" t="s">
        <v>36</v>
      </c>
      <c r="E41" s="7" t="s">
        <v>224</v>
      </c>
      <c r="F41" s="7" t="s">
        <v>225</v>
      </c>
      <c r="G41" s="7" t="s">
        <v>73</v>
      </c>
      <c r="H41" s="7" t="s">
        <v>74</v>
      </c>
      <c r="I41" s="7" t="s">
        <v>212</v>
      </c>
      <c r="J41" s="7" t="s">
        <v>213</v>
      </c>
      <c r="K41" s="7" t="s">
        <v>226</v>
      </c>
      <c r="L41" s="7" t="s">
        <v>227</v>
      </c>
      <c r="M41" s="7" t="s">
        <v>1</v>
      </c>
      <c r="N41" s="8" t="s">
        <v>45</v>
      </c>
      <c r="O41" s="7" t="s">
        <v>46</v>
      </c>
      <c r="P41" s="9">
        <v>69</v>
      </c>
      <c r="Q41" s="10">
        <v>69</v>
      </c>
      <c r="R41" s="9">
        <v>9</v>
      </c>
      <c r="S41" s="10">
        <v>8</v>
      </c>
      <c r="T41" s="9">
        <f t="shared" si="8"/>
        <v>60</v>
      </c>
      <c r="U41" s="10">
        <f t="shared" si="8"/>
        <v>61</v>
      </c>
      <c r="V41" s="10">
        <f t="shared" si="1"/>
        <v>1</v>
      </c>
      <c r="W41" s="11">
        <v>8900</v>
      </c>
      <c r="X41" s="12">
        <f t="shared" si="2"/>
        <v>534000</v>
      </c>
      <c r="Y41" s="12">
        <f>VLOOKUP(B41,'[1]Tranche 1 Actual 2024'!$B$12:$S$367,18,FALSE)</f>
        <v>186900</v>
      </c>
      <c r="Z41" s="12"/>
      <c r="AA41" s="12">
        <f t="shared" si="3"/>
        <v>347100</v>
      </c>
      <c r="AB41" s="13">
        <f t="shared" si="4"/>
        <v>8900</v>
      </c>
      <c r="AC41" s="12"/>
      <c r="AD41" s="12">
        <f t="shared" si="5"/>
        <v>347100</v>
      </c>
      <c r="AE41" s="14">
        <f t="shared" si="6"/>
        <v>347100</v>
      </c>
      <c r="AF41" s="30">
        <f t="shared" si="7"/>
        <v>8900</v>
      </c>
      <c r="AG41" s="15" t="s">
        <v>47</v>
      </c>
    </row>
    <row r="42" spans="1:33" s="5" customFormat="1" ht="12.75" x14ac:dyDescent="0.2">
      <c r="A42" s="6">
        <v>40</v>
      </c>
      <c r="B42" s="29" t="s">
        <v>228</v>
      </c>
      <c r="C42" s="7" t="s">
        <v>229</v>
      </c>
      <c r="D42" s="7" t="s">
        <v>36</v>
      </c>
      <c r="E42" s="7" t="s">
        <v>147</v>
      </c>
      <c r="F42" s="7" t="s">
        <v>148</v>
      </c>
      <c r="G42" s="7" t="s">
        <v>73</v>
      </c>
      <c r="H42" s="7" t="s">
        <v>74</v>
      </c>
      <c r="I42" s="7" t="s">
        <v>230</v>
      </c>
      <c r="J42" s="7" t="s">
        <v>213</v>
      </c>
      <c r="K42" s="7" t="s">
        <v>231</v>
      </c>
      <c r="L42" s="7" t="s">
        <v>232</v>
      </c>
      <c r="M42" s="7" t="s">
        <v>1</v>
      </c>
      <c r="N42" s="8" t="s">
        <v>45</v>
      </c>
      <c r="O42" s="7" t="s">
        <v>46</v>
      </c>
      <c r="P42" s="9">
        <v>193</v>
      </c>
      <c r="Q42" s="10">
        <v>193</v>
      </c>
      <c r="R42" s="9">
        <v>120</v>
      </c>
      <c r="S42" s="10">
        <v>85</v>
      </c>
      <c r="T42" s="9">
        <f t="shared" si="8"/>
        <v>73</v>
      </c>
      <c r="U42" s="10">
        <f t="shared" si="8"/>
        <v>108</v>
      </c>
      <c r="V42" s="10">
        <f t="shared" si="1"/>
        <v>35</v>
      </c>
      <c r="W42" s="11">
        <v>8900</v>
      </c>
      <c r="X42" s="12">
        <f t="shared" si="2"/>
        <v>649700</v>
      </c>
      <c r="Y42" s="12">
        <f>VLOOKUP(B42,'[1]Tranche 1 Actual 2024'!$B$12:$S$367,18,FALSE)</f>
        <v>293700</v>
      </c>
      <c r="Z42" s="12">
        <f>VLOOKUP(B42,'[1]Tranche 2 Actual 2024'!$B$12:$U$343,20,FALSE)</f>
        <v>293700</v>
      </c>
      <c r="AA42" s="12">
        <f t="shared" si="3"/>
        <v>62300</v>
      </c>
      <c r="AB42" s="13">
        <f t="shared" si="4"/>
        <v>311500</v>
      </c>
      <c r="AC42" s="12"/>
      <c r="AD42" s="12">
        <f t="shared" si="5"/>
        <v>62300</v>
      </c>
      <c r="AE42" s="14">
        <f t="shared" si="6"/>
        <v>62300</v>
      </c>
      <c r="AF42" s="30">
        <f t="shared" si="7"/>
        <v>311500</v>
      </c>
      <c r="AG42" s="15" t="s">
        <v>54</v>
      </c>
    </row>
    <row r="43" spans="1:33" s="5" customFormat="1" ht="12.75" x14ac:dyDescent="0.2">
      <c r="A43" s="6">
        <v>41</v>
      </c>
      <c r="B43" s="29" t="s">
        <v>233</v>
      </c>
      <c r="C43" s="7" t="s">
        <v>234</v>
      </c>
      <c r="D43" s="7" t="s">
        <v>36</v>
      </c>
      <c r="E43" s="7" t="s">
        <v>218</v>
      </c>
      <c r="F43" s="7" t="s">
        <v>219</v>
      </c>
      <c r="G43" s="7" t="s">
        <v>39</v>
      </c>
      <c r="H43" s="7" t="s">
        <v>40</v>
      </c>
      <c r="I43" s="7" t="s">
        <v>230</v>
      </c>
      <c r="J43" s="7" t="s">
        <v>213</v>
      </c>
      <c r="K43" s="7" t="s">
        <v>235</v>
      </c>
      <c r="L43" s="7" t="s">
        <v>236</v>
      </c>
      <c r="M43" s="7" t="s">
        <v>1</v>
      </c>
      <c r="N43" s="8" t="s">
        <v>45</v>
      </c>
      <c r="O43" s="7" t="s">
        <v>46</v>
      </c>
      <c r="P43" s="9">
        <v>118</v>
      </c>
      <c r="Q43" s="10">
        <v>118</v>
      </c>
      <c r="R43" s="9">
        <v>25</v>
      </c>
      <c r="S43" s="10">
        <v>10</v>
      </c>
      <c r="T43" s="9">
        <f t="shared" si="8"/>
        <v>93</v>
      </c>
      <c r="U43" s="10">
        <f t="shared" si="8"/>
        <v>108</v>
      </c>
      <c r="V43" s="10">
        <f t="shared" si="1"/>
        <v>15</v>
      </c>
      <c r="W43" s="11">
        <v>8900</v>
      </c>
      <c r="X43" s="12">
        <f t="shared" si="2"/>
        <v>827700</v>
      </c>
      <c r="Y43" s="12">
        <f>VLOOKUP(B43,'[1]Tranche 1 Actual 2024'!$B$12:$S$367,18,FALSE)</f>
        <v>312390</v>
      </c>
      <c r="Z43" s="12">
        <f>VLOOKUP(B43,'[1]Tranche 2 Actual 2024'!$B$12:$U$343,20,FALSE)</f>
        <v>312390</v>
      </c>
      <c r="AA43" s="12">
        <f t="shared" si="3"/>
        <v>202920</v>
      </c>
      <c r="AB43" s="13">
        <f t="shared" si="4"/>
        <v>133500</v>
      </c>
      <c r="AC43" s="12"/>
      <c r="AD43" s="12">
        <f t="shared" si="5"/>
        <v>202920</v>
      </c>
      <c r="AE43" s="14">
        <f t="shared" si="6"/>
        <v>202920</v>
      </c>
      <c r="AF43" s="30">
        <f t="shared" si="7"/>
        <v>133500</v>
      </c>
      <c r="AG43" s="15" t="s">
        <v>54</v>
      </c>
    </row>
    <row r="44" spans="1:33" s="5" customFormat="1" ht="12.75" x14ac:dyDescent="0.2">
      <c r="A44" s="6">
        <v>42</v>
      </c>
      <c r="B44" s="29" t="s">
        <v>237</v>
      </c>
      <c r="C44" s="7" t="s">
        <v>238</v>
      </c>
      <c r="D44" s="7" t="s">
        <v>57</v>
      </c>
      <c r="E44" s="7" t="s">
        <v>218</v>
      </c>
      <c r="F44" s="7" t="s">
        <v>219</v>
      </c>
      <c r="G44" s="7" t="s">
        <v>39</v>
      </c>
      <c r="H44" s="7" t="s">
        <v>40</v>
      </c>
      <c r="I44" s="7" t="s">
        <v>239</v>
      </c>
      <c r="J44" s="7" t="s">
        <v>213</v>
      </c>
      <c r="K44" s="7" t="s">
        <v>240</v>
      </c>
      <c r="L44" s="7" t="s">
        <v>241</v>
      </c>
      <c r="M44" s="7" t="s">
        <v>1</v>
      </c>
      <c r="N44" s="8" t="s">
        <v>45</v>
      </c>
      <c r="O44" s="7" t="s">
        <v>46</v>
      </c>
      <c r="P44" s="9">
        <v>174</v>
      </c>
      <c r="Q44" s="10">
        <v>174</v>
      </c>
      <c r="R44" s="9">
        <v>67</v>
      </c>
      <c r="S44" s="10">
        <v>66</v>
      </c>
      <c r="T44" s="9">
        <f t="shared" ref="T44:U59" si="9">P44-R44</f>
        <v>107</v>
      </c>
      <c r="U44" s="10">
        <f t="shared" si="9"/>
        <v>108</v>
      </c>
      <c r="V44" s="10">
        <f t="shared" si="1"/>
        <v>1</v>
      </c>
      <c r="W44" s="11">
        <v>8900</v>
      </c>
      <c r="X44" s="12">
        <f t="shared" si="2"/>
        <v>952300</v>
      </c>
      <c r="Y44" s="12">
        <f>VLOOKUP(B44,'[1]Tranche 1 Actual 2024'!$B$12:$S$367,18,FALSE)</f>
        <v>392490</v>
      </c>
      <c r="Z44" s="12">
        <f>VLOOKUP(B44,'[1]Tranche 2 Actual 2024'!$B$12:$U$343,20,FALSE)</f>
        <v>392490</v>
      </c>
      <c r="AA44" s="12">
        <f t="shared" si="3"/>
        <v>167320</v>
      </c>
      <c r="AB44" s="13">
        <f t="shared" si="4"/>
        <v>8900</v>
      </c>
      <c r="AC44" s="12"/>
      <c r="AD44" s="12">
        <f t="shared" si="5"/>
        <v>167320</v>
      </c>
      <c r="AE44" s="14">
        <f t="shared" si="6"/>
        <v>167320</v>
      </c>
      <c r="AF44" s="30">
        <f t="shared" si="7"/>
        <v>8900</v>
      </c>
      <c r="AG44" s="15" t="s">
        <v>54</v>
      </c>
    </row>
    <row r="45" spans="1:33" s="5" customFormat="1" ht="12.75" x14ac:dyDescent="0.2">
      <c r="A45" s="6">
        <v>43</v>
      </c>
      <c r="B45" s="29" t="s">
        <v>242</v>
      </c>
      <c r="C45" s="7" t="s">
        <v>243</v>
      </c>
      <c r="D45" s="7" t="s">
        <v>36</v>
      </c>
      <c r="E45" s="7" t="s">
        <v>147</v>
      </c>
      <c r="F45" s="7" t="s">
        <v>148</v>
      </c>
      <c r="G45" s="7" t="s">
        <v>73</v>
      </c>
      <c r="H45" s="7" t="s">
        <v>74</v>
      </c>
      <c r="I45" s="7" t="s">
        <v>239</v>
      </c>
      <c r="J45" s="7" t="s">
        <v>213</v>
      </c>
      <c r="K45" s="7" t="s">
        <v>244</v>
      </c>
      <c r="L45" s="7" t="s">
        <v>245</v>
      </c>
      <c r="M45" s="7" t="s">
        <v>1</v>
      </c>
      <c r="N45" s="8" t="s">
        <v>45</v>
      </c>
      <c r="O45" s="7" t="s">
        <v>46</v>
      </c>
      <c r="P45" s="9">
        <v>116</v>
      </c>
      <c r="Q45" s="10">
        <v>116</v>
      </c>
      <c r="R45" s="9">
        <v>9</v>
      </c>
      <c r="S45" s="10">
        <v>8</v>
      </c>
      <c r="T45" s="9">
        <f t="shared" si="9"/>
        <v>107</v>
      </c>
      <c r="U45" s="10">
        <f t="shared" si="9"/>
        <v>108</v>
      </c>
      <c r="V45" s="10">
        <f t="shared" si="1"/>
        <v>1</v>
      </c>
      <c r="W45" s="11">
        <v>8900</v>
      </c>
      <c r="X45" s="12">
        <f t="shared" si="2"/>
        <v>952300</v>
      </c>
      <c r="Y45" s="12">
        <f>VLOOKUP(B45,'[1]Tranche 1 Actual 2024'!$B$12:$S$367,18,FALSE)</f>
        <v>291030</v>
      </c>
      <c r="Z45" s="12"/>
      <c r="AA45" s="12">
        <f t="shared" si="3"/>
        <v>661270</v>
      </c>
      <c r="AB45" s="13">
        <f t="shared" si="4"/>
        <v>8900</v>
      </c>
      <c r="AC45" s="12"/>
      <c r="AD45" s="12">
        <f t="shared" si="5"/>
        <v>661270</v>
      </c>
      <c r="AE45" s="14">
        <f t="shared" si="6"/>
        <v>661270</v>
      </c>
      <c r="AF45" s="30">
        <f t="shared" si="7"/>
        <v>8900</v>
      </c>
      <c r="AG45" s="15" t="s">
        <v>47</v>
      </c>
    </row>
    <row r="46" spans="1:33" s="5" customFormat="1" ht="12.75" x14ac:dyDescent="0.2">
      <c r="A46" s="6">
        <v>44</v>
      </c>
      <c r="B46" s="29" t="s">
        <v>246</v>
      </c>
      <c r="C46" s="7" t="s">
        <v>247</v>
      </c>
      <c r="D46" s="7" t="s">
        <v>36</v>
      </c>
      <c r="E46" s="7" t="s">
        <v>147</v>
      </c>
      <c r="F46" s="7" t="s">
        <v>148</v>
      </c>
      <c r="G46" s="7" t="s">
        <v>73</v>
      </c>
      <c r="H46" s="7" t="s">
        <v>74</v>
      </c>
      <c r="I46" s="7" t="s">
        <v>239</v>
      </c>
      <c r="J46" s="7" t="s">
        <v>213</v>
      </c>
      <c r="K46" s="7" t="s">
        <v>248</v>
      </c>
      <c r="L46" s="7" t="s">
        <v>249</v>
      </c>
      <c r="M46" s="7" t="s">
        <v>1</v>
      </c>
      <c r="N46" s="8" t="s">
        <v>45</v>
      </c>
      <c r="O46" s="7" t="s">
        <v>46</v>
      </c>
      <c r="P46" s="9">
        <v>126</v>
      </c>
      <c r="Q46" s="10">
        <v>126</v>
      </c>
      <c r="R46" s="9">
        <v>40</v>
      </c>
      <c r="S46" s="10">
        <v>33</v>
      </c>
      <c r="T46" s="9">
        <f t="shared" si="9"/>
        <v>86</v>
      </c>
      <c r="U46" s="10">
        <f t="shared" si="9"/>
        <v>93</v>
      </c>
      <c r="V46" s="10">
        <f t="shared" si="1"/>
        <v>7</v>
      </c>
      <c r="W46" s="11">
        <v>8900</v>
      </c>
      <c r="X46" s="12">
        <f t="shared" si="2"/>
        <v>765400</v>
      </c>
      <c r="Y46" s="12">
        <f>VLOOKUP(B46,'[1]Tranche 1 Actual 2024'!$B$12:$S$367,18,FALSE)</f>
        <v>389820</v>
      </c>
      <c r="Z46" s="12">
        <f>VLOOKUP(B46,'[1]Tranche 2 Actual 2024'!$B$12:$U$343,20,FALSE)</f>
        <v>389820</v>
      </c>
      <c r="AA46" s="12">
        <f t="shared" si="3"/>
        <v>-14240</v>
      </c>
      <c r="AB46" s="13">
        <f t="shared" si="4"/>
        <v>62300</v>
      </c>
      <c r="AC46" s="12"/>
      <c r="AD46" s="12">
        <f t="shared" si="5"/>
        <v>-14240</v>
      </c>
      <c r="AE46" s="14">
        <f t="shared" si="6"/>
        <v>0</v>
      </c>
      <c r="AF46" s="30">
        <f>AA46+AB46</f>
        <v>48060</v>
      </c>
      <c r="AG46" s="15" t="s">
        <v>54</v>
      </c>
    </row>
    <row r="47" spans="1:33" s="5" customFormat="1" ht="12.75" x14ac:dyDescent="0.2">
      <c r="A47" s="6">
        <v>45</v>
      </c>
      <c r="B47" s="29" t="s">
        <v>250</v>
      </c>
      <c r="C47" s="7" t="s">
        <v>251</v>
      </c>
      <c r="D47" s="7" t="s">
        <v>57</v>
      </c>
      <c r="E47" s="7" t="s">
        <v>210</v>
      </c>
      <c r="F47" s="7" t="s">
        <v>211</v>
      </c>
      <c r="G47" s="7" t="s">
        <v>73</v>
      </c>
      <c r="H47" s="7" t="s">
        <v>74</v>
      </c>
      <c r="I47" s="7" t="s">
        <v>239</v>
      </c>
      <c r="J47" s="7" t="s">
        <v>213</v>
      </c>
      <c r="K47" s="7" t="s">
        <v>252</v>
      </c>
      <c r="L47" s="7" t="s">
        <v>253</v>
      </c>
      <c r="M47" s="7" t="s">
        <v>1</v>
      </c>
      <c r="N47" s="8" t="s">
        <v>45</v>
      </c>
      <c r="O47" s="7" t="s">
        <v>46</v>
      </c>
      <c r="P47" s="9">
        <v>115</v>
      </c>
      <c r="Q47" s="10">
        <v>115</v>
      </c>
      <c r="R47" s="9">
        <v>63</v>
      </c>
      <c r="S47" s="10">
        <v>51</v>
      </c>
      <c r="T47" s="9">
        <f t="shared" si="9"/>
        <v>52</v>
      </c>
      <c r="U47" s="10">
        <f t="shared" si="9"/>
        <v>64</v>
      </c>
      <c r="V47" s="10">
        <f t="shared" si="1"/>
        <v>12</v>
      </c>
      <c r="W47" s="11">
        <v>8900</v>
      </c>
      <c r="X47" s="12">
        <f t="shared" si="2"/>
        <v>462800</v>
      </c>
      <c r="Y47" s="12">
        <f>VLOOKUP(B47,'[1]Tranche 1 Actual 2024'!$B$12:$S$367,18,FALSE)</f>
        <v>232290</v>
      </c>
      <c r="Z47" s="12">
        <f>VLOOKUP(B47,'[1]Tranche 2 Actual 2024'!$B$12:$U$343,20,FALSE)</f>
        <v>232290</v>
      </c>
      <c r="AA47" s="12">
        <f t="shared" si="3"/>
        <v>-1780</v>
      </c>
      <c r="AB47" s="13">
        <f t="shared" si="4"/>
        <v>106800</v>
      </c>
      <c r="AC47" s="12"/>
      <c r="AD47" s="12">
        <f t="shared" si="5"/>
        <v>-1780</v>
      </c>
      <c r="AE47" s="14">
        <f t="shared" si="6"/>
        <v>0</v>
      </c>
      <c r="AF47" s="30">
        <f>AA47+AB47</f>
        <v>105020</v>
      </c>
      <c r="AG47" s="15" t="s">
        <v>54</v>
      </c>
    </row>
    <row r="48" spans="1:33" s="5" customFormat="1" ht="12.75" x14ac:dyDescent="0.2">
      <c r="A48" s="6">
        <v>46</v>
      </c>
      <c r="B48" s="29" t="s">
        <v>254</v>
      </c>
      <c r="C48" s="7" t="s">
        <v>255</v>
      </c>
      <c r="D48" s="7" t="s">
        <v>57</v>
      </c>
      <c r="E48" s="7" t="s">
        <v>210</v>
      </c>
      <c r="F48" s="7" t="s">
        <v>211</v>
      </c>
      <c r="G48" s="7" t="s">
        <v>73</v>
      </c>
      <c r="H48" s="7" t="s">
        <v>74</v>
      </c>
      <c r="I48" s="7" t="s">
        <v>239</v>
      </c>
      <c r="J48" s="7" t="s">
        <v>213</v>
      </c>
      <c r="K48" s="7" t="s">
        <v>256</v>
      </c>
      <c r="L48" s="7" t="s">
        <v>257</v>
      </c>
      <c r="M48" s="7" t="s">
        <v>1</v>
      </c>
      <c r="N48" s="8" t="s">
        <v>45</v>
      </c>
      <c r="O48" s="7" t="s">
        <v>46</v>
      </c>
      <c r="P48" s="9">
        <v>124</v>
      </c>
      <c r="Q48" s="10">
        <v>124</v>
      </c>
      <c r="R48" s="9">
        <v>27</v>
      </c>
      <c r="S48" s="10">
        <v>26</v>
      </c>
      <c r="T48" s="9">
        <f t="shared" si="9"/>
        <v>97</v>
      </c>
      <c r="U48" s="10">
        <f t="shared" si="9"/>
        <v>98</v>
      </c>
      <c r="V48" s="10">
        <f t="shared" si="1"/>
        <v>1</v>
      </c>
      <c r="W48" s="11">
        <v>8900</v>
      </c>
      <c r="X48" s="12">
        <f t="shared" si="2"/>
        <v>863300</v>
      </c>
      <c r="Y48" s="12">
        <f>VLOOKUP(B48,'[1]Tranche 1 Actual 2024'!$B$12:$S$367,18,FALSE)</f>
        <v>331080</v>
      </c>
      <c r="Z48" s="12"/>
      <c r="AA48" s="12">
        <f t="shared" si="3"/>
        <v>532220</v>
      </c>
      <c r="AB48" s="13">
        <f t="shared" si="4"/>
        <v>8900</v>
      </c>
      <c r="AC48" s="12"/>
      <c r="AD48" s="12">
        <f t="shared" si="5"/>
        <v>532220</v>
      </c>
      <c r="AE48" s="14">
        <f t="shared" si="6"/>
        <v>532220</v>
      </c>
      <c r="AF48" s="30">
        <f t="shared" si="7"/>
        <v>8900</v>
      </c>
      <c r="AG48" s="15" t="s">
        <v>47</v>
      </c>
    </row>
    <row r="49" spans="1:33" s="5" customFormat="1" ht="12.75" x14ac:dyDescent="0.2">
      <c r="A49" s="6">
        <v>47</v>
      </c>
      <c r="B49" s="29" t="s">
        <v>258</v>
      </c>
      <c r="C49" s="7" t="s">
        <v>259</v>
      </c>
      <c r="D49" s="7" t="s">
        <v>36</v>
      </c>
      <c r="E49" s="7" t="s">
        <v>218</v>
      </c>
      <c r="F49" s="7" t="s">
        <v>219</v>
      </c>
      <c r="G49" s="7" t="s">
        <v>39</v>
      </c>
      <c r="H49" s="7" t="s">
        <v>40</v>
      </c>
      <c r="I49" s="7" t="s">
        <v>239</v>
      </c>
      <c r="J49" s="7" t="s">
        <v>213</v>
      </c>
      <c r="K49" s="7" t="s">
        <v>260</v>
      </c>
      <c r="L49" s="7" t="s">
        <v>261</v>
      </c>
      <c r="M49" s="7" t="s">
        <v>1</v>
      </c>
      <c r="N49" s="8" t="s">
        <v>45</v>
      </c>
      <c r="O49" s="7" t="s">
        <v>46</v>
      </c>
      <c r="P49" s="9">
        <v>145</v>
      </c>
      <c r="Q49" s="10">
        <v>145</v>
      </c>
      <c r="R49" s="9">
        <v>28</v>
      </c>
      <c r="S49" s="10">
        <v>19</v>
      </c>
      <c r="T49" s="9">
        <f t="shared" si="9"/>
        <v>117</v>
      </c>
      <c r="U49" s="10">
        <f t="shared" si="9"/>
        <v>126</v>
      </c>
      <c r="V49" s="10">
        <f t="shared" si="1"/>
        <v>9</v>
      </c>
      <c r="W49" s="11">
        <v>8900</v>
      </c>
      <c r="X49" s="12">
        <f t="shared" si="2"/>
        <v>1041300</v>
      </c>
      <c r="Y49" s="12">
        <f>VLOOKUP(B49,'[1]Tranche 1 Actual 2024'!$B$12:$S$367,18,FALSE)</f>
        <v>355110</v>
      </c>
      <c r="Z49" s="12">
        <f>VLOOKUP(B49,'[1]Tranche 2 Actual 2024'!$B$12:$U$343,20,FALSE)</f>
        <v>355110</v>
      </c>
      <c r="AA49" s="12">
        <f t="shared" si="3"/>
        <v>331080</v>
      </c>
      <c r="AB49" s="13">
        <f t="shared" si="4"/>
        <v>80100</v>
      </c>
      <c r="AC49" s="12"/>
      <c r="AD49" s="12">
        <f t="shared" si="5"/>
        <v>331080</v>
      </c>
      <c r="AE49" s="14">
        <f t="shared" si="6"/>
        <v>331080</v>
      </c>
      <c r="AF49" s="30">
        <f t="shared" si="7"/>
        <v>80100</v>
      </c>
      <c r="AG49" s="15" t="s">
        <v>54</v>
      </c>
    </row>
    <row r="50" spans="1:33" s="5" customFormat="1" ht="12.75" x14ac:dyDescent="0.2">
      <c r="A50" s="6">
        <v>48</v>
      </c>
      <c r="B50" s="29" t="s">
        <v>262</v>
      </c>
      <c r="C50" s="7" t="s">
        <v>263</v>
      </c>
      <c r="D50" s="7" t="s">
        <v>36</v>
      </c>
      <c r="E50" s="7" t="s">
        <v>147</v>
      </c>
      <c r="F50" s="7" t="s">
        <v>148</v>
      </c>
      <c r="G50" s="7" t="s">
        <v>73</v>
      </c>
      <c r="H50" s="7" t="s">
        <v>74</v>
      </c>
      <c r="I50" s="7" t="s">
        <v>239</v>
      </c>
      <c r="J50" s="7" t="s">
        <v>213</v>
      </c>
      <c r="K50" s="7" t="s">
        <v>264</v>
      </c>
      <c r="L50" s="7" t="s">
        <v>265</v>
      </c>
      <c r="M50" s="7" t="s">
        <v>1</v>
      </c>
      <c r="N50" s="8" t="s">
        <v>45</v>
      </c>
      <c r="O50" s="7" t="s">
        <v>46</v>
      </c>
      <c r="P50" s="9">
        <v>133</v>
      </c>
      <c r="Q50" s="10">
        <v>133</v>
      </c>
      <c r="R50" s="9">
        <v>40</v>
      </c>
      <c r="S50" s="10">
        <v>39</v>
      </c>
      <c r="T50" s="9">
        <f t="shared" si="9"/>
        <v>93</v>
      </c>
      <c r="U50" s="10">
        <f t="shared" si="9"/>
        <v>94</v>
      </c>
      <c r="V50" s="10">
        <f t="shared" si="1"/>
        <v>1</v>
      </c>
      <c r="W50" s="11">
        <v>8900</v>
      </c>
      <c r="X50" s="12">
        <f t="shared" si="2"/>
        <v>827700</v>
      </c>
      <c r="Y50" s="12">
        <f>VLOOKUP(B50,'[1]Tranche 1 Actual 2024'!$B$12:$S$367,18,FALSE)</f>
        <v>277680</v>
      </c>
      <c r="Z50" s="12">
        <f>VLOOKUP(B50,'[1]Tranche 2 Actual 2024'!$B$12:$U$343,20,FALSE)</f>
        <v>277680</v>
      </c>
      <c r="AA50" s="12">
        <f t="shared" si="3"/>
        <v>272340</v>
      </c>
      <c r="AB50" s="13">
        <f t="shared" si="4"/>
        <v>8900</v>
      </c>
      <c r="AC50" s="12"/>
      <c r="AD50" s="12">
        <f t="shared" si="5"/>
        <v>272340</v>
      </c>
      <c r="AE50" s="14">
        <f t="shared" si="6"/>
        <v>272340</v>
      </c>
      <c r="AF50" s="30">
        <f t="shared" si="7"/>
        <v>8900</v>
      </c>
      <c r="AG50" s="15" t="s">
        <v>54</v>
      </c>
    </row>
    <row r="51" spans="1:33" s="5" customFormat="1" ht="12.75" x14ac:dyDescent="0.2">
      <c r="A51" s="6">
        <v>49</v>
      </c>
      <c r="B51" s="29" t="s">
        <v>266</v>
      </c>
      <c r="C51" s="7" t="s">
        <v>267</v>
      </c>
      <c r="D51" s="7" t="s">
        <v>57</v>
      </c>
      <c r="E51" s="7" t="s">
        <v>210</v>
      </c>
      <c r="F51" s="7" t="s">
        <v>211</v>
      </c>
      <c r="G51" s="7" t="s">
        <v>73</v>
      </c>
      <c r="H51" s="7" t="s">
        <v>74</v>
      </c>
      <c r="I51" s="7" t="s">
        <v>239</v>
      </c>
      <c r="J51" s="7" t="s">
        <v>213</v>
      </c>
      <c r="K51" s="7" t="s">
        <v>268</v>
      </c>
      <c r="L51" s="7" t="s">
        <v>269</v>
      </c>
      <c r="M51" s="7" t="s">
        <v>1</v>
      </c>
      <c r="N51" s="8" t="s">
        <v>45</v>
      </c>
      <c r="O51" s="7" t="s">
        <v>46</v>
      </c>
      <c r="P51" s="9">
        <v>207</v>
      </c>
      <c r="Q51" s="10">
        <v>207</v>
      </c>
      <c r="R51" s="9">
        <v>145</v>
      </c>
      <c r="S51" s="10">
        <v>28</v>
      </c>
      <c r="T51" s="9">
        <f t="shared" si="9"/>
        <v>62</v>
      </c>
      <c r="U51" s="10">
        <f t="shared" si="9"/>
        <v>179</v>
      </c>
      <c r="V51" s="10">
        <f t="shared" si="1"/>
        <v>117</v>
      </c>
      <c r="W51" s="11">
        <v>8900</v>
      </c>
      <c r="X51" s="12">
        <f t="shared" si="2"/>
        <v>551800</v>
      </c>
      <c r="Y51" s="12">
        <f>VLOOKUP(B51,'[1]Tranche 1 Actual 2024'!$B$12:$S$367,18,FALSE)</f>
        <v>627450</v>
      </c>
      <c r="Z51" s="12">
        <f>VLOOKUP(B51,'[1]Tranche 2 Actual 2024'!$B$12:$U$343,20,FALSE)</f>
        <v>627450</v>
      </c>
      <c r="AA51" s="12">
        <f t="shared" si="3"/>
        <v>-703100</v>
      </c>
      <c r="AB51" s="13">
        <f t="shared" si="4"/>
        <v>1041300</v>
      </c>
      <c r="AC51" s="12"/>
      <c r="AD51" s="12">
        <f t="shared" si="5"/>
        <v>-703100</v>
      </c>
      <c r="AE51" s="14">
        <f t="shared" si="6"/>
        <v>0</v>
      </c>
      <c r="AF51" s="30">
        <f>AA51+AB51</f>
        <v>338200</v>
      </c>
      <c r="AG51" s="15" t="s">
        <v>54</v>
      </c>
    </row>
    <row r="52" spans="1:33" s="5" customFormat="1" ht="12.75" x14ac:dyDescent="0.2">
      <c r="A52" s="6">
        <v>50</v>
      </c>
      <c r="B52" s="29" t="s">
        <v>270</v>
      </c>
      <c r="C52" s="7" t="s">
        <v>271</v>
      </c>
      <c r="D52" s="7" t="s">
        <v>36</v>
      </c>
      <c r="E52" s="7" t="s">
        <v>272</v>
      </c>
      <c r="F52" s="7" t="s">
        <v>273</v>
      </c>
      <c r="G52" s="7" t="s">
        <v>39</v>
      </c>
      <c r="H52" s="7" t="s">
        <v>40</v>
      </c>
      <c r="I52" s="7" t="s">
        <v>274</v>
      </c>
      <c r="J52" s="7" t="s">
        <v>275</v>
      </c>
      <c r="K52" s="7" t="s">
        <v>276</v>
      </c>
      <c r="L52" s="7" t="s">
        <v>277</v>
      </c>
      <c r="M52" s="7" t="s">
        <v>1</v>
      </c>
      <c r="N52" s="8" t="s">
        <v>45</v>
      </c>
      <c r="O52" s="7" t="s">
        <v>46</v>
      </c>
      <c r="P52" s="9">
        <v>56</v>
      </c>
      <c r="Q52" s="10">
        <v>56</v>
      </c>
      <c r="R52" s="9">
        <v>1</v>
      </c>
      <c r="S52" s="10">
        <v>0</v>
      </c>
      <c r="T52" s="9">
        <f t="shared" si="9"/>
        <v>55</v>
      </c>
      <c r="U52" s="10">
        <f t="shared" si="9"/>
        <v>56</v>
      </c>
      <c r="V52" s="10">
        <f t="shared" si="1"/>
        <v>1</v>
      </c>
      <c r="W52" s="11">
        <v>8900</v>
      </c>
      <c r="X52" s="12">
        <f t="shared" si="2"/>
        <v>489500</v>
      </c>
      <c r="Y52" s="12"/>
      <c r="Z52" s="12"/>
      <c r="AA52" s="12">
        <f t="shared" si="3"/>
        <v>489500</v>
      </c>
      <c r="AB52" s="13">
        <f t="shared" si="4"/>
        <v>8900</v>
      </c>
      <c r="AC52" s="12"/>
      <c r="AD52" s="12">
        <f t="shared" si="5"/>
        <v>489500</v>
      </c>
      <c r="AE52" s="14">
        <f t="shared" si="6"/>
        <v>489500</v>
      </c>
      <c r="AF52" s="30">
        <f t="shared" ref="AF52:AF83" si="10">IF(AB52&gt;=0,AB52,0)</f>
        <v>8900</v>
      </c>
      <c r="AG52" s="15" t="s">
        <v>163</v>
      </c>
    </row>
    <row r="53" spans="1:33" s="5" customFormat="1" ht="12.75" x14ac:dyDescent="0.2">
      <c r="A53" s="6">
        <v>51</v>
      </c>
      <c r="B53" s="29" t="s">
        <v>278</v>
      </c>
      <c r="C53" s="7" t="s">
        <v>279</v>
      </c>
      <c r="D53" s="7" t="s">
        <v>36</v>
      </c>
      <c r="E53" s="7" t="s">
        <v>272</v>
      </c>
      <c r="F53" s="7" t="s">
        <v>273</v>
      </c>
      <c r="G53" s="7" t="s">
        <v>39</v>
      </c>
      <c r="H53" s="7" t="s">
        <v>40</v>
      </c>
      <c r="I53" s="7" t="s">
        <v>280</v>
      </c>
      <c r="J53" s="7" t="s">
        <v>275</v>
      </c>
      <c r="K53" s="7" t="s">
        <v>281</v>
      </c>
      <c r="L53" s="7" t="s">
        <v>282</v>
      </c>
      <c r="M53" s="7" t="s">
        <v>1</v>
      </c>
      <c r="N53" s="8" t="s">
        <v>45</v>
      </c>
      <c r="O53" s="7" t="s">
        <v>46</v>
      </c>
      <c r="P53" s="9">
        <v>54</v>
      </c>
      <c r="Q53" s="10">
        <v>54</v>
      </c>
      <c r="R53" s="9">
        <v>2</v>
      </c>
      <c r="S53" s="10">
        <v>0</v>
      </c>
      <c r="T53" s="9">
        <f t="shared" si="9"/>
        <v>52</v>
      </c>
      <c r="U53" s="10">
        <f t="shared" si="9"/>
        <v>54</v>
      </c>
      <c r="V53" s="10">
        <f t="shared" si="1"/>
        <v>2</v>
      </c>
      <c r="W53" s="11">
        <v>8900</v>
      </c>
      <c r="X53" s="12">
        <f t="shared" si="2"/>
        <v>462800</v>
      </c>
      <c r="Y53" s="12">
        <f>VLOOKUP(B53,'[1]Tranche 1 Actual 2024'!$B$12:$S$367,18,FALSE)</f>
        <v>152190</v>
      </c>
      <c r="Z53" s="12">
        <f>VLOOKUP(B53,'[1]Tranche 2 Actual 2024'!$B$12:$U$343,20,FALSE)</f>
        <v>152190</v>
      </c>
      <c r="AA53" s="12">
        <f t="shared" si="3"/>
        <v>158420</v>
      </c>
      <c r="AB53" s="13">
        <f t="shared" si="4"/>
        <v>17800</v>
      </c>
      <c r="AC53" s="12"/>
      <c r="AD53" s="12">
        <f t="shared" si="5"/>
        <v>158420</v>
      </c>
      <c r="AE53" s="14">
        <f t="shared" si="6"/>
        <v>158420</v>
      </c>
      <c r="AF53" s="30">
        <f t="shared" si="10"/>
        <v>17800</v>
      </c>
      <c r="AG53" s="15" t="s">
        <v>54</v>
      </c>
    </row>
    <row r="54" spans="1:33" s="5" customFormat="1" ht="12.75" x14ac:dyDescent="0.2">
      <c r="A54" s="6">
        <v>52</v>
      </c>
      <c r="B54" s="29" t="s">
        <v>283</v>
      </c>
      <c r="C54" s="7" t="s">
        <v>284</v>
      </c>
      <c r="D54" s="7" t="s">
        <v>36</v>
      </c>
      <c r="E54" s="7" t="s">
        <v>272</v>
      </c>
      <c r="F54" s="7" t="s">
        <v>273</v>
      </c>
      <c r="G54" s="7" t="s">
        <v>39</v>
      </c>
      <c r="H54" s="7" t="s">
        <v>40</v>
      </c>
      <c r="I54" s="7" t="s">
        <v>280</v>
      </c>
      <c r="J54" s="7" t="s">
        <v>275</v>
      </c>
      <c r="K54" s="7" t="s">
        <v>285</v>
      </c>
      <c r="L54" s="7" t="s">
        <v>286</v>
      </c>
      <c r="M54" s="7" t="s">
        <v>1</v>
      </c>
      <c r="N54" s="8" t="s">
        <v>45</v>
      </c>
      <c r="O54" s="7" t="s">
        <v>46</v>
      </c>
      <c r="P54" s="9">
        <v>90</v>
      </c>
      <c r="Q54" s="10">
        <v>90</v>
      </c>
      <c r="R54" s="9">
        <v>1</v>
      </c>
      <c r="S54" s="10">
        <v>0</v>
      </c>
      <c r="T54" s="9">
        <f t="shared" si="9"/>
        <v>89</v>
      </c>
      <c r="U54" s="10">
        <f t="shared" si="9"/>
        <v>90</v>
      </c>
      <c r="V54" s="10">
        <f t="shared" si="1"/>
        <v>1</v>
      </c>
      <c r="W54" s="11">
        <v>8900</v>
      </c>
      <c r="X54" s="12">
        <f t="shared" si="2"/>
        <v>792100</v>
      </c>
      <c r="Y54" s="12">
        <f>VLOOKUP(B54,'[1]Tranche 1 Actual 2024'!$B$12:$S$367,18,FALSE)</f>
        <v>253650</v>
      </c>
      <c r="Z54" s="12">
        <f>VLOOKUP(B54,'[1]Tranche 2 Actual 2024'!$B$12:$U$343,20,FALSE)</f>
        <v>253650</v>
      </c>
      <c r="AA54" s="12">
        <f t="shared" si="3"/>
        <v>284800</v>
      </c>
      <c r="AB54" s="13">
        <f t="shared" si="4"/>
        <v>8900</v>
      </c>
      <c r="AC54" s="12"/>
      <c r="AD54" s="12">
        <f t="shared" si="5"/>
        <v>284800</v>
      </c>
      <c r="AE54" s="14">
        <f t="shared" si="6"/>
        <v>284800</v>
      </c>
      <c r="AF54" s="30">
        <f t="shared" si="10"/>
        <v>8900</v>
      </c>
      <c r="AG54" s="15" t="s">
        <v>54</v>
      </c>
    </row>
    <row r="55" spans="1:33" s="5" customFormat="1" ht="12.75" x14ac:dyDescent="0.2">
      <c r="A55" s="6">
        <v>53</v>
      </c>
      <c r="B55" s="29" t="s">
        <v>287</v>
      </c>
      <c r="C55" s="7" t="s">
        <v>288</v>
      </c>
      <c r="D55" s="7" t="s">
        <v>57</v>
      </c>
      <c r="E55" s="7" t="s">
        <v>289</v>
      </c>
      <c r="F55" s="7" t="s">
        <v>290</v>
      </c>
      <c r="G55" s="7" t="s">
        <v>39</v>
      </c>
      <c r="H55" s="7" t="s">
        <v>40</v>
      </c>
      <c r="I55" s="7" t="s">
        <v>291</v>
      </c>
      <c r="J55" s="7" t="s">
        <v>292</v>
      </c>
      <c r="K55" s="7" t="s">
        <v>293</v>
      </c>
      <c r="L55" s="7" t="s">
        <v>294</v>
      </c>
      <c r="M55" s="7" t="s">
        <v>1</v>
      </c>
      <c r="N55" s="8" t="s">
        <v>45</v>
      </c>
      <c r="O55" s="7" t="s">
        <v>79</v>
      </c>
      <c r="P55" s="9">
        <v>90</v>
      </c>
      <c r="Q55" s="10">
        <v>90</v>
      </c>
      <c r="R55" s="9">
        <v>39</v>
      </c>
      <c r="S55" s="10">
        <v>35</v>
      </c>
      <c r="T55" s="9">
        <f t="shared" si="9"/>
        <v>51</v>
      </c>
      <c r="U55" s="10">
        <f t="shared" si="9"/>
        <v>55</v>
      </c>
      <c r="V55" s="10">
        <f t="shared" si="1"/>
        <v>4</v>
      </c>
      <c r="W55" s="11">
        <v>8900</v>
      </c>
      <c r="X55" s="12">
        <f t="shared" si="2"/>
        <v>453900</v>
      </c>
      <c r="Y55" s="12">
        <f>VLOOKUP(B55,'[1]Tranche 1 Actual 2024'!$B$12:$S$367,18,FALSE)</f>
        <v>307050</v>
      </c>
      <c r="Z55" s="12">
        <f>VLOOKUP(B55,'[1]Tranche 2 Actual 2024'!$B$12:$U$343,20,FALSE)</f>
        <v>307050</v>
      </c>
      <c r="AA55" s="12">
        <f t="shared" si="3"/>
        <v>-160200</v>
      </c>
      <c r="AB55" s="13">
        <f t="shared" si="4"/>
        <v>35600</v>
      </c>
      <c r="AC55" s="12"/>
      <c r="AD55" s="12">
        <f t="shared" si="5"/>
        <v>-160200</v>
      </c>
      <c r="AE55" s="14">
        <f t="shared" si="6"/>
        <v>0</v>
      </c>
      <c r="AF55" s="30">
        <f t="shared" si="10"/>
        <v>35600</v>
      </c>
      <c r="AG55" s="15" t="s">
        <v>54</v>
      </c>
    </row>
    <row r="56" spans="1:33" s="5" customFormat="1" ht="12.75" x14ac:dyDescent="0.2">
      <c r="A56" s="6">
        <v>54</v>
      </c>
      <c r="B56" s="29" t="s">
        <v>295</v>
      </c>
      <c r="C56" s="7" t="s">
        <v>296</v>
      </c>
      <c r="D56" s="7" t="s">
        <v>57</v>
      </c>
      <c r="E56" s="7" t="s">
        <v>289</v>
      </c>
      <c r="F56" s="7" t="s">
        <v>290</v>
      </c>
      <c r="G56" s="7" t="s">
        <v>39</v>
      </c>
      <c r="H56" s="7" t="s">
        <v>40</v>
      </c>
      <c r="I56" s="7" t="s">
        <v>291</v>
      </c>
      <c r="J56" s="7" t="s">
        <v>292</v>
      </c>
      <c r="K56" s="7" t="s">
        <v>297</v>
      </c>
      <c r="L56" s="7" t="s">
        <v>298</v>
      </c>
      <c r="M56" s="7" t="s">
        <v>1</v>
      </c>
      <c r="N56" s="8" t="s">
        <v>53</v>
      </c>
      <c r="O56" s="7" t="s">
        <v>46</v>
      </c>
      <c r="P56" s="9">
        <v>91</v>
      </c>
      <c r="Q56" s="10">
        <v>91</v>
      </c>
      <c r="R56" s="9">
        <v>13</v>
      </c>
      <c r="S56" s="10">
        <v>8</v>
      </c>
      <c r="T56" s="9">
        <f t="shared" si="9"/>
        <v>78</v>
      </c>
      <c r="U56" s="10">
        <f t="shared" si="9"/>
        <v>83</v>
      </c>
      <c r="V56" s="10">
        <f t="shared" si="1"/>
        <v>5</v>
      </c>
      <c r="W56" s="11">
        <v>8900</v>
      </c>
      <c r="X56" s="12">
        <f t="shared" si="2"/>
        <v>694200</v>
      </c>
      <c r="Y56" s="12">
        <f>VLOOKUP(B56,'[1]Tranche 1 Actual 2024'!$B$12:$S$367,18,FALSE)</f>
        <v>226950</v>
      </c>
      <c r="Z56" s="12">
        <f>VLOOKUP(B56,'[1]Tranche 2 Actual 2024'!$B$12:$U$343,20,FALSE)</f>
        <v>226950</v>
      </c>
      <c r="AA56" s="12">
        <f t="shared" si="3"/>
        <v>240300</v>
      </c>
      <c r="AB56" s="13">
        <f t="shared" si="4"/>
        <v>44500</v>
      </c>
      <c r="AC56" s="12"/>
      <c r="AD56" s="12">
        <f t="shared" si="5"/>
        <v>240300</v>
      </c>
      <c r="AE56" s="14">
        <f t="shared" si="6"/>
        <v>240300</v>
      </c>
      <c r="AF56" s="30">
        <f t="shared" si="10"/>
        <v>44500</v>
      </c>
      <c r="AG56" s="15" t="s">
        <v>54</v>
      </c>
    </row>
    <row r="57" spans="1:33" s="5" customFormat="1" ht="12.75" x14ac:dyDescent="0.2">
      <c r="A57" s="6">
        <v>55</v>
      </c>
      <c r="B57" s="29" t="s">
        <v>299</v>
      </c>
      <c r="C57" s="7" t="s">
        <v>300</v>
      </c>
      <c r="D57" s="7" t="s">
        <v>36</v>
      </c>
      <c r="E57" s="7" t="s">
        <v>289</v>
      </c>
      <c r="F57" s="7" t="s">
        <v>290</v>
      </c>
      <c r="G57" s="7" t="s">
        <v>39</v>
      </c>
      <c r="H57" s="7" t="s">
        <v>40</v>
      </c>
      <c r="I57" s="7" t="s">
        <v>301</v>
      </c>
      <c r="J57" s="7" t="s">
        <v>292</v>
      </c>
      <c r="K57" s="7" t="s">
        <v>302</v>
      </c>
      <c r="L57" s="7" t="s">
        <v>303</v>
      </c>
      <c r="M57" s="7" t="s">
        <v>1</v>
      </c>
      <c r="N57" s="8" t="s">
        <v>45</v>
      </c>
      <c r="O57" s="7" t="s">
        <v>46</v>
      </c>
      <c r="P57" s="9">
        <v>449</v>
      </c>
      <c r="Q57" s="10">
        <v>449</v>
      </c>
      <c r="R57" s="9">
        <v>51</v>
      </c>
      <c r="S57" s="10">
        <v>48</v>
      </c>
      <c r="T57" s="9">
        <f t="shared" si="9"/>
        <v>398</v>
      </c>
      <c r="U57" s="10">
        <f t="shared" si="9"/>
        <v>401</v>
      </c>
      <c r="V57" s="10">
        <f t="shared" si="1"/>
        <v>3</v>
      </c>
      <c r="W57" s="11">
        <v>8900</v>
      </c>
      <c r="X57" s="12">
        <f t="shared" si="2"/>
        <v>3542200</v>
      </c>
      <c r="Y57" s="12">
        <f>VLOOKUP(B57,'[1]Tranche 1 Actual 2024'!$B$12:$S$367,18,FALSE)</f>
        <v>1188150</v>
      </c>
      <c r="Z57" s="12">
        <f>VLOOKUP(B57,'[1]Tranche 2 Actual 2024'!$B$12:$U$343,20,FALSE)</f>
        <v>1188150</v>
      </c>
      <c r="AA57" s="12">
        <f t="shared" si="3"/>
        <v>1165900</v>
      </c>
      <c r="AB57" s="13">
        <f t="shared" si="4"/>
        <v>26700</v>
      </c>
      <c r="AC57" s="12"/>
      <c r="AD57" s="12">
        <f t="shared" si="5"/>
        <v>1165900</v>
      </c>
      <c r="AE57" s="14">
        <f t="shared" si="6"/>
        <v>1165900</v>
      </c>
      <c r="AF57" s="30">
        <f t="shared" si="10"/>
        <v>26700</v>
      </c>
      <c r="AG57" s="15" t="s">
        <v>54</v>
      </c>
    </row>
    <row r="58" spans="1:33" s="5" customFormat="1" ht="12.75" x14ac:dyDescent="0.2">
      <c r="A58" s="6">
        <v>56</v>
      </c>
      <c r="B58" s="29" t="s">
        <v>304</v>
      </c>
      <c r="C58" s="7" t="s">
        <v>305</v>
      </c>
      <c r="D58" s="7" t="s">
        <v>36</v>
      </c>
      <c r="E58" s="7" t="s">
        <v>289</v>
      </c>
      <c r="F58" s="7" t="s">
        <v>290</v>
      </c>
      <c r="G58" s="7" t="s">
        <v>39</v>
      </c>
      <c r="H58" s="7" t="s">
        <v>40</v>
      </c>
      <c r="I58" s="7" t="s">
        <v>301</v>
      </c>
      <c r="J58" s="7" t="s">
        <v>292</v>
      </c>
      <c r="K58" s="7" t="s">
        <v>306</v>
      </c>
      <c r="L58" s="7" t="s">
        <v>307</v>
      </c>
      <c r="M58" s="7" t="s">
        <v>1</v>
      </c>
      <c r="N58" s="8" t="s">
        <v>45</v>
      </c>
      <c r="O58" s="7" t="s">
        <v>79</v>
      </c>
      <c r="P58" s="9">
        <v>317</v>
      </c>
      <c r="Q58" s="10">
        <v>317</v>
      </c>
      <c r="R58" s="9">
        <v>31</v>
      </c>
      <c r="S58" s="10">
        <v>29</v>
      </c>
      <c r="T58" s="9">
        <f t="shared" si="9"/>
        <v>286</v>
      </c>
      <c r="U58" s="10">
        <f t="shared" si="9"/>
        <v>288</v>
      </c>
      <c r="V58" s="10">
        <f t="shared" si="1"/>
        <v>2</v>
      </c>
      <c r="W58" s="11">
        <v>8900</v>
      </c>
      <c r="X58" s="12">
        <f t="shared" si="2"/>
        <v>2545400</v>
      </c>
      <c r="Y58" s="12">
        <f>VLOOKUP(B58,'[1]Tranche 1 Actual 2024'!$B$12:$S$367,18,FALSE)</f>
        <v>859740</v>
      </c>
      <c r="Z58" s="12">
        <f>VLOOKUP(B58,'[1]Tranche 2 Actual 2024'!$B$12:$U$343,20,FALSE)</f>
        <v>859740</v>
      </c>
      <c r="AA58" s="12">
        <f t="shared" si="3"/>
        <v>825920</v>
      </c>
      <c r="AB58" s="13">
        <f t="shared" si="4"/>
        <v>17800</v>
      </c>
      <c r="AC58" s="12"/>
      <c r="AD58" s="12">
        <f t="shared" si="5"/>
        <v>825920</v>
      </c>
      <c r="AE58" s="14">
        <f t="shared" si="6"/>
        <v>825920</v>
      </c>
      <c r="AF58" s="30">
        <f t="shared" si="10"/>
        <v>17800</v>
      </c>
      <c r="AG58" s="15" t="s">
        <v>54</v>
      </c>
    </row>
    <row r="59" spans="1:33" s="5" customFormat="1" ht="12.75" x14ac:dyDescent="0.2">
      <c r="A59" s="6">
        <v>57</v>
      </c>
      <c r="B59" s="29" t="s">
        <v>308</v>
      </c>
      <c r="C59" s="7" t="s">
        <v>309</v>
      </c>
      <c r="D59" s="7" t="s">
        <v>36</v>
      </c>
      <c r="E59" s="7" t="s">
        <v>289</v>
      </c>
      <c r="F59" s="7" t="s">
        <v>290</v>
      </c>
      <c r="G59" s="7" t="s">
        <v>39</v>
      </c>
      <c r="H59" s="7" t="s">
        <v>40</v>
      </c>
      <c r="I59" s="7" t="s">
        <v>310</v>
      </c>
      <c r="J59" s="7" t="s">
        <v>292</v>
      </c>
      <c r="K59" s="7" t="s">
        <v>311</v>
      </c>
      <c r="L59" s="7" t="s">
        <v>312</v>
      </c>
      <c r="M59" s="7" t="s">
        <v>1</v>
      </c>
      <c r="N59" s="8" t="s">
        <v>45</v>
      </c>
      <c r="O59" s="7" t="s">
        <v>46</v>
      </c>
      <c r="P59" s="9">
        <v>115</v>
      </c>
      <c r="Q59" s="10">
        <v>115</v>
      </c>
      <c r="R59" s="9">
        <v>46</v>
      </c>
      <c r="S59" s="10">
        <v>44</v>
      </c>
      <c r="T59" s="9">
        <f t="shared" si="9"/>
        <v>69</v>
      </c>
      <c r="U59" s="10">
        <f t="shared" si="9"/>
        <v>71</v>
      </c>
      <c r="V59" s="10">
        <f t="shared" si="1"/>
        <v>2</v>
      </c>
      <c r="W59" s="11">
        <v>8900</v>
      </c>
      <c r="X59" s="12">
        <f t="shared" si="2"/>
        <v>614100</v>
      </c>
      <c r="Y59" s="12">
        <f>VLOOKUP(B59,'[1]Tranche 1 Actual 2024'!$B$12:$S$367,18,FALSE)</f>
        <v>234960</v>
      </c>
      <c r="Z59" s="12">
        <f>VLOOKUP(B59,'[1]Tranche 2 Actual 2024'!$B$12:$U$343,20,FALSE)</f>
        <v>234960</v>
      </c>
      <c r="AA59" s="12">
        <f t="shared" si="3"/>
        <v>144180</v>
      </c>
      <c r="AB59" s="13">
        <f t="shared" si="4"/>
        <v>17800</v>
      </c>
      <c r="AC59" s="12"/>
      <c r="AD59" s="12">
        <f t="shared" si="5"/>
        <v>144180</v>
      </c>
      <c r="AE59" s="14">
        <f t="shared" si="6"/>
        <v>144180</v>
      </c>
      <c r="AF59" s="30">
        <f t="shared" si="10"/>
        <v>17800</v>
      </c>
      <c r="AG59" s="15" t="s">
        <v>54</v>
      </c>
    </row>
    <row r="60" spans="1:33" s="5" customFormat="1" ht="12.75" x14ac:dyDescent="0.2">
      <c r="A60" s="6">
        <v>58</v>
      </c>
      <c r="B60" s="29" t="s">
        <v>313</v>
      </c>
      <c r="C60" s="7" t="s">
        <v>314</v>
      </c>
      <c r="D60" s="7" t="s">
        <v>36</v>
      </c>
      <c r="E60" s="7" t="s">
        <v>289</v>
      </c>
      <c r="F60" s="7" t="s">
        <v>290</v>
      </c>
      <c r="G60" s="7" t="s">
        <v>39</v>
      </c>
      <c r="H60" s="7" t="s">
        <v>40</v>
      </c>
      <c r="I60" s="7" t="s">
        <v>301</v>
      </c>
      <c r="J60" s="7" t="s">
        <v>292</v>
      </c>
      <c r="K60" s="7" t="s">
        <v>315</v>
      </c>
      <c r="L60" s="7" t="s">
        <v>316</v>
      </c>
      <c r="M60" s="7" t="s">
        <v>1</v>
      </c>
      <c r="N60" s="8" t="s">
        <v>45</v>
      </c>
      <c r="O60" s="7" t="s">
        <v>79</v>
      </c>
      <c r="P60" s="9">
        <v>179</v>
      </c>
      <c r="Q60" s="10">
        <v>179</v>
      </c>
      <c r="R60" s="9">
        <v>21</v>
      </c>
      <c r="S60" s="10">
        <v>20</v>
      </c>
      <c r="T60" s="9">
        <f t="shared" ref="T60:U75" si="11">P60-R60</f>
        <v>158</v>
      </c>
      <c r="U60" s="10">
        <f t="shared" si="11"/>
        <v>159</v>
      </c>
      <c r="V60" s="10">
        <f t="shared" si="1"/>
        <v>1</v>
      </c>
      <c r="W60" s="11">
        <v>8900</v>
      </c>
      <c r="X60" s="12">
        <f t="shared" si="2"/>
        <v>1406200</v>
      </c>
      <c r="Y60" s="12">
        <f>VLOOKUP(B60,'[1]Tranche 1 Actual 2024'!$B$12:$S$367,18,FALSE)</f>
        <v>534000</v>
      </c>
      <c r="Z60" s="12">
        <f>VLOOKUP(B60,'[1]Tranche 2 Actual 2024'!$B$12:$U$343,20,FALSE)</f>
        <v>534000</v>
      </c>
      <c r="AA60" s="12">
        <f t="shared" si="3"/>
        <v>338200</v>
      </c>
      <c r="AB60" s="13">
        <f t="shared" si="4"/>
        <v>8900</v>
      </c>
      <c r="AC60" s="12"/>
      <c r="AD60" s="12">
        <f t="shared" si="5"/>
        <v>338200</v>
      </c>
      <c r="AE60" s="14">
        <f t="shared" si="6"/>
        <v>338200</v>
      </c>
      <c r="AF60" s="30">
        <f t="shared" si="10"/>
        <v>8900</v>
      </c>
      <c r="AG60" s="15" t="s">
        <v>54</v>
      </c>
    </row>
    <row r="61" spans="1:33" s="5" customFormat="1" ht="12.75" x14ac:dyDescent="0.2">
      <c r="A61" s="6">
        <v>59</v>
      </c>
      <c r="B61" s="29" t="s">
        <v>317</v>
      </c>
      <c r="C61" s="7" t="s">
        <v>318</v>
      </c>
      <c r="D61" s="7" t="s">
        <v>57</v>
      </c>
      <c r="E61" s="7" t="s">
        <v>289</v>
      </c>
      <c r="F61" s="7" t="s">
        <v>290</v>
      </c>
      <c r="G61" s="7" t="s">
        <v>39</v>
      </c>
      <c r="H61" s="7" t="s">
        <v>40</v>
      </c>
      <c r="I61" s="7" t="s">
        <v>310</v>
      </c>
      <c r="J61" s="7" t="s">
        <v>292</v>
      </c>
      <c r="K61" s="7" t="s">
        <v>319</v>
      </c>
      <c r="L61" s="7" t="s">
        <v>320</v>
      </c>
      <c r="M61" s="7" t="s">
        <v>1</v>
      </c>
      <c r="N61" s="8" t="s">
        <v>45</v>
      </c>
      <c r="O61" s="7" t="s">
        <v>46</v>
      </c>
      <c r="P61" s="9">
        <v>59</v>
      </c>
      <c r="Q61" s="10">
        <v>59</v>
      </c>
      <c r="R61" s="9">
        <v>15</v>
      </c>
      <c r="S61" s="10">
        <v>13</v>
      </c>
      <c r="T61" s="9">
        <f t="shared" si="11"/>
        <v>44</v>
      </c>
      <c r="U61" s="10">
        <f t="shared" si="11"/>
        <v>46</v>
      </c>
      <c r="V61" s="10">
        <f t="shared" si="1"/>
        <v>2</v>
      </c>
      <c r="W61" s="11">
        <v>8900</v>
      </c>
      <c r="X61" s="12">
        <f t="shared" si="2"/>
        <v>391600</v>
      </c>
      <c r="Y61" s="12">
        <f>VLOOKUP(B61,'[1]Tranche 1 Actual 2024'!$B$12:$S$367,18,FALSE)</f>
        <v>146850</v>
      </c>
      <c r="Z61" s="12">
        <f>VLOOKUP(B61,'[1]Tranche 2 Actual 2024'!$B$12:$U$343,20,FALSE)</f>
        <v>146850</v>
      </c>
      <c r="AA61" s="12">
        <f t="shared" si="3"/>
        <v>97900</v>
      </c>
      <c r="AB61" s="13">
        <f t="shared" si="4"/>
        <v>17800</v>
      </c>
      <c r="AC61" s="12"/>
      <c r="AD61" s="12">
        <f t="shared" si="5"/>
        <v>97900</v>
      </c>
      <c r="AE61" s="14">
        <f t="shared" si="6"/>
        <v>97900</v>
      </c>
      <c r="AF61" s="30">
        <f t="shared" si="10"/>
        <v>17800</v>
      </c>
      <c r="AG61" s="15" t="s">
        <v>54</v>
      </c>
    </row>
    <row r="62" spans="1:33" s="5" customFormat="1" ht="12.75" x14ac:dyDescent="0.2">
      <c r="A62" s="6">
        <v>60</v>
      </c>
      <c r="B62" s="29" t="s">
        <v>321</v>
      </c>
      <c r="C62" s="7" t="s">
        <v>322</v>
      </c>
      <c r="D62" s="7" t="s">
        <v>36</v>
      </c>
      <c r="E62" s="7" t="s">
        <v>289</v>
      </c>
      <c r="F62" s="7" t="s">
        <v>290</v>
      </c>
      <c r="G62" s="7" t="s">
        <v>39</v>
      </c>
      <c r="H62" s="7" t="s">
        <v>40</v>
      </c>
      <c r="I62" s="7" t="s">
        <v>291</v>
      </c>
      <c r="J62" s="7" t="s">
        <v>292</v>
      </c>
      <c r="K62" s="7" t="s">
        <v>323</v>
      </c>
      <c r="L62" s="7" t="s">
        <v>324</v>
      </c>
      <c r="M62" s="7" t="s">
        <v>1</v>
      </c>
      <c r="N62" s="8" t="s">
        <v>45</v>
      </c>
      <c r="O62" s="7" t="s">
        <v>46</v>
      </c>
      <c r="P62" s="9">
        <v>97</v>
      </c>
      <c r="Q62" s="10">
        <v>97</v>
      </c>
      <c r="R62" s="9">
        <v>35</v>
      </c>
      <c r="S62" s="10">
        <v>34</v>
      </c>
      <c r="T62" s="9">
        <f t="shared" si="11"/>
        <v>62</v>
      </c>
      <c r="U62" s="10">
        <f t="shared" si="11"/>
        <v>63</v>
      </c>
      <c r="V62" s="10">
        <f t="shared" si="1"/>
        <v>1</v>
      </c>
      <c r="W62" s="11">
        <v>8900</v>
      </c>
      <c r="X62" s="12">
        <f t="shared" si="2"/>
        <v>551800</v>
      </c>
      <c r="Y62" s="12">
        <f>VLOOKUP(B62,'[1]Tranche 1 Actual 2024'!$B$12:$S$367,18,FALSE)</f>
        <v>269670</v>
      </c>
      <c r="Z62" s="12">
        <f>VLOOKUP(B62,'[1]Tranche 2 Actual 2024'!$B$12:$U$343,20,FALSE)</f>
        <v>269670</v>
      </c>
      <c r="AA62" s="12">
        <f t="shared" si="3"/>
        <v>12460</v>
      </c>
      <c r="AB62" s="13">
        <f t="shared" si="4"/>
        <v>8900</v>
      </c>
      <c r="AC62" s="12"/>
      <c r="AD62" s="12">
        <f t="shared" si="5"/>
        <v>12460</v>
      </c>
      <c r="AE62" s="14">
        <f t="shared" si="6"/>
        <v>12460</v>
      </c>
      <c r="AF62" s="30">
        <f t="shared" si="10"/>
        <v>8900</v>
      </c>
      <c r="AG62" s="15" t="s">
        <v>54</v>
      </c>
    </row>
    <row r="63" spans="1:33" s="5" customFormat="1" ht="12.75" x14ac:dyDescent="0.2">
      <c r="A63" s="6">
        <v>61</v>
      </c>
      <c r="B63" s="29" t="s">
        <v>325</v>
      </c>
      <c r="C63" s="7" t="s">
        <v>326</v>
      </c>
      <c r="D63" s="7" t="s">
        <v>57</v>
      </c>
      <c r="E63" s="7" t="s">
        <v>289</v>
      </c>
      <c r="F63" s="7" t="s">
        <v>290</v>
      </c>
      <c r="G63" s="7" t="s">
        <v>39</v>
      </c>
      <c r="H63" s="7" t="s">
        <v>40</v>
      </c>
      <c r="I63" s="7" t="s">
        <v>291</v>
      </c>
      <c r="J63" s="7" t="s">
        <v>292</v>
      </c>
      <c r="K63" s="7" t="s">
        <v>327</v>
      </c>
      <c r="L63" s="7" t="s">
        <v>328</v>
      </c>
      <c r="M63" s="7" t="s">
        <v>1</v>
      </c>
      <c r="N63" s="8" t="s">
        <v>45</v>
      </c>
      <c r="O63" s="7" t="s">
        <v>46</v>
      </c>
      <c r="P63" s="9">
        <v>51</v>
      </c>
      <c r="Q63" s="10">
        <v>51</v>
      </c>
      <c r="R63" s="9">
        <v>20</v>
      </c>
      <c r="S63" s="10">
        <v>19</v>
      </c>
      <c r="T63" s="9">
        <f t="shared" si="11"/>
        <v>31</v>
      </c>
      <c r="U63" s="10">
        <f t="shared" si="11"/>
        <v>32</v>
      </c>
      <c r="V63" s="10">
        <f t="shared" si="1"/>
        <v>1</v>
      </c>
      <c r="W63" s="11">
        <v>8900</v>
      </c>
      <c r="X63" s="12">
        <f t="shared" si="2"/>
        <v>275900</v>
      </c>
      <c r="Y63" s="12">
        <f>VLOOKUP(B63,'[1]Tranche 1 Actual 2024'!$B$12:$S$367,18,FALSE)</f>
        <v>122820</v>
      </c>
      <c r="Z63" s="12">
        <f>VLOOKUP(B63,'[1]Tranche 2 Actual 2024'!$B$12:$U$343,20,FALSE)</f>
        <v>122820</v>
      </c>
      <c r="AA63" s="12">
        <f t="shared" si="3"/>
        <v>30260</v>
      </c>
      <c r="AB63" s="13">
        <f t="shared" si="4"/>
        <v>8900</v>
      </c>
      <c r="AC63" s="12"/>
      <c r="AD63" s="12">
        <f t="shared" si="5"/>
        <v>30260</v>
      </c>
      <c r="AE63" s="14">
        <f t="shared" si="6"/>
        <v>30260</v>
      </c>
      <c r="AF63" s="30">
        <f t="shared" si="10"/>
        <v>8900</v>
      </c>
      <c r="AG63" s="15" t="s">
        <v>54</v>
      </c>
    </row>
    <row r="64" spans="1:33" s="5" customFormat="1" ht="12.75" x14ac:dyDescent="0.2">
      <c r="A64" s="6">
        <v>62</v>
      </c>
      <c r="B64" s="29" t="s">
        <v>329</v>
      </c>
      <c r="C64" s="7" t="s">
        <v>330</v>
      </c>
      <c r="D64" s="7" t="s">
        <v>36</v>
      </c>
      <c r="E64" s="7" t="s">
        <v>289</v>
      </c>
      <c r="F64" s="7" t="s">
        <v>290</v>
      </c>
      <c r="G64" s="7" t="s">
        <v>39</v>
      </c>
      <c r="H64" s="7" t="s">
        <v>40</v>
      </c>
      <c r="I64" s="7" t="s">
        <v>291</v>
      </c>
      <c r="J64" s="7" t="s">
        <v>292</v>
      </c>
      <c r="K64" s="7" t="s">
        <v>331</v>
      </c>
      <c r="L64" s="7" t="s">
        <v>332</v>
      </c>
      <c r="M64" s="7" t="s">
        <v>1</v>
      </c>
      <c r="N64" s="8" t="s">
        <v>45</v>
      </c>
      <c r="O64" s="7" t="s">
        <v>46</v>
      </c>
      <c r="P64" s="9">
        <v>164</v>
      </c>
      <c r="Q64" s="10">
        <v>164</v>
      </c>
      <c r="R64" s="9">
        <v>70</v>
      </c>
      <c r="S64" s="10">
        <v>61</v>
      </c>
      <c r="T64" s="9">
        <f t="shared" si="11"/>
        <v>94</v>
      </c>
      <c r="U64" s="10">
        <f t="shared" si="11"/>
        <v>103</v>
      </c>
      <c r="V64" s="10">
        <f t="shared" si="1"/>
        <v>9</v>
      </c>
      <c r="W64" s="11">
        <v>8900</v>
      </c>
      <c r="X64" s="12">
        <f t="shared" si="2"/>
        <v>836600</v>
      </c>
      <c r="Y64" s="12">
        <f>VLOOKUP(B64,'[1]Tranche 1 Actual 2024'!$B$12:$S$367,18,FALSE)</f>
        <v>451230</v>
      </c>
      <c r="Z64" s="12">
        <f>VLOOKUP(B64,'[1]Tranche 2 Actual 2024'!$B$12:$U$343,20,FALSE)</f>
        <v>451230</v>
      </c>
      <c r="AA64" s="12">
        <f t="shared" si="3"/>
        <v>-65860</v>
      </c>
      <c r="AB64" s="13">
        <f t="shared" si="4"/>
        <v>80100</v>
      </c>
      <c r="AC64" s="12"/>
      <c r="AD64" s="12">
        <f t="shared" si="5"/>
        <v>-65860</v>
      </c>
      <c r="AE64" s="14">
        <f t="shared" si="6"/>
        <v>0</v>
      </c>
      <c r="AF64" s="30">
        <f>AA64+AB64</f>
        <v>14240</v>
      </c>
      <c r="AG64" s="15" t="s">
        <v>54</v>
      </c>
    </row>
    <row r="65" spans="1:33" s="5" customFormat="1" ht="12.75" x14ac:dyDescent="0.2">
      <c r="A65" s="6">
        <v>63</v>
      </c>
      <c r="B65" s="29" t="s">
        <v>333</v>
      </c>
      <c r="C65" s="7" t="s">
        <v>334</v>
      </c>
      <c r="D65" s="7" t="s">
        <v>36</v>
      </c>
      <c r="E65" s="7" t="s">
        <v>335</v>
      </c>
      <c r="F65" s="7" t="s">
        <v>336</v>
      </c>
      <c r="G65" s="7" t="s">
        <v>73</v>
      </c>
      <c r="H65" s="7" t="s">
        <v>74</v>
      </c>
      <c r="I65" s="7" t="s">
        <v>301</v>
      </c>
      <c r="J65" s="7" t="s">
        <v>292</v>
      </c>
      <c r="K65" s="7" t="s">
        <v>337</v>
      </c>
      <c r="L65" s="7" t="s">
        <v>338</v>
      </c>
      <c r="M65" s="7" t="s">
        <v>1</v>
      </c>
      <c r="N65" s="8" t="s">
        <v>45</v>
      </c>
      <c r="O65" s="7" t="s">
        <v>46</v>
      </c>
      <c r="P65" s="9">
        <v>201</v>
      </c>
      <c r="Q65" s="10">
        <v>201</v>
      </c>
      <c r="R65" s="9">
        <v>23</v>
      </c>
      <c r="S65" s="10">
        <v>22</v>
      </c>
      <c r="T65" s="9">
        <f t="shared" si="11"/>
        <v>178</v>
      </c>
      <c r="U65" s="10">
        <f t="shared" si="11"/>
        <v>179</v>
      </c>
      <c r="V65" s="10">
        <f t="shared" si="1"/>
        <v>1</v>
      </c>
      <c r="W65" s="11">
        <v>8900</v>
      </c>
      <c r="X65" s="12">
        <f t="shared" si="2"/>
        <v>1584200</v>
      </c>
      <c r="Y65" s="12">
        <f>VLOOKUP(B65,'[1]Tranche 1 Actual 2024'!$B$12:$S$367,18,FALSE)</f>
        <v>555360</v>
      </c>
      <c r="Z65" s="12">
        <f>VLOOKUP(B65,'[1]Tranche 2 Actual 2024'!$B$12:$U$343,20,FALSE)</f>
        <v>555360</v>
      </c>
      <c r="AA65" s="12">
        <f t="shared" si="3"/>
        <v>473480</v>
      </c>
      <c r="AB65" s="13">
        <f t="shared" si="4"/>
        <v>8900</v>
      </c>
      <c r="AC65" s="12"/>
      <c r="AD65" s="12">
        <f t="shared" si="5"/>
        <v>473480</v>
      </c>
      <c r="AE65" s="14">
        <f t="shared" si="6"/>
        <v>473480</v>
      </c>
      <c r="AF65" s="30">
        <f t="shared" si="10"/>
        <v>8900</v>
      </c>
      <c r="AG65" s="15" t="s">
        <v>54</v>
      </c>
    </row>
    <row r="66" spans="1:33" s="5" customFormat="1" ht="12.75" x14ac:dyDescent="0.2">
      <c r="A66" s="6">
        <v>64</v>
      </c>
      <c r="B66" s="29" t="s">
        <v>339</v>
      </c>
      <c r="C66" s="7" t="s">
        <v>340</v>
      </c>
      <c r="D66" s="7" t="s">
        <v>36</v>
      </c>
      <c r="E66" s="7" t="s">
        <v>289</v>
      </c>
      <c r="F66" s="7" t="s">
        <v>290</v>
      </c>
      <c r="G66" s="7" t="s">
        <v>39</v>
      </c>
      <c r="H66" s="7" t="s">
        <v>40</v>
      </c>
      <c r="I66" s="7" t="s">
        <v>291</v>
      </c>
      <c r="J66" s="7" t="s">
        <v>292</v>
      </c>
      <c r="K66" s="7" t="s">
        <v>341</v>
      </c>
      <c r="L66" s="7" t="s">
        <v>342</v>
      </c>
      <c r="M66" s="7" t="s">
        <v>1</v>
      </c>
      <c r="N66" s="8" t="s">
        <v>45</v>
      </c>
      <c r="O66" s="7" t="s">
        <v>46</v>
      </c>
      <c r="P66" s="9">
        <v>78</v>
      </c>
      <c r="Q66" s="10">
        <v>78</v>
      </c>
      <c r="R66" s="9">
        <v>59</v>
      </c>
      <c r="S66" s="10">
        <v>55</v>
      </c>
      <c r="T66" s="9">
        <f t="shared" si="11"/>
        <v>19</v>
      </c>
      <c r="U66" s="10">
        <f t="shared" si="11"/>
        <v>23</v>
      </c>
      <c r="V66" s="10">
        <f t="shared" si="1"/>
        <v>4</v>
      </c>
      <c r="W66" s="11">
        <v>8900</v>
      </c>
      <c r="X66" s="12">
        <f t="shared" si="2"/>
        <v>169100</v>
      </c>
      <c r="Y66" s="12"/>
      <c r="Z66" s="12"/>
      <c r="AA66" s="12">
        <f t="shared" si="3"/>
        <v>169100</v>
      </c>
      <c r="AB66" s="13">
        <f t="shared" si="4"/>
        <v>35600</v>
      </c>
      <c r="AC66" s="12"/>
      <c r="AD66" s="12">
        <f t="shared" si="5"/>
        <v>169100</v>
      </c>
      <c r="AE66" s="14">
        <f t="shared" si="6"/>
        <v>169100</v>
      </c>
      <c r="AF66" s="30">
        <f t="shared" si="10"/>
        <v>35600</v>
      </c>
      <c r="AG66" s="15" t="s">
        <v>163</v>
      </c>
    </row>
    <row r="67" spans="1:33" s="5" customFormat="1" ht="12.75" x14ac:dyDescent="0.2">
      <c r="A67" s="6">
        <v>65</v>
      </c>
      <c r="B67" s="29" t="s">
        <v>343</v>
      </c>
      <c r="C67" s="7" t="s">
        <v>344</v>
      </c>
      <c r="D67" s="7" t="s">
        <v>36</v>
      </c>
      <c r="E67" s="7" t="s">
        <v>289</v>
      </c>
      <c r="F67" s="7" t="s">
        <v>290</v>
      </c>
      <c r="G67" s="7" t="s">
        <v>39</v>
      </c>
      <c r="H67" s="7" t="s">
        <v>40</v>
      </c>
      <c r="I67" s="7" t="s">
        <v>345</v>
      </c>
      <c r="J67" s="7" t="s">
        <v>292</v>
      </c>
      <c r="K67" s="7" t="s">
        <v>346</v>
      </c>
      <c r="L67" s="7" t="s">
        <v>347</v>
      </c>
      <c r="M67" s="7" t="s">
        <v>1</v>
      </c>
      <c r="N67" s="8" t="s">
        <v>45</v>
      </c>
      <c r="O67" s="7" t="s">
        <v>79</v>
      </c>
      <c r="P67" s="9">
        <v>120</v>
      </c>
      <c r="Q67" s="10">
        <v>120</v>
      </c>
      <c r="R67" s="9">
        <v>4</v>
      </c>
      <c r="S67" s="10">
        <v>3</v>
      </c>
      <c r="T67" s="9">
        <f t="shared" si="11"/>
        <v>116</v>
      </c>
      <c r="U67" s="10">
        <f t="shared" si="11"/>
        <v>117</v>
      </c>
      <c r="V67" s="10">
        <f t="shared" ref="V67:V95" si="12">U67-T67</f>
        <v>1</v>
      </c>
      <c r="W67" s="11">
        <v>8900</v>
      </c>
      <c r="X67" s="12">
        <f t="shared" ref="X67:X95" si="13">T67*W67</f>
        <v>1032400</v>
      </c>
      <c r="Y67" s="12">
        <f>VLOOKUP(B67,'[1]Tranche 1 Actual 2024'!$B$12:$S$367,18,FALSE)</f>
        <v>288360</v>
      </c>
      <c r="Z67" s="12">
        <f>VLOOKUP(B67,'[1]Tranche 2 Actual 2024'!$B$12:$U$343,20,FALSE)</f>
        <v>288360</v>
      </c>
      <c r="AA67" s="12">
        <f t="shared" ref="AA67:AA95" si="14">X67-Y67-Z67</f>
        <v>455680</v>
      </c>
      <c r="AB67" s="13">
        <f t="shared" ref="AB67:AB95" si="15">V67*W67</f>
        <v>8900</v>
      </c>
      <c r="AC67" s="12"/>
      <c r="AD67" s="12">
        <f t="shared" ref="AD67:AD95" si="16">X67-Y67-Z67-AC67</f>
        <v>455680</v>
      </c>
      <c r="AE67" s="14">
        <f t="shared" ref="AE67:AE95" si="17">IF(AD67&gt;=0,AD67,0)</f>
        <v>455680</v>
      </c>
      <c r="AF67" s="30">
        <f t="shared" si="10"/>
        <v>8900</v>
      </c>
      <c r="AG67" s="15" t="s">
        <v>54</v>
      </c>
    </row>
    <row r="68" spans="1:33" s="5" customFormat="1" ht="12.75" x14ac:dyDescent="0.2">
      <c r="A68" s="6">
        <v>66</v>
      </c>
      <c r="B68" s="29" t="s">
        <v>348</v>
      </c>
      <c r="C68" s="7" t="s">
        <v>349</v>
      </c>
      <c r="D68" s="7" t="s">
        <v>36</v>
      </c>
      <c r="E68" s="7" t="s">
        <v>289</v>
      </c>
      <c r="F68" s="7" t="s">
        <v>290</v>
      </c>
      <c r="G68" s="7" t="s">
        <v>39</v>
      </c>
      <c r="H68" s="7" t="s">
        <v>40</v>
      </c>
      <c r="I68" s="7" t="s">
        <v>291</v>
      </c>
      <c r="J68" s="7" t="s">
        <v>292</v>
      </c>
      <c r="K68" s="7" t="s">
        <v>350</v>
      </c>
      <c r="L68" s="7" t="s">
        <v>351</v>
      </c>
      <c r="M68" s="7" t="s">
        <v>1</v>
      </c>
      <c r="N68" s="8" t="s">
        <v>45</v>
      </c>
      <c r="O68" s="7" t="s">
        <v>46</v>
      </c>
      <c r="P68" s="9">
        <v>86</v>
      </c>
      <c r="Q68" s="10">
        <v>86</v>
      </c>
      <c r="R68" s="9">
        <v>86</v>
      </c>
      <c r="S68" s="10">
        <v>74</v>
      </c>
      <c r="T68" s="9">
        <f t="shared" si="11"/>
        <v>0</v>
      </c>
      <c r="U68" s="10">
        <f t="shared" si="11"/>
        <v>12</v>
      </c>
      <c r="V68" s="10">
        <f t="shared" si="12"/>
        <v>12</v>
      </c>
      <c r="W68" s="11">
        <v>8900</v>
      </c>
      <c r="X68" s="12">
        <f t="shared" si="13"/>
        <v>0</v>
      </c>
      <c r="Y68" s="12"/>
      <c r="Z68" s="12"/>
      <c r="AA68" s="12">
        <f t="shared" si="14"/>
        <v>0</v>
      </c>
      <c r="AB68" s="13">
        <f t="shared" si="15"/>
        <v>106800</v>
      </c>
      <c r="AC68" s="12"/>
      <c r="AD68" s="12">
        <f t="shared" si="16"/>
        <v>0</v>
      </c>
      <c r="AE68" s="14">
        <f t="shared" si="17"/>
        <v>0</v>
      </c>
      <c r="AF68" s="30">
        <f t="shared" si="10"/>
        <v>106800</v>
      </c>
      <c r="AG68" s="15" t="s">
        <v>163</v>
      </c>
    </row>
    <row r="69" spans="1:33" s="5" customFormat="1" ht="12.75" x14ac:dyDescent="0.2">
      <c r="A69" s="6">
        <v>67</v>
      </c>
      <c r="B69" s="29" t="s">
        <v>352</v>
      </c>
      <c r="C69" s="7" t="s">
        <v>353</v>
      </c>
      <c r="D69" s="7" t="s">
        <v>36</v>
      </c>
      <c r="E69" s="7" t="s">
        <v>289</v>
      </c>
      <c r="F69" s="7" t="s">
        <v>290</v>
      </c>
      <c r="G69" s="7" t="s">
        <v>39</v>
      </c>
      <c r="H69" s="7" t="s">
        <v>40</v>
      </c>
      <c r="I69" s="7" t="s">
        <v>354</v>
      </c>
      <c r="J69" s="7" t="s">
        <v>292</v>
      </c>
      <c r="K69" s="7" t="s">
        <v>355</v>
      </c>
      <c r="L69" s="7" t="s">
        <v>356</v>
      </c>
      <c r="M69" s="7" t="s">
        <v>1</v>
      </c>
      <c r="N69" s="8" t="s">
        <v>45</v>
      </c>
      <c r="O69" s="7" t="s">
        <v>46</v>
      </c>
      <c r="P69" s="9">
        <v>70</v>
      </c>
      <c r="Q69" s="10">
        <v>70</v>
      </c>
      <c r="R69" s="9">
        <v>11</v>
      </c>
      <c r="S69" s="10">
        <v>10</v>
      </c>
      <c r="T69" s="9">
        <f t="shared" si="11"/>
        <v>59</v>
      </c>
      <c r="U69" s="10">
        <f t="shared" si="11"/>
        <v>60</v>
      </c>
      <c r="V69" s="10">
        <f t="shared" si="12"/>
        <v>1</v>
      </c>
      <c r="W69" s="11">
        <v>8900</v>
      </c>
      <c r="X69" s="12">
        <f t="shared" si="13"/>
        <v>525100</v>
      </c>
      <c r="Y69" s="12"/>
      <c r="Z69" s="12"/>
      <c r="AA69" s="12">
        <f t="shared" si="14"/>
        <v>525100</v>
      </c>
      <c r="AB69" s="13">
        <f t="shared" si="15"/>
        <v>8900</v>
      </c>
      <c r="AC69" s="12"/>
      <c r="AD69" s="12">
        <f t="shared" si="16"/>
        <v>525100</v>
      </c>
      <c r="AE69" s="14">
        <f t="shared" si="17"/>
        <v>525100</v>
      </c>
      <c r="AF69" s="30">
        <f t="shared" si="10"/>
        <v>8900</v>
      </c>
      <c r="AG69" s="15" t="s">
        <v>163</v>
      </c>
    </row>
    <row r="70" spans="1:33" s="5" customFormat="1" ht="12.75" x14ac:dyDescent="0.2">
      <c r="A70" s="6">
        <v>68</v>
      </c>
      <c r="B70" s="29" t="s">
        <v>357</v>
      </c>
      <c r="C70" s="7" t="s">
        <v>358</v>
      </c>
      <c r="D70" s="7" t="s">
        <v>36</v>
      </c>
      <c r="E70" s="7" t="s">
        <v>289</v>
      </c>
      <c r="F70" s="7" t="s">
        <v>290</v>
      </c>
      <c r="G70" s="7" t="s">
        <v>39</v>
      </c>
      <c r="H70" s="7" t="s">
        <v>40</v>
      </c>
      <c r="I70" s="7" t="s">
        <v>310</v>
      </c>
      <c r="J70" s="7" t="s">
        <v>292</v>
      </c>
      <c r="K70" s="7" t="s">
        <v>359</v>
      </c>
      <c r="L70" s="7" t="s">
        <v>360</v>
      </c>
      <c r="M70" s="7" t="s">
        <v>1</v>
      </c>
      <c r="N70" s="8" t="s">
        <v>45</v>
      </c>
      <c r="O70" s="7" t="s">
        <v>46</v>
      </c>
      <c r="P70" s="9">
        <v>81</v>
      </c>
      <c r="Q70" s="10">
        <v>81</v>
      </c>
      <c r="R70" s="9">
        <v>15</v>
      </c>
      <c r="S70" s="10">
        <v>13</v>
      </c>
      <c r="T70" s="9">
        <f t="shared" si="11"/>
        <v>66</v>
      </c>
      <c r="U70" s="10">
        <f t="shared" si="11"/>
        <v>68</v>
      </c>
      <c r="V70" s="10">
        <f t="shared" si="12"/>
        <v>2</v>
      </c>
      <c r="W70" s="11">
        <v>8900</v>
      </c>
      <c r="X70" s="12">
        <f t="shared" si="13"/>
        <v>587400</v>
      </c>
      <c r="Y70" s="12">
        <f>VLOOKUP(B70,'[1]Tranche 1 Actual 2024'!$B$12:$S$367,18,FALSE)</f>
        <v>288360</v>
      </c>
      <c r="Z70" s="12">
        <f>VLOOKUP(B70,'[1]Tranche 2 Actual 2024'!$B$12:$U$343,20,FALSE)</f>
        <v>288360</v>
      </c>
      <c r="AA70" s="12">
        <f t="shared" si="14"/>
        <v>10680</v>
      </c>
      <c r="AB70" s="13">
        <f t="shared" si="15"/>
        <v>17800</v>
      </c>
      <c r="AC70" s="12"/>
      <c r="AD70" s="12">
        <f t="shared" si="16"/>
        <v>10680</v>
      </c>
      <c r="AE70" s="14">
        <f t="shared" si="17"/>
        <v>10680</v>
      </c>
      <c r="AF70" s="30">
        <f t="shared" si="10"/>
        <v>17800</v>
      </c>
      <c r="AG70" s="15" t="s">
        <v>54</v>
      </c>
    </row>
    <row r="71" spans="1:33" s="5" customFormat="1" ht="12.75" x14ac:dyDescent="0.2">
      <c r="A71" s="6">
        <v>69</v>
      </c>
      <c r="B71" s="29" t="s">
        <v>361</v>
      </c>
      <c r="C71" s="7" t="s">
        <v>362</v>
      </c>
      <c r="D71" s="7" t="s">
        <v>36</v>
      </c>
      <c r="E71" s="7" t="s">
        <v>289</v>
      </c>
      <c r="F71" s="7" t="s">
        <v>290</v>
      </c>
      <c r="G71" s="7" t="s">
        <v>39</v>
      </c>
      <c r="H71" s="7" t="s">
        <v>40</v>
      </c>
      <c r="I71" s="7" t="s">
        <v>301</v>
      </c>
      <c r="J71" s="7" t="s">
        <v>292</v>
      </c>
      <c r="K71" s="7" t="s">
        <v>363</v>
      </c>
      <c r="L71" s="7" t="s">
        <v>364</v>
      </c>
      <c r="M71" s="7" t="s">
        <v>1</v>
      </c>
      <c r="N71" s="8" t="s">
        <v>45</v>
      </c>
      <c r="O71" s="7" t="s">
        <v>79</v>
      </c>
      <c r="P71" s="9">
        <v>339</v>
      </c>
      <c r="Q71" s="10">
        <v>339</v>
      </c>
      <c r="R71" s="9">
        <v>56</v>
      </c>
      <c r="S71" s="10">
        <v>55</v>
      </c>
      <c r="T71" s="9">
        <f t="shared" si="11"/>
        <v>283</v>
      </c>
      <c r="U71" s="10">
        <f t="shared" si="11"/>
        <v>284</v>
      </c>
      <c r="V71" s="10">
        <f t="shared" si="12"/>
        <v>1</v>
      </c>
      <c r="W71" s="11">
        <v>8900</v>
      </c>
      <c r="X71" s="12">
        <f t="shared" si="13"/>
        <v>2518700</v>
      </c>
      <c r="Y71" s="12">
        <f>VLOOKUP(B71,'[1]Tranche 1 Actual 2024'!$B$12:$S$367,18,FALSE)</f>
        <v>934500</v>
      </c>
      <c r="Z71" s="12">
        <f>VLOOKUP(B71,'[1]Tranche 2 Actual 2024'!$B$12:$U$343,20,FALSE)</f>
        <v>934500</v>
      </c>
      <c r="AA71" s="12">
        <f t="shared" si="14"/>
        <v>649700</v>
      </c>
      <c r="AB71" s="13">
        <f t="shared" si="15"/>
        <v>8900</v>
      </c>
      <c r="AC71" s="12"/>
      <c r="AD71" s="12">
        <f t="shared" si="16"/>
        <v>649700</v>
      </c>
      <c r="AE71" s="14">
        <f t="shared" si="17"/>
        <v>649700</v>
      </c>
      <c r="AF71" s="30">
        <f t="shared" si="10"/>
        <v>8900</v>
      </c>
      <c r="AG71" s="15" t="s">
        <v>54</v>
      </c>
    </row>
    <row r="72" spans="1:33" s="5" customFormat="1" ht="12.75" x14ac:dyDescent="0.2">
      <c r="A72" s="6">
        <v>70</v>
      </c>
      <c r="B72" s="29" t="s">
        <v>365</v>
      </c>
      <c r="C72" s="7" t="s">
        <v>366</v>
      </c>
      <c r="D72" s="7" t="s">
        <v>36</v>
      </c>
      <c r="E72" s="7" t="s">
        <v>335</v>
      </c>
      <c r="F72" s="7" t="s">
        <v>336</v>
      </c>
      <c r="G72" s="7" t="s">
        <v>73</v>
      </c>
      <c r="H72" s="7" t="s">
        <v>74</v>
      </c>
      <c r="I72" s="7" t="s">
        <v>301</v>
      </c>
      <c r="J72" s="7" t="s">
        <v>292</v>
      </c>
      <c r="K72" s="7" t="s">
        <v>367</v>
      </c>
      <c r="L72" s="7" t="s">
        <v>368</v>
      </c>
      <c r="M72" s="7" t="s">
        <v>1</v>
      </c>
      <c r="N72" s="8" t="s">
        <v>53</v>
      </c>
      <c r="O72" s="7" t="s">
        <v>46</v>
      </c>
      <c r="P72" s="9">
        <v>222</v>
      </c>
      <c r="Q72" s="10">
        <v>222</v>
      </c>
      <c r="R72" s="9">
        <v>41</v>
      </c>
      <c r="S72" s="10">
        <v>39</v>
      </c>
      <c r="T72" s="9">
        <f t="shared" si="11"/>
        <v>181</v>
      </c>
      <c r="U72" s="10">
        <f t="shared" si="11"/>
        <v>183</v>
      </c>
      <c r="V72" s="10">
        <f t="shared" si="12"/>
        <v>2</v>
      </c>
      <c r="W72" s="11">
        <v>8900</v>
      </c>
      <c r="X72" s="12">
        <f t="shared" si="13"/>
        <v>1610900</v>
      </c>
      <c r="Y72" s="12">
        <f>VLOOKUP(B72,'[1]Tranche 1 Actual 2024'!$B$12:$S$367,18,FALSE)</f>
        <v>558030</v>
      </c>
      <c r="Z72" s="12">
        <f>VLOOKUP(B72,'[1]Tranche 2 Actual 2024'!$B$12:$U$343,20,FALSE)</f>
        <v>558030</v>
      </c>
      <c r="AA72" s="12">
        <f t="shared" si="14"/>
        <v>494840</v>
      </c>
      <c r="AB72" s="13">
        <f t="shared" si="15"/>
        <v>17800</v>
      </c>
      <c r="AC72" s="12"/>
      <c r="AD72" s="12">
        <f t="shared" si="16"/>
        <v>494840</v>
      </c>
      <c r="AE72" s="14">
        <f t="shared" si="17"/>
        <v>494840</v>
      </c>
      <c r="AF72" s="30">
        <f t="shared" si="10"/>
        <v>17800</v>
      </c>
      <c r="AG72" s="15" t="s">
        <v>54</v>
      </c>
    </row>
    <row r="73" spans="1:33" s="5" customFormat="1" ht="12.75" x14ac:dyDescent="0.2">
      <c r="A73" s="6">
        <v>71</v>
      </c>
      <c r="B73" s="29" t="s">
        <v>369</v>
      </c>
      <c r="C73" s="7" t="s">
        <v>370</v>
      </c>
      <c r="D73" s="7" t="s">
        <v>36</v>
      </c>
      <c r="E73" s="7" t="s">
        <v>289</v>
      </c>
      <c r="F73" s="7" t="s">
        <v>290</v>
      </c>
      <c r="G73" s="7" t="s">
        <v>39</v>
      </c>
      <c r="H73" s="7" t="s">
        <v>40</v>
      </c>
      <c r="I73" s="7" t="s">
        <v>291</v>
      </c>
      <c r="J73" s="7" t="s">
        <v>292</v>
      </c>
      <c r="K73" s="7" t="s">
        <v>371</v>
      </c>
      <c r="L73" s="7" t="s">
        <v>372</v>
      </c>
      <c r="M73" s="7" t="s">
        <v>1</v>
      </c>
      <c r="N73" s="8" t="s">
        <v>45</v>
      </c>
      <c r="O73" s="7" t="s">
        <v>46</v>
      </c>
      <c r="P73" s="9">
        <v>109</v>
      </c>
      <c r="Q73" s="10">
        <v>109</v>
      </c>
      <c r="R73" s="9">
        <v>100</v>
      </c>
      <c r="S73" s="10">
        <v>97</v>
      </c>
      <c r="T73" s="9">
        <f t="shared" si="11"/>
        <v>9</v>
      </c>
      <c r="U73" s="10">
        <f t="shared" si="11"/>
        <v>12</v>
      </c>
      <c r="V73" s="10">
        <f t="shared" si="12"/>
        <v>3</v>
      </c>
      <c r="W73" s="11">
        <v>8900</v>
      </c>
      <c r="X73" s="12">
        <f t="shared" si="13"/>
        <v>80100</v>
      </c>
      <c r="Y73" s="12"/>
      <c r="Z73" s="12"/>
      <c r="AA73" s="12">
        <f t="shared" si="14"/>
        <v>80100</v>
      </c>
      <c r="AB73" s="13">
        <f t="shared" si="15"/>
        <v>26700</v>
      </c>
      <c r="AC73" s="12"/>
      <c r="AD73" s="12">
        <f t="shared" si="16"/>
        <v>80100</v>
      </c>
      <c r="AE73" s="14">
        <f t="shared" si="17"/>
        <v>80100</v>
      </c>
      <c r="AF73" s="30">
        <f t="shared" si="10"/>
        <v>26700</v>
      </c>
      <c r="AG73" s="15" t="s">
        <v>163</v>
      </c>
    </row>
    <row r="74" spans="1:33" s="5" customFormat="1" ht="12.75" x14ac:dyDescent="0.2">
      <c r="A74" s="6">
        <v>72</v>
      </c>
      <c r="B74" s="29" t="s">
        <v>373</v>
      </c>
      <c r="C74" s="7" t="s">
        <v>374</v>
      </c>
      <c r="D74" s="7" t="s">
        <v>57</v>
      </c>
      <c r="E74" s="7" t="s">
        <v>210</v>
      </c>
      <c r="F74" s="7" t="s">
        <v>211</v>
      </c>
      <c r="G74" s="7" t="s">
        <v>73</v>
      </c>
      <c r="H74" s="7" t="s">
        <v>74</v>
      </c>
      <c r="I74" s="7" t="s">
        <v>301</v>
      </c>
      <c r="J74" s="7" t="s">
        <v>292</v>
      </c>
      <c r="K74" s="7" t="s">
        <v>375</v>
      </c>
      <c r="L74" s="7" t="s">
        <v>376</v>
      </c>
      <c r="M74" s="7" t="s">
        <v>1</v>
      </c>
      <c r="N74" s="8" t="s">
        <v>45</v>
      </c>
      <c r="O74" s="7" t="s">
        <v>46</v>
      </c>
      <c r="P74" s="9">
        <v>826</v>
      </c>
      <c r="Q74" s="10">
        <v>826</v>
      </c>
      <c r="R74" s="9">
        <v>251</v>
      </c>
      <c r="S74" s="10">
        <v>248</v>
      </c>
      <c r="T74" s="9">
        <f t="shared" si="11"/>
        <v>575</v>
      </c>
      <c r="U74" s="10">
        <f t="shared" si="11"/>
        <v>578</v>
      </c>
      <c r="V74" s="10">
        <f t="shared" si="12"/>
        <v>3</v>
      </c>
      <c r="W74" s="11">
        <v>8900</v>
      </c>
      <c r="X74" s="12">
        <f t="shared" si="13"/>
        <v>5117500</v>
      </c>
      <c r="Y74" s="12"/>
      <c r="Z74" s="12">
        <f>VLOOKUP(B74,'[1]Tranche 2 Actual 2024'!$B$12:$U$343,20,FALSE)</f>
        <v>4619100</v>
      </c>
      <c r="AA74" s="12">
        <f t="shared" si="14"/>
        <v>498400</v>
      </c>
      <c r="AB74" s="13">
        <f t="shared" si="15"/>
        <v>26700</v>
      </c>
      <c r="AC74" s="12"/>
      <c r="AD74" s="12">
        <f t="shared" si="16"/>
        <v>498400</v>
      </c>
      <c r="AE74" s="14">
        <f t="shared" si="17"/>
        <v>498400</v>
      </c>
      <c r="AF74" s="30">
        <f t="shared" si="10"/>
        <v>26700</v>
      </c>
      <c r="AG74" s="15" t="s">
        <v>54</v>
      </c>
    </row>
    <row r="75" spans="1:33" s="5" customFormat="1" ht="12.75" x14ac:dyDescent="0.2">
      <c r="A75" s="6">
        <v>73</v>
      </c>
      <c r="B75" s="29" t="s">
        <v>377</v>
      </c>
      <c r="C75" s="7" t="s">
        <v>378</v>
      </c>
      <c r="D75" s="7" t="s">
        <v>36</v>
      </c>
      <c r="E75" s="7" t="s">
        <v>289</v>
      </c>
      <c r="F75" s="7" t="s">
        <v>290</v>
      </c>
      <c r="G75" s="7" t="s">
        <v>39</v>
      </c>
      <c r="H75" s="7" t="s">
        <v>40</v>
      </c>
      <c r="I75" s="7" t="s">
        <v>301</v>
      </c>
      <c r="J75" s="7" t="s">
        <v>292</v>
      </c>
      <c r="K75" s="7" t="s">
        <v>379</v>
      </c>
      <c r="L75" s="7" t="s">
        <v>380</v>
      </c>
      <c r="M75" s="7" t="s">
        <v>1</v>
      </c>
      <c r="N75" s="8" t="s">
        <v>45</v>
      </c>
      <c r="O75" s="7" t="s">
        <v>46</v>
      </c>
      <c r="P75" s="9">
        <v>100</v>
      </c>
      <c r="Q75" s="10">
        <v>100</v>
      </c>
      <c r="R75" s="9">
        <v>30</v>
      </c>
      <c r="S75" s="10">
        <v>28</v>
      </c>
      <c r="T75" s="9">
        <f t="shared" si="11"/>
        <v>70</v>
      </c>
      <c r="U75" s="10">
        <f t="shared" si="11"/>
        <v>72</v>
      </c>
      <c r="V75" s="10">
        <f t="shared" si="12"/>
        <v>2</v>
      </c>
      <c r="W75" s="11">
        <v>8900</v>
      </c>
      <c r="X75" s="12">
        <f t="shared" si="13"/>
        <v>623000</v>
      </c>
      <c r="Y75" s="12"/>
      <c r="Z75" s="12"/>
      <c r="AA75" s="12">
        <f t="shared" si="14"/>
        <v>623000</v>
      </c>
      <c r="AB75" s="13">
        <f t="shared" si="15"/>
        <v>17800</v>
      </c>
      <c r="AC75" s="12"/>
      <c r="AD75" s="12">
        <f t="shared" si="16"/>
        <v>623000</v>
      </c>
      <c r="AE75" s="14">
        <f t="shared" si="17"/>
        <v>623000</v>
      </c>
      <c r="AF75" s="30">
        <f t="shared" si="10"/>
        <v>17800</v>
      </c>
      <c r="AG75" s="15" t="s">
        <v>163</v>
      </c>
    </row>
    <row r="76" spans="1:33" s="5" customFormat="1" ht="12.75" x14ac:dyDescent="0.2">
      <c r="A76" s="6">
        <v>74</v>
      </c>
      <c r="B76" s="29" t="s">
        <v>381</v>
      </c>
      <c r="C76" s="7" t="s">
        <v>382</v>
      </c>
      <c r="D76" s="7" t="s">
        <v>36</v>
      </c>
      <c r="E76" s="7" t="s">
        <v>289</v>
      </c>
      <c r="F76" s="7" t="s">
        <v>290</v>
      </c>
      <c r="G76" s="7" t="s">
        <v>39</v>
      </c>
      <c r="H76" s="7" t="s">
        <v>40</v>
      </c>
      <c r="I76" s="7" t="s">
        <v>383</v>
      </c>
      <c r="J76" s="7" t="s">
        <v>292</v>
      </c>
      <c r="K76" s="7" t="s">
        <v>384</v>
      </c>
      <c r="L76" s="7" t="s">
        <v>385</v>
      </c>
      <c r="M76" s="7" t="s">
        <v>1</v>
      </c>
      <c r="N76" s="8" t="s">
        <v>45</v>
      </c>
      <c r="O76" s="7" t="s">
        <v>46</v>
      </c>
      <c r="P76" s="9">
        <v>103</v>
      </c>
      <c r="Q76" s="10">
        <v>103</v>
      </c>
      <c r="R76" s="9">
        <v>1</v>
      </c>
      <c r="S76" s="10">
        <v>0</v>
      </c>
      <c r="T76" s="9">
        <f t="shared" ref="T76:U91" si="18">P76-R76</f>
        <v>102</v>
      </c>
      <c r="U76" s="10">
        <f t="shared" si="18"/>
        <v>103</v>
      </c>
      <c r="V76" s="10">
        <f t="shared" si="12"/>
        <v>1</v>
      </c>
      <c r="W76" s="11">
        <v>8900</v>
      </c>
      <c r="X76" s="12">
        <f t="shared" si="13"/>
        <v>907800</v>
      </c>
      <c r="Y76" s="12">
        <f>VLOOKUP(B76,'[1]Tranche 1 Actual 2024'!$B$12:$S$367,18,FALSE)</f>
        <v>328410</v>
      </c>
      <c r="Z76" s="12">
        <f>VLOOKUP(B76,'[1]Tranche 2 Actual 2024'!$B$12:$U$343,20,FALSE)</f>
        <v>328410</v>
      </c>
      <c r="AA76" s="12">
        <f t="shared" si="14"/>
        <v>250980</v>
      </c>
      <c r="AB76" s="13">
        <f t="shared" si="15"/>
        <v>8900</v>
      </c>
      <c r="AC76" s="12"/>
      <c r="AD76" s="12">
        <f t="shared" si="16"/>
        <v>250980</v>
      </c>
      <c r="AE76" s="14">
        <f t="shared" si="17"/>
        <v>250980</v>
      </c>
      <c r="AF76" s="30">
        <f t="shared" si="10"/>
        <v>8900</v>
      </c>
      <c r="AG76" s="15" t="s">
        <v>54</v>
      </c>
    </row>
    <row r="77" spans="1:33" s="5" customFormat="1" ht="12.75" x14ac:dyDescent="0.2">
      <c r="A77" s="6">
        <v>75</v>
      </c>
      <c r="B77" s="29" t="s">
        <v>386</v>
      </c>
      <c r="C77" s="7" t="s">
        <v>387</v>
      </c>
      <c r="D77" s="7" t="s">
        <v>36</v>
      </c>
      <c r="E77" s="7" t="s">
        <v>71</v>
      </c>
      <c r="F77" s="7" t="s">
        <v>72</v>
      </c>
      <c r="G77" s="7" t="s">
        <v>73</v>
      </c>
      <c r="H77" s="7" t="s">
        <v>74</v>
      </c>
      <c r="I77" s="7" t="s">
        <v>301</v>
      </c>
      <c r="J77" s="7" t="s">
        <v>292</v>
      </c>
      <c r="K77" s="7" t="s">
        <v>388</v>
      </c>
      <c r="L77" s="7" t="s">
        <v>389</v>
      </c>
      <c r="M77" s="7" t="s">
        <v>1</v>
      </c>
      <c r="N77" s="8" t="s">
        <v>45</v>
      </c>
      <c r="O77" s="7" t="s">
        <v>46</v>
      </c>
      <c r="P77" s="9">
        <v>324</v>
      </c>
      <c r="Q77" s="10">
        <v>324</v>
      </c>
      <c r="R77" s="9">
        <v>175</v>
      </c>
      <c r="S77" s="10">
        <v>168</v>
      </c>
      <c r="T77" s="9">
        <f t="shared" si="18"/>
        <v>149</v>
      </c>
      <c r="U77" s="10">
        <f t="shared" si="18"/>
        <v>156</v>
      </c>
      <c r="V77" s="10">
        <f t="shared" si="12"/>
        <v>7</v>
      </c>
      <c r="W77" s="11">
        <v>8900</v>
      </c>
      <c r="X77" s="12">
        <f t="shared" si="13"/>
        <v>1326100</v>
      </c>
      <c r="Y77" s="12"/>
      <c r="Z77" s="12"/>
      <c r="AA77" s="12">
        <f t="shared" si="14"/>
        <v>1326100</v>
      </c>
      <c r="AB77" s="13">
        <f t="shared" si="15"/>
        <v>62300</v>
      </c>
      <c r="AC77" s="12"/>
      <c r="AD77" s="12">
        <f t="shared" si="16"/>
        <v>1326100</v>
      </c>
      <c r="AE77" s="14">
        <f t="shared" si="17"/>
        <v>1326100</v>
      </c>
      <c r="AF77" s="30">
        <f t="shared" si="10"/>
        <v>62300</v>
      </c>
      <c r="AG77" s="15" t="s">
        <v>163</v>
      </c>
    </row>
    <row r="78" spans="1:33" s="5" customFormat="1" ht="12.75" x14ac:dyDescent="0.2">
      <c r="A78" s="6">
        <v>76</v>
      </c>
      <c r="B78" s="29" t="s">
        <v>390</v>
      </c>
      <c r="C78" s="7" t="s">
        <v>391</v>
      </c>
      <c r="D78" s="7" t="s">
        <v>36</v>
      </c>
      <c r="E78" s="7" t="s">
        <v>289</v>
      </c>
      <c r="F78" s="7" t="s">
        <v>290</v>
      </c>
      <c r="G78" s="7" t="s">
        <v>39</v>
      </c>
      <c r="H78" s="7" t="s">
        <v>40</v>
      </c>
      <c r="I78" s="7" t="s">
        <v>301</v>
      </c>
      <c r="J78" s="7" t="s">
        <v>292</v>
      </c>
      <c r="K78" s="7" t="s">
        <v>392</v>
      </c>
      <c r="L78" s="7" t="s">
        <v>393</v>
      </c>
      <c r="M78" s="7" t="s">
        <v>1</v>
      </c>
      <c r="N78" s="8" t="s">
        <v>45</v>
      </c>
      <c r="O78" s="7" t="s">
        <v>79</v>
      </c>
      <c r="P78" s="9">
        <v>521</v>
      </c>
      <c r="Q78" s="10">
        <v>521</v>
      </c>
      <c r="R78" s="9">
        <v>137</v>
      </c>
      <c r="S78" s="10">
        <v>132</v>
      </c>
      <c r="T78" s="9">
        <f t="shared" si="18"/>
        <v>384</v>
      </c>
      <c r="U78" s="10">
        <f t="shared" si="18"/>
        <v>389</v>
      </c>
      <c r="V78" s="10">
        <f t="shared" si="12"/>
        <v>5</v>
      </c>
      <c r="W78" s="11">
        <v>8900</v>
      </c>
      <c r="X78" s="12">
        <f t="shared" si="13"/>
        <v>3417600</v>
      </c>
      <c r="Y78" s="12"/>
      <c r="Z78" s="12"/>
      <c r="AA78" s="12">
        <f t="shared" si="14"/>
        <v>3417600</v>
      </c>
      <c r="AB78" s="13">
        <f t="shared" si="15"/>
        <v>44500</v>
      </c>
      <c r="AC78" s="12"/>
      <c r="AD78" s="12">
        <f t="shared" si="16"/>
        <v>3417600</v>
      </c>
      <c r="AE78" s="14">
        <f t="shared" si="17"/>
        <v>3417600</v>
      </c>
      <c r="AF78" s="30">
        <f t="shared" si="10"/>
        <v>44500</v>
      </c>
      <c r="AG78" s="15" t="s">
        <v>163</v>
      </c>
    </row>
    <row r="79" spans="1:33" s="5" customFormat="1" ht="12.75" x14ac:dyDescent="0.2">
      <c r="A79" s="6">
        <v>77</v>
      </c>
      <c r="B79" s="29" t="s">
        <v>394</v>
      </c>
      <c r="C79" s="7" t="s">
        <v>395</v>
      </c>
      <c r="D79" s="7" t="s">
        <v>36</v>
      </c>
      <c r="E79" s="7" t="s">
        <v>289</v>
      </c>
      <c r="F79" s="7" t="s">
        <v>290</v>
      </c>
      <c r="G79" s="7" t="s">
        <v>39</v>
      </c>
      <c r="H79" s="7" t="s">
        <v>40</v>
      </c>
      <c r="I79" s="7" t="s">
        <v>301</v>
      </c>
      <c r="J79" s="7" t="s">
        <v>292</v>
      </c>
      <c r="K79" s="7" t="s">
        <v>396</v>
      </c>
      <c r="L79" s="7" t="s">
        <v>397</v>
      </c>
      <c r="M79" s="7" t="s">
        <v>1</v>
      </c>
      <c r="N79" s="8" t="s">
        <v>53</v>
      </c>
      <c r="O79" s="7" t="s">
        <v>46</v>
      </c>
      <c r="P79" s="9">
        <v>583</v>
      </c>
      <c r="Q79" s="10">
        <v>583</v>
      </c>
      <c r="R79" s="9">
        <v>38</v>
      </c>
      <c r="S79" s="10">
        <v>32</v>
      </c>
      <c r="T79" s="9">
        <f t="shared" si="18"/>
        <v>545</v>
      </c>
      <c r="U79" s="10">
        <f t="shared" si="18"/>
        <v>551</v>
      </c>
      <c r="V79" s="10">
        <f t="shared" si="12"/>
        <v>6</v>
      </c>
      <c r="W79" s="11">
        <v>8900</v>
      </c>
      <c r="X79" s="12">
        <f t="shared" si="13"/>
        <v>4850500</v>
      </c>
      <c r="Y79" s="12">
        <f>VLOOKUP(B79,'[1]Tranche 1 Actual 2024'!$B$12:$S$367,18,FALSE)</f>
        <v>1732830</v>
      </c>
      <c r="Z79" s="12">
        <f>VLOOKUP(B79,'[1]Tranche 2 Actual 2024'!$B$12:$U$343,20,FALSE)</f>
        <v>1732830</v>
      </c>
      <c r="AA79" s="12">
        <f t="shared" si="14"/>
        <v>1384840</v>
      </c>
      <c r="AB79" s="13">
        <f t="shared" si="15"/>
        <v>53400</v>
      </c>
      <c r="AC79" s="12"/>
      <c r="AD79" s="12">
        <f t="shared" si="16"/>
        <v>1384840</v>
      </c>
      <c r="AE79" s="14">
        <f t="shared" si="17"/>
        <v>1384840</v>
      </c>
      <c r="AF79" s="30">
        <f t="shared" si="10"/>
        <v>53400</v>
      </c>
      <c r="AG79" s="15" t="s">
        <v>54</v>
      </c>
    </row>
    <row r="80" spans="1:33" s="5" customFormat="1" ht="12.75" x14ac:dyDescent="0.2">
      <c r="A80" s="6">
        <v>78</v>
      </c>
      <c r="B80" s="29" t="s">
        <v>398</v>
      </c>
      <c r="C80" s="7" t="s">
        <v>399</v>
      </c>
      <c r="D80" s="7" t="s">
        <v>36</v>
      </c>
      <c r="E80" s="7" t="s">
        <v>289</v>
      </c>
      <c r="F80" s="7" t="s">
        <v>290</v>
      </c>
      <c r="G80" s="7" t="s">
        <v>39</v>
      </c>
      <c r="H80" s="7" t="s">
        <v>40</v>
      </c>
      <c r="I80" s="7" t="s">
        <v>291</v>
      </c>
      <c r="J80" s="7" t="s">
        <v>292</v>
      </c>
      <c r="K80" s="7" t="s">
        <v>400</v>
      </c>
      <c r="L80" s="7" t="s">
        <v>401</v>
      </c>
      <c r="M80" s="7" t="s">
        <v>1</v>
      </c>
      <c r="N80" s="8" t="s">
        <v>45</v>
      </c>
      <c r="O80" s="7" t="s">
        <v>79</v>
      </c>
      <c r="P80" s="9">
        <v>116</v>
      </c>
      <c r="Q80" s="10">
        <v>116</v>
      </c>
      <c r="R80" s="9">
        <v>65</v>
      </c>
      <c r="S80" s="10">
        <v>38</v>
      </c>
      <c r="T80" s="9">
        <f t="shared" si="18"/>
        <v>51</v>
      </c>
      <c r="U80" s="10">
        <f t="shared" si="18"/>
        <v>78</v>
      </c>
      <c r="V80" s="10">
        <f t="shared" si="12"/>
        <v>27</v>
      </c>
      <c r="W80" s="11">
        <v>8900</v>
      </c>
      <c r="X80" s="12">
        <f t="shared" si="13"/>
        <v>453900</v>
      </c>
      <c r="Y80" s="12"/>
      <c r="Z80" s="12"/>
      <c r="AA80" s="12">
        <f t="shared" si="14"/>
        <v>453900</v>
      </c>
      <c r="AB80" s="13">
        <f t="shared" si="15"/>
        <v>240300</v>
      </c>
      <c r="AC80" s="12"/>
      <c r="AD80" s="12">
        <f t="shared" si="16"/>
        <v>453900</v>
      </c>
      <c r="AE80" s="14">
        <f t="shared" si="17"/>
        <v>453900</v>
      </c>
      <c r="AF80" s="30">
        <f t="shared" si="10"/>
        <v>240300</v>
      </c>
      <c r="AG80" s="15" t="s">
        <v>163</v>
      </c>
    </row>
    <row r="81" spans="1:33" s="5" customFormat="1" ht="12.75" x14ac:dyDescent="0.2">
      <c r="A81" s="6">
        <v>79</v>
      </c>
      <c r="B81" s="29" t="s">
        <v>402</v>
      </c>
      <c r="C81" s="7" t="s">
        <v>403</v>
      </c>
      <c r="D81" s="7" t="s">
        <v>36</v>
      </c>
      <c r="E81" s="7" t="s">
        <v>404</v>
      </c>
      <c r="F81" s="7" t="s">
        <v>405</v>
      </c>
      <c r="G81" s="7" t="s">
        <v>39</v>
      </c>
      <c r="H81" s="7" t="s">
        <v>40</v>
      </c>
      <c r="I81" s="7" t="s">
        <v>406</v>
      </c>
      <c r="J81" s="7" t="s">
        <v>407</v>
      </c>
      <c r="K81" s="7" t="s">
        <v>408</v>
      </c>
      <c r="L81" s="7" t="s">
        <v>409</v>
      </c>
      <c r="M81" s="7" t="s">
        <v>1</v>
      </c>
      <c r="N81" s="8" t="s">
        <v>45</v>
      </c>
      <c r="O81" s="7" t="s">
        <v>79</v>
      </c>
      <c r="P81" s="9">
        <v>289</v>
      </c>
      <c r="Q81" s="10">
        <v>289</v>
      </c>
      <c r="R81" s="9">
        <v>92</v>
      </c>
      <c r="S81" s="10">
        <v>90</v>
      </c>
      <c r="T81" s="9">
        <f t="shared" si="18"/>
        <v>197</v>
      </c>
      <c r="U81" s="10">
        <f t="shared" si="18"/>
        <v>199</v>
      </c>
      <c r="V81" s="10">
        <f t="shared" si="12"/>
        <v>2</v>
      </c>
      <c r="W81" s="11">
        <v>8900</v>
      </c>
      <c r="X81" s="12">
        <f t="shared" si="13"/>
        <v>1753300</v>
      </c>
      <c r="Y81" s="12">
        <f>VLOOKUP(B81,'[1]Tranche 1 Actual 2024'!$B$12:$S$367,18,FALSE)</f>
        <v>643470</v>
      </c>
      <c r="Z81" s="12">
        <f>VLOOKUP(B81,'[1]Tranche 2 Actual 2024'!$B$12:$U$343,20,FALSE)</f>
        <v>643470</v>
      </c>
      <c r="AA81" s="12">
        <f t="shared" si="14"/>
        <v>466360</v>
      </c>
      <c r="AB81" s="13">
        <f t="shared" si="15"/>
        <v>17800</v>
      </c>
      <c r="AC81" s="12"/>
      <c r="AD81" s="12">
        <f t="shared" si="16"/>
        <v>466360</v>
      </c>
      <c r="AE81" s="14">
        <f t="shared" si="17"/>
        <v>466360</v>
      </c>
      <c r="AF81" s="30">
        <f t="shared" si="10"/>
        <v>17800</v>
      </c>
      <c r="AG81" s="15" t="s">
        <v>54</v>
      </c>
    </row>
    <row r="82" spans="1:33" s="5" customFormat="1" ht="12.75" x14ac:dyDescent="0.2">
      <c r="A82" s="6">
        <v>80</v>
      </c>
      <c r="B82" s="29" t="s">
        <v>410</v>
      </c>
      <c r="C82" s="7" t="s">
        <v>411</v>
      </c>
      <c r="D82" s="7" t="s">
        <v>57</v>
      </c>
      <c r="E82" s="7" t="s">
        <v>210</v>
      </c>
      <c r="F82" s="7" t="s">
        <v>211</v>
      </c>
      <c r="G82" s="7" t="s">
        <v>73</v>
      </c>
      <c r="H82" s="7" t="s">
        <v>74</v>
      </c>
      <c r="I82" s="7" t="s">
        <v>406</v>
      </c>
      <c r="J82" s="7" t="s">
        <v>407</v>
      </c>
      <c r="K82" s="7" t="s">
        <v>412</v>
      </c>
      <c r="L82" s="7" t="s">
        <v>413</v>
      </c>
      <c r="M82" s="7" t="s">
        <v>1</v>
      </c>
      <c r="N82" s="8" t="s">
        <v>45</v>
      </c>
      <c r="O82" s="7" t="s">
        <v>46</v>
      </c>
      <c r="P82" s="9">
        <v>170</v>
      </c>
      <c r="Q82" s="10">
        <v>170</v>
      </c>
      <c r="R82" s="9">
        <v>137</v>
      </c>
      <c r="S82" s="10">
        <v>52</v>
      </c>
      <c r="T82" s="9">
        <f t="shared" si="18"/>
        <v>33</v>
      </c>
      <c r="U82" s="10">
        <f t="shared" si="18"/>
        <v>118</v>
      </c>
      <c r="V82" s="10">
        <f t="shared" si="12"/>
        <v>85</v>
      </c>
      <c r="W82" s="11">
        <v>8900</v>
      </c>
      <c r="X82" s="12">
        <f t="shared" si="13"/>
        <v>293700</v>
      </c>
      <c r="Y82" s="12">
        <f>VLOOKUP(B82,'[1]Tranche 1 Actual 2024'!$B$12:$S$367,18,FALSE)</f>
        <v>421860</v>
      </c>
      <c r="Z82" s="12"/>
      <c r="AA82" s="12">
        <f t="shared" si="14"/>
        <v>-128160</v>
      </c>
      <c r="AB82" s="13">
        <f t="shared" si="15"/>
        <v>756500</v>
      </c>
      <c r="AC82" s="12"/>
      <c r="AD82" s="12">
        <f t="shared" si="16"/>
        <v>-128160</v>
      </c>
      <c r="AE82" s="14">
        <f t="shared" si="17"/>
        <v>0</v>
      </c>
      <c r="AF82" s="30">
        <f>AA82+AB82</f>
        <v>628340</v>
      </c>
      <c r="AG82" s="15" t="s">
        <v>47</v>
      </c>
    </row>
    <row r="83" spans="1:33" s="5" customFormat="1" ht="12.75" x14ac:dyDescent="0.2">
      <c r="A83" s="6">
        <v>81</v>
      </c>
      <c r="B83" s="29" t="s">
        <v>414</v>
      </c>
      <c r="C83" s="7" t="s">
        <v>415</v>
      </c>
      <c r="D83" s="7" t="s">
        <v>57</v>
      </c>
      <c r="E83" s="7" t="s">
        <v>210</v>
      </c>
      <c r="F83" s="7" t="s">
        <v>211</v>
      </c>
      <c r="G83" s="7" t="s">
        <v>73</v>
      </c>
      <c r="H83" s="7" t="s">
        <v>74</v>
      </c>
      <c r="I83" s="7" t="s">
        <v>406</v>
      </c>
      <c r="J83" s="7" t="s">
        <v>407</v>
      </c>
      <c r="K83" s="7" t="s">
        <v>416</v>
      </c>
      <c r="L83" s="7" t="s">
        <v>417</v>
      </c>
      <c r="M83" s="7" t="s">
        <v>1</v>
      </c>
      <c r="N83" s="8" t="s">
        <v>45</v>
      </c>
      <c r="O83" s="7" t="s">
        <v>46</v>
      </c>
      <c r="P83" s="9">
        <v>100</v>
      </c>
      <c r="Q83" s="10">
        <v>100</v>
      </c>
      <c r="R83" s="9">
        <v>86</v>
      </c>
      <c r="S83" s="10">
        <v>84</v>
      </c>
      <c r="T83" s="9">
        <f t="shared" si="18"/>
        <v>14</v>
      </c>
      <c r="U83" s="10">
        <f t="shared" si="18"/>
        <v>16</v>
      </c>
      <c r="V83" s="10">
        <f t="shared" si="12"/>
        <v>2</v>
      </c>
      <c r="W83" s="11">
        <v>8900</v>
      </c>
      <c r="X83" s="12">
        <f t="shared" si="13"/>
        <v>124600</v>
      </c>
      <c r="Y83" s="12"/>
      <c r="Z83" s="12"/>
      <c r="AA83" s="12">
        <f t="shared" si="14"/>
        <v>124600</v>
      </c>
      <c r="AB83" s="13">
        <f t="shared" si="15"/>
        <v>17800</v>
      </c>
      <c r="AC83" s="12"/>
      <c r="AD83" s="12">
        <f t="shared" si="16"/>
        <v>124600</v>
      </c>
      <c r="AE83" s="14">
        <f t="shared" si="17"/>
        <v>124600</v>
      </c>
      <c r="AF83" s="30">
        <f t="shared" si="10"/>
        <v>17800</v>
      </c>
      <c r="AG83" s="15" t="s">
        <v>163</v>
      </c>
    </row>
    <row r="84" spans="1:33" s="5" customFormat="1" ht="12.75" x14ac:dyDescent="0.2">
      <c r="A84" s="6">
        <v>82</v>
      </c>
      <c r="B84" s="29" t="s">
        <v>418</v>
      </c>
      <c r="C84" s="7" t="s">
        <v>419</v>
      </c>
      <c r="D84" s="7" t="s">
        <v>57</v>
      </c>
      <c r="E84" s="7" t="s">
        <v>210</v>
      </c>
      <c r="F84" s="7" t="s">
        <v>211</v>
      </c>
      <c r="G84" s="7" t="s">
        <v>73</v>
      </c>
      <c r="H84" s="7" t="s">
        <v>74</v>
      </c>
      <c r="I84" s="7" t="s">
        <v>406</v>
      </c>
      <c r="J84" s="7" t="s">
        <v>407</v>
      </c>
      <c r="K84" s="7" t="s">
        <v>420</v>
      </c>
      <c r="L84" s="7" t="s">
        <v>421</v>
      </c>
      <c r="M84" s="7" t="s">
        <v>1</v>
      </c>
      <c r="N84" s="8" t="s">
        <v>45</v>
      </c>
      <c r="O84" s="7" t="s">
        <v>46</v>
      </c>
      <c r="P84" s="9">
        <v>145</v>
      </c>
      <c r="Q84" s="10">
        <v>145</v>
      </c>
      <c r="R84" s="9">
        <v>138</v>
      </c>
      <c r="S84" s="10">
        <v>0</v>
      </c>
      <c r="T84" s="9">
        <f t="shared" si="18"/>
        <v>7</v>
      </c>
      <c r="U84" s="10">
        <f t="shared" si="18"/>
        <v>145</v>
      </c>
      <c r="V84" s="10">
        <f t="shared" si="12"/>
        <v>138</v>
      </c>
      <c r="W84" s="11">
        <v>8900</v>
      </c>
      <c r="X84" s="12">
        <f t="shared" si="13"/>
        <v>62300</v>
      </c>
      <c r="Y84" s="12">
        <f>VLOOKUP(B84,'[1]Tranche 1 Actual 2024'!$B$12:$S$367,18,FALSE)</f>
        <v>392490</v>
      </c>
      <c r="Z84" s="12">
        <f>VLOOKUP(B84,'[1]Tranche 2 Actual 2024'!$B$12:$U$343,20,FALSE)</f>
        <v>392490</v>
      </c>
      <c r="AA84" s="12">
        <f t="shared" si="14"/>
        <v>-722680</v>
      </c>
      <c r="AB84" s="13">
        <f t="shared" si="15"/>
        <v>1228200</v>
      </c>
      <c r="AC84" s="12"/>
      <c r="AD84" s="12">
        <f t="shared" si="16"/>
        <v>-722680</v>
      </c>
      <c r="AE84" s="14">
        <f t="shared" si="17"/>
        <v>0</v>
      </c>
      <c r="AF84" s="30">
        <f>AA84+AB84</f>
        <v>505520</v>
      </c>
      <c r="AG84" s="15" t="s">
        <v>54</v>
      </c>
    </row>
    <row r="85" spans="1:33" s="5" customFormat="1" ht="12.75" x14ac:dyDescent="0.2">
      <c r="A85" s="6">
        <v>83</v>
      </c>
      <c r="B85" s="29" t="s">
        <v>422</v>
      </c>
      <c r="C85" s="7" t="s">
        <v>423</v>
      </c>
      <c r="D85" s="7" t="s">
        <v>57</v>
      </c>
      <c r="E85" s="7" t="s">
        <v>404</v>
      </c>
      <c r="F85" s="7" t="s">
        <v>405</v>
      </c>
      <c r="G85" s="7" t="s">
        <v>39</v>
      </c>
      <c r="H85" s="7" t="s">
        <v>40</v>
      </c>
      <c r="I85" s="7" t="s">
        <v>406</v>
      </c>
      <c r="J85" s="7" t="s">
        <v>407</v>
      </c>
      <c r="K85" s="7" t="s">
        <v>424</v>
      </c>
      <c r="L85" s="7" t="s">
        <v>425</v>
      </c>
      <c r="M85" s="7" t="s">
        <v>1</v>
      </c>
      <c r="N85" s="8" t="s">
        <v>45</v>
      </c>
      <c r="O85" s="7" t="s">
        <v>46</v>
      </c>
      <c r="P85" s="9">
        <v>44</v>
      </c>
      <c r="Q85" s="10">
        <v>44</v>
      </c>
      <c r="R85" s="9">
        <v>32</v>
      </c>
      <c r="S85" s="10">
        <v>30</v>
      </c>
      <c r="T85" s="9">
        <f t="shared" si="18"/>
        <v>12</v>
      </c>
      <c r="U85" s="10">
        <f t="shared" si="18"/>
        <v>14</v>
      </c>
      <c r="V85" s="10">
        <f t="shared" si="12"/>
        <v>2</v>
      </c>
      <c r="W85" s="11">
        <v>8900</v>
      </c>
      <c r="X85" s="12">
        <f t="shared" si="13"/>
        <v>106800</v>
      </c>
      <c r="Y85" s="12">
        <f>VLOOKUP(B85,'[1]Tranche 1 Actual 2024'!$B$12:$S$367,18,FALSE)</f>
        <v>122820</v>
      </c>
      <c r="Z85" s="12"/>
      <c r="AA85" s="12">
        <f t="shared" si="14"/>
        <v>-16020</v>
      </c>
      <c r="AB85" s="13">
        <f t="shared" si="15"/>
        <v>17800</v>
      </c>
      <c r="AC85" s="12"/>
      <c r="AD85" s="12">
        <f t="shared" si="16"/>
        <v>-16020</v>
      </c>
      <c r="AE85" s="14">
        <f t="shared" si="17"/>
        <v>0</v>
      </c>
      <c r="AF85" s="30">
        <f>AA85+AB85</f>
        <v>1780</v>
      </c>
      <c r="AG85" s="15" t="s">
        <v>47</v>
      </c>
    </row>
    <row r="86" spans="1:33" s="5" customFormat="1" ht="12.75" x14ac:dyDescent="0.2">
      <c r="A86" s="6">
        <v>84</v>
      </c>
      <c r="B86" s="29" t="s">
        <v>426</v>
      </c>
      <c r="C86" s="7" t="s">
        <v>427</v>
      </c>
      <c r="D86" s="7" t="s">
        <v>57</v>
      </c>
      <c r="E86" s="7" t="s">
        <v>210</v>
      </c>
      <c r="F86" s="7" t="s">
        <v>211</v>
      </c>
      <c r="G86" s="7" t="s">
        <v>73</v>
      </c>
      <c r="H86" s="7" t="s">
        <v>74</v>
      </c>
      <c r="I86" s="7" t="s">
        <v>406</v>
      </c>
      <c r="J86" s="7" t="s">
        <v>407</v>
      </c>
      <c r="K86" s="7" t="s">
        <v>428</v>
      </c>
      <c r="L86" s="7" t="s">
        <v>429</v>
      </c>
      <c r="M86" s="7" t="s">
        <v>1</v>
      </c>
      <c r="N86" s="8" t="s">
        <v>45</v>
      </c>
      <c r="O86" s="7" t="s">
        <v>46</v>
      </c>
      <c r="P86" s="9">
        <v>79</v>
      </c>
      <c r="Q86" s="10">
        <v>79</v>
      </c>
      <c r="R86" s="9">
        <v>77</v>
      </c>
      <c r="S86" s="10">
        <v>68</v>
      </c>
      <c r="T86" s="9">
        <f t="shared" si="18"/>
        <v>2</v>
      </c>
      <c r="U86" s="10">
        <f t="shared" si="18"/>
        <v>11</v>
      </c>
      <c r="V86" s="10">
        <f t="shared" si="12"/>
        <v>9</v>
      </c>
      <c r="W86" s="11">
        <v>8900</v>
      </c>
      <c r="X86" s="12">
        <f t="shared" si="13"/>
        <v>17800</v>
      </c>
      <c r="Y86" s="12"/>
      <c r="Z86" s="12"/>
      <c r="AA86" s="12">
        <f t="shared" si="14"/>
        <v>17800</v>
      </c>
      <c r="AB86" s="13">
        <f t="shared" si="15"/>
        <v>80100</v>
      </c>
      <c r="AC86" s="12"/>
      <c r="AD86" s="12">
        <f t="shared" si="16"/>
        <v>17800</v>
      </c>
      <c r="AE86" s="14">
        <f t="shared" si="17"/>
        <v>17800</v>
      </c>
      <c r="AF86" s="30">
        <f t="shared" ref="AF86:AF95" si="19">IF(AB86&gt;=0,AB86,0)</f>
        <v>80100</v>
      </c>
      <c r="AG86" s="15" t="s">
        <v>163</v>
      </c>
    </row>
    <row r="87" spans="1:33" s="5" customFormat="1" ht="12.75" x14ac:dyDescent="0.2">
      <c r="A87" s="6">
        <v>85</v>
      </c>
      <c r="B87" s="29" t="s">
        <v>430</v>
      </c>
      <c r="C87" s="7" t="s">
        <v>431</v>
      </c>
      <c r="D87" s="7" t="s">
        <v>36</v>
      </c>
      <c r="E87" s="7" t="s">
        <v>335</v>
      </c>
      <c r="F87" s="7" t="s">
        <v>336</v>
      </c>
      <c r="G87" s="7" t="s">
        <v>73</v>
      </c>
      <c r="H87" s="7" t="s">
        <v>74</v>
      </c>
      <c r="I87" s="7" t="s">
        <v>406</v>
      </c>
      <c r="J87" s="7" t="s">
        <v>407</v>
      </c>
      <c r="K87" s="7" t="s">
        <v>432</v>
      </c>
      <c r="L87" s="7" t="s">
        <v>433</v>
      </c>
      <c r="M87" s="7" t="s">
        <v>1</v>
      </c>
      <c r="N87" s="8" t="s">
        <v>45</v>
      </c>
      <c r="O87" s="7" t="s">
        <v>46</v>
      </c>
      <c r="P87" s="9">
        <v>440</v>
      </c>
      <c r="Q87" s="10">
        <v>440</v>
      </c>
      <c r="R87" s="9">
        <v>172</v>
      </c>
      <c r="S87" s="10">
        <v>151</v>
      </c>
      <c r="T87" s="9">
        <f t="shared" si="18"/>
        <v>268</v>
      </c>
      <c r="U87" s="10">
        <f t="shared" si="18"/>
        <v>289</v>
      </c>
      <c r="V87" s="10">
        <f t="shared" si="12"/>
        <v>21</v>
      </c>
      <c r="W87" s="11">
        <v>8900</v>
      </c>
      <c r="X87" s="12">
        <f t="shared" si="13"/>
        <v>2385200</v>
      </c>
      <c r="Y87" s="12">
        <f>VLOOKUP(B87,'[1]Tranche 1 Actual 2024'!$B$12:$S$367,18,FALSE)</f>
        <v>1086690</v>
      </c>
      <c r="Z87" s="12">
        <f>VLOOKUP(B87,'[1]Tranche 2 Actual 2024'!$B$12:$U$343,20,FALSE)</f>
        <v>1086690</v>
      </c>
      <c r="AA87" s="12">
        <f t="shared" si="14"/>
        <v>211820</v>
      </c>
      <c r="AB87" s="13">
        <f t="shared" si="15"/>
        <v>186900</v>
      </c>
      <c r="AC87" s="12"/>
      <c r="AD87" s="12">
        <f t="shared" si="16"/>
        <v>211820</v>
      </c>
      <c r="AE87" s="14">
        <f t="shared" si="17"/>
        <v>211820</v>
      </c>
      <c r="AF87" s="30">
        <f t="shared" si="19"/>
        <v>186900</v>
      </c>
      <c r="AG87" s="15" t="s">
        <v>54</v>
      </c>
    </row>
    <row r="88" spans="1:33" s="5" customFormat="1" ht="12.75" x14ac:dyDescent="0.2">
      <c r="A88" s="6">
        <v>86</v>
      </c>
      <c r="B88" s="29" t="s">
        <v>434</v>
      </c>
      <c r="C88" s="7" t="s">
        <v>435</v>
      </c>
      <c r="D88" s="7" t="s">
        <v>36</v>
      </c>
      <c r="E88" s="7" t="s">
        <v>404</v>
      </c>
      <c r="F88" s="7" t="s">
        <v>405</v>
      </c>
      <c r="G88" s="7" t="s">
        <v>39</v>
      </c>
      <c r="H88" s="7" t="s">
        <v>40</v>
      </c>
      <c r="I88" s="7" t="s">
        <v>406</v>
      </c>
      <c r="J88" s="7" t="s">
        <v>407</v>
      </c>
      <c r="K88" s="7" t="s">
        <v>436</v>
      </c>
      <c r="L88" s="7" t="s">
        <v>437</v>
      </c>
      <c r="M88" s="7" t="s">
        <v>1</v>
      </c>
      <c r="N88" s="8" t="s">
        <v>53</v>
      </c>
      <c r="O88" s="7" t="s">
        <v>46</v>
      </c>
      <c r="P88" s="9">
        <v>187</v>
      </c>
      <c r="Q88" s="10">
        <v>187</v>
      </c>
      <c r="R88" s="9">
        <v>184</v>
      </c>
      <c r="S88" s="10">
        <v>181</v>
      </c>
      <c r="T88" s="9">
        <f t="shared" si="18"/>
        <v>3</v>
      </c>
      <c r="U88" s="10">
        <f t="shared" si="18"/>
        <v>6</v>
      </c>
      <c r="V88" s="10">
        <f t="shared" si="12"/>
        <v>3</v>
      </c>
      <c r="W88" s="11">
        <v>8900</v>
      </c>
      <c r="X88" s="12">
        <f t="shared" si="13"/>
        <v>26700</v>
      </c>
      <c r="Y88" s="12"/>
      <c r="Z88" s="12"/>
      <c r="AA88" s="12">
        <f t="shared" si="14"/>
        <v>26700</v>
      </c>
      <c r="AB88" s="13">
        <f t="shared" si="15"/>
        <v>26700</v>
      </c>
      <c r="AC88" s="12"/>
      <c r="AD88" s="12">
        <f t="shared" si="16"/>
        <v>26700</v>
      </c>
      <c r="AE88" s="14">
        <f t="shared" si="17"/>
        <v>26700</v>
      </c>
      <c r="AF88" s="30">
        <f>IF(AB88&gt;=0,AB88,0)</f>
        <v>26700</v>
      </c>
      <c r="AG88" s="15" t="s">
        <v>163</v>
      </c>
    </row>
    <row r="89" spans="1:33" s="5" customFormat="1" ht="12.75" x14ac:dyDescent="0.2">
      <c r="A89" s="6">
        <v>87</v>
      </c>
      <c r="B89" s="29" t="s">
        <v>438</v>
      </c>
      <c r="C89" s="7" t="s">
        <v>439</v>
      </c>
      <c r="D89" s="7" t="s">
        <v>36</v>
      </c>
      <c r="E89" s="7" t="s">
        <v>404</v>
      </c>
      <c r="F89" s="7" t="s">
        <v>405</v>
      </c>
      <c r="G89" s="7" t="s">
        <v>39</v>
      </c>
      <c r="H89" s="7" t="s">
        <v>40</v>
      </c>
      <c r="I89" s="7" t="s">
        <v>406</v>
      </c>
      <c r="J89" s="7" t="s">
        <v>407</v>
      </c>
      <c r="K89" s="7" t="s">
        <v>440</v>
      </c>
      <c r="L89" s="7" t="s">
        <v>441</v>
      </c>
      <c r="M89" s="7" t="s">
        <v>1</v>
      </c>
      <c r="N89" s="8" t="s">
        <v>45</v>
      </c>
      <c r="O89" s="7" t="s">
        <v>46</v>
      </c>
      <c r="P89" s="9">
        <v>227</v>
      </c>
      <c r="Q89" s="10">
        <v>227</v>
      </c>
      <c r="R89" s="9">
        <v>128</v>
      </c>
      <c r="S89" s="10">
        <v>122</v>
      </c>
      <c r="T89" s="9">
        <f t="shared" si="18"/>
        <v>99</v>
      </c>
      <c r="U89" s="10">
        <f t="shared" si="18"/>
        <v>105</v>
      </c>
      <c r="V89" s="10">
        <f t="shared" si="12"/>
        <v>6</v>
      </c>
      <c r="W89" s="11">
        <v>8900</v>
      </c>
      <c r="X89" s="12">
        <f t="shared" si="13"/>
        <v>881100</v>
      </c>
      <c r="Y89" s="12">
        <f>VLOOKUP(B89,'[1]Tranche 1 Actual 2024'!$B$12:$S$367,18,FALSE)</f>
        <v>432540</v>
      </c>
      <c r="Z89" s="12"/>
      <c r="AA89" s="12">
        <f t="shared" si="14"/>
        <v>448560</v>
      </c>
      <c r="AB89" s="13">
        <f t="shared" si="15"/>
        <v>53400</v>
      </c>
      <c r="AC89" s="12"/>
      <c r="AD89" s="12">
        <f t="shared" si="16"/>
        <v>448560</v>
      </c>
      <c r="AE89" s="14">
        <f t="shared" si="17"/>
        <v>448560</v>
      </c>
      <c r="AF89" s="30">
        <f t="shared" si="19"/>
        <v>53400</v>
      </c>
      <c r="AG89" s="15" t="s">
        <v>47</v>
      </c>
    </row>
    <row r="90" spans="1:33" s="5" customFormat="1" ht="12.75" x14ac:dyDescent="0.2">
      <c r="A90" s="6">
        <v>88</v>
      </c>
      <c r="B90" s="29" t="s">
        <v>442</v>
      </c>
      <c r="C90" s="7" t="s">
        <v>443</v>
      </c>
      <c r="D90" s="7" t="s">
        <v>36</v>
      </c>
      <c r="E90" s="7" t="s">
        <v>404</v>
      </c>
      <c r="F90" s="7" t="s">
        <v>405</v>
      </c>
      <c r="G90" s="7" t="s">
        <v>39</v>
      </c>
      <c r="H90" s="7" t="s">
        <v>40</v>
      </c>
      <c r="I90" s="7" t="s">
        <v>406</v>
      </c>
      <c r="J90" s="7" t="s">
        <v>407</v>
      </c>
      <c r="K90" s="7" t="s">
        <v>444</v>
      </c>
      <c r="L90" s="7" t="s">
        <v>445</v>
      </c>
      <c r="M90" s="7" t="s">
        <v>1</v>
      </c>
      <c r="N90" s="8" t="s">
        <v>45</v>
      </c>
      <c r="O90" s="7" t="s">
        <v>46</v>
      </c>
      <c r="P90" s="9">
        <v>159</v>
      </c>
      <c r="Q90" s="10">
        <v>159</v>
      </c>
      <c r="R90" s="9">
        <v>113</v>
      </c>
      <c r="S90" s="10">
        <v>104</v>
      </c>
      <c r="T90" s="9">
        <f t="shared" si="18"/>
        <v>46</v>
      </c>
      <c r="U90" s="10">
        <f t="shared" si="18"/>
        <v>55</v>
      </c>
      <c r="V90" s="10">
        <f t="shared" si="12"/>
        <v>9</v>
      </c>
      <c r="W90" s="11">
        <v>8900</v>
      </c>
      <c r="X90" s="12">
        <f t="shared" si="13"/>
        <v>409400</v>
      </c>
      <c r="Y90" s="12">
        <f>VLOOKUP(B90,'[1]Tranche 1 Actual 2024'!$B$12:$S$367,18,FALSE)</f>
        <v>451230</v>
      </c>
      <c r="Z90" s="12"/>
      <c r="AA90" s="12">
        <f t="shared" si="14"/>
        <v>-41830</v>
      </c>
      <c r="AB90" s="13">
        <f t="shared" si="15"/>
        <v>80100</v>
      </c>
      <c r="AC90" s="12"/>
      <c r="AD90" s="12">
        <f t="shared" si="16"/>
        <v>-41830</v>
      </c>
      <c r="AE90" s="14">
        <f t="shared" si="17"/>
        <v>0</v>
      </c>
      <c r="AF90" s="30">
        <f>AA90+AB90</f>
        <v>38270</v>
      </c>
      <c r="AG90" s="15" t="s">
        <v>47</v>
      </c>
    </row>
    <row r="91" spans="1:33" s="5" customFormat="1" ht="12.75" x14ac:dyDescent="0.2">
      <c r="A91" s="6">
        <v>89</v>
      </c>
      <c r="B91" s="29" t="s">
        <v>446</v>
      </c>
      <c r="C91" s="7" t="s">
        <v>447</v>
      </c>
      <c r="D91" s="7" t="s">
        <v>57</v>
      </c>
      <c r="E91" s="7" t="s">
        <v>404</v>
      </c>
      <c r="F91" s="7" t="s">
        <v>405</v>
      </c>
      <c r="G91" s="7" t="s">
        <v>39</v>
      </c>
      <c r="H91" s="7" t="s">
        <v>40</v>
      </c>
      <c r="I91" s="7" t="s">
        <v>448</v>
      </c>
      <c r="J91" s="7" t="s">
        <v>407</v>
      </c>
      <c r="K91" s="7" t="s">
        <v>449</v>
      </c>
      <c r="L91" s="7" t="s">
        <v>450</v>
      </c>
      <c r="M91" s="7" t="s">
        <v>1</v>
      </c>
      <c r="N91" s="8" t="s">
        <v>45</v>
      </c>
      <c r="O91" s="7" t="s">
        <v>46</v>
      </c>
      <c r="P91" s="9">
        <v>105</v>
      </c>
      <c r="Q91" s="10">
        <v>105</v>
      </c>
      <c r="R91" s="9">
        <v>101</v>
      </c>
      <c r="S91" s="10">
        <v>0</v>
      </c>
      <c r="T91" s="9">
        <f t="shared" si="18"/>
        <v>4</v>
      </c>
      <c r="U91" s="10">
        <f t="shared" si="18"/>
        <v>105</v>
      </c>
      <c r="V91" s="10">
        <f t="shared" si="12"/>
        <v>101</v>
      </c>
      <c r="W91" s="11">
        <v>8900</v>
      </c>
      <c r="X91" s="12">
        <f t="shared" si="13"/>
        <v>35600</v>
      </c>
      <c r="Y91" s="12">
        <f>VLOOKUP(B91,'[1]Tranche 1 Actual 2024'!$B$12:$S$367,18,FALSE)</f>
        <v>269670</v>
      </c>
      <c r="Z91" s="12">
        <f>VLOOKUP(B91,'[1]Tranche 2 Actual 2024'!$B$12:$U$343,20,FALSE)</f>
        <v>269670</v>
      </c>
      <c r="AA91" s="12">
        <f t="shared" si="14"/>
        <v>-503740</v>
      </c>
      <c r="AB91" s="13">
        <f t="shared" si="15"/>
        <v>898900</v>
      </c>
      <c r="AC91" s="12"/>
      <c r="AD91" s="12">
        <f t="shared" si="16"/>
        <v>-503740</v>
      </c>
      <c r="AE91" s="14">
        <f t="shared" si="17"/>
        <v>0</v>
      </c>
      <c r="AF91" s="30">
        <f>AA91+AB91</f>
        <v>395160</v>
      </c>
      <c r="AG91" s="15" t="s">
        <v>54</v>
      </c>
    </row>
    <row r="92" spans="1:33" s="5" customFormat="1" ht="12.75" x14ac:dyDescent="0.2">
      <c r="A92" s="6">
        <v>90</v>
      </c>
      <c r="B92" s="29" t="s">
        <v>451</v>
      </c>
      <c r="C92" s="7" t="s">
        <v>452</v>
      </c>
      <c r="D92" s="7" t="s">
        <v>36</v>
      </c>
      <c r="E92" s="7" t="s">
        <v>404</v>
      </c>
      <c r="F92" s="7" t="s">
        <v>405</v>
      </c>
      <c r="G92" s="7" t="s">
        <v>39</v>
      </c>
      <c r="H92" s="7" t="s">
        <v>40</v>
      </c>
      <c r="I92" s="7" t="s">
        <v>448</v>
      </c>
      <c r="J92" s="7" t="s">
        <v>407</v>
      </c>
      <c r="K92" s="7" t="s">
        <v>453</v>
      </c>
      <c r="L92" s="7" t="s">
        <v>454</v>
      </c>
      <c r="M92" s="7" t="s">
        <v>1</v>
      </c>
      <c r="N92" s="8" t="s">
        <v>45</v>
      </c>
      <c r="O92" s="7" t="s">
        <v>46</v>
      </c>
      <c r="P92" s="9">
        <v>49</v>
      </c>
      <c r="Q92" s="10">
        <v>49</v>
      </c>
      <c r="R92" s="9">
        <v>48</v>
      </c>
      <c r="S92" s="10">
        <v>33</v>
      </c>
      <c r="T92" s="9">
        <f t="shared" ref="T92:U95" si="20">P92-R92</f>
        <v>1</v>
      </c>
      <c r="U92" s="10">
        <f t="shared" si="20"/>
        <v>16</v>
      </c>
      <c r="V92" s="10">
        <f t="shared" si="12"/>
        <v>15</v>
      </c>
      <c r="W92" s="11">
        <v>8900</v>
      </c>
      <c r="X92" s="12">
        <f t="shared" si="13"/>
        <v>8900</v>
      </c>
      <c r="Y92" s="12"/>
      <c r="Z92" s="12"/>
      <c r="AA92" s="12">
        <f t="shared" si="14"/>
        <v>8900</v>
      </c>
      <c r="AB92" s="13">
        <f t="shared" si="15"/>
        <v>133500</v>
      </c>
      <c r="AC92" s="12"/>
      <c r="AD92" s="12">
        <f t="shared" si="16"/>
        <v>8900</v>
      </c>
      <c r="AE92" s="14">
        <f t="shared" si="17"/>
        <v>8900</v>
      </c>
      <c r="AF92" s="30">
        <f t="shared" si="19"/>
        <v>133500</v>
      </c>
      <c r="AG92" s="15" t="s">
        <v>163</v>
      </c>
    </row>
    <row r="93" spans="1:33" s="5" customFormat="1" ht="12.75" x14ac:dyDescent="0.2">
      <c r="A93" s="6">
        <v>91</v>
      </c>
      <c r="B93" s="29" t="s">
        <v>455</v>
      </c>
      <c r="C93" s="7" t="s">
        <v>456</v>
      </c>
      <c r="D93" s="7" t="s">
        <v>36</v>
      </c>
      <c r="E93" s="7" t="s">
        <v>404</v>
      </c>
      <c r="F93" s="7" t="s">
        <v>405</v>
      </c>
      <c r="G93" s="7" t="s">
        <v>39</v>
      </c>
      <c r="H93" s="7" t="s">
        <v>40</v>
      </c>
      <c r="I93" s="7" t="s">
        <v>406</v>
      </c>
      <c r="J93" s="7" t="s">
        <v>407</v>
      </c>
      <c r="K93" s="7" t="s">
        <v>457</v>
      </c>
      <c r="L93" s="7" t="s">
        <v>458</v>
      </c>
      <c r="M93" s="7" t="s">
        <v>1</v>
      </c>
      <c r="N93" s="8" t="s">
        <v>45</v>
      </c>
      <c r="O93" s="7" t="s">
        <v>46</v>
      </c>
      <c r="P93" s="9">
        <v>217</v>
      </c>
      <c r="Q93" s="10">
        <v>217</v>
      </c>
      <c r="R93" s="9">
        <v>109</v>
      </c>
      <c r="S93" s="10">
        <v>85</v>
      </c>
      <c r="T93" s="9">
        <f t="shared" si="20"/>
        <v>108</v>
      </c>
      <c r="U93" s="10">
        <f t="shared" si="20"/>
        <v>132</v>
      </c>
      <c r="V93" s="10">
        <f t="shared" si="12"/>
        <v>24</v>
      </c>
      <c r="W93" s="11">
        <v>8900</v>
      </c>
      <c r="X93" s="12">
        <f t="shared" si="13"/>
        <v>961200</v>
      </c>
      <c r="Y93" s="12">
        <f>VLOOKUP(B93,'[1]Tranche 1 Actual 2024'!$B$12:$S$367,18,FALSE)</f>
        <v>472590</v>
      </c>
      <c r="Z93" s="12">
        <f>VLOOKUP(B93,'[1]Tranche 2 Actual 2024'!$B$12:$U$343,20,FALSE)</f>
        <v>472590</v>
      </c>
      <c r="AA93" s="12">
        <f t="shared" si="14"/>
        <v>16020</v>
      </c>
      <c r="AB93" s="13">
        <f t="shared" si="15"/>
        <v>213600</v>
      </c>
      <c r="AC93" s="12"/>
      <c r="AD93" s="12">
        <f t="shared" si="16"/>
        <v>16020</v>
      </c>
      <c r="AE93" s="14">
        <f t="shared" si="17"/>
        <v>16020</v>
      </c>
      <c r="AF93" s="30">
        <f t="shared" si="19"/>
        <v>213600</v>
      </c>
      <c r="AG93" s="15" t="s">
        <v>54</v>
      </c>
    </row>
    <row r="94" spans="1:33" s="5" customFormat="1" ht="12.75" x14ac:dyDescent="0.2">
      <c r="A94" s="6">
        <v>92</v>
      </c>
      <c r="B94" s="29" t="s">
        <v>459</v>
      </c>
      <c r="C94" s="7" t="s">
        <v>460</v>
      </c>
      <c r="D94" s="7" t="s">
        <v>57</v>
      </c>
      <c r="E94" s="7" t="s">
        <v>210</v>
      </c>
      <c r="F94" s="7" t="s">
        <v>211</v>
      </c>
      <c r="G94" s="7" t="s">
        <v>73</v>
      </c>
      <c r="H94" s="7" t="s">
        <v>74</v>
      </c>
      <c r="I94" s="7" t="s">
        <v>461</v>
      </c>
      <c r="J94" s="7" t="s">
        <v>407</v>
      </c>
      <c r="K94" s="7" t="s">
        <v>462</v>
      </c>
      <c r="L94" s="7" t="s">
        <v>463</v>
      </c>
      <c r="M94" s="7" t="s">
        <v>1</v>
      </c>
      <c r="N94" s="8" t="s">
        <v>45</v>
      </c>
      <c r="O94" s="7" t="s">
        <v>46</v>
      </c>
      <c r="P94" s="9">
        <v>54</v>
      </c>
      <c r="Q94" s="10">
        <v>54</v>
      </c>
      <c r="R94" s="9">
        <v>31</v>
      </c>
      <c r="S94" s="10">
        <v>30</v>
      </c>
      <c r="T94" s="9">
        <f t="shared" si="20"/>
        <v>23</v>
      </c>
      <c r="U94" s="10">
        <f t="shared" si="20"/>
        <v>24</v>
      </c>
      <c r="V94" s="10">
        <f t="shared" si="12"/>
        <v>1</v>
      </c>
      <c r="W94" s="11">
        <v>8900</v>
      </c>
      <c r="X94" s="12">
        <f t="shared" si="13"/>
        <v>204700</v>
      </c>
      <c r="Y94" s="12">
        <f>VLOOKUP(B94,'[1]Tranche 1 Actual 2024'!$B$12:$S$367,18,FALSE)</f>
        <v>162870</v>
      </c>
      <c r="Z94" s="12"/>
      <c r="AA94" s="12">
        <f t="shared" si="14"/>
        <v>41830</v>
      </c>
      <c r="AB94" s="13">
        <f t="shared" si="15"/>
        <v>8900</v>
      </c>
      <c r="AC94" s="12"/>
      <c r="AD94" s="12">
        <f t="shared" si="16"/>
        <v>41830</v>
      </c>
      <c r="AE94" s="14">
        <f t="shared" si="17"/>
        <v>41830</v>
      </c>
      <c r="AF94" s="30">
        <f t="shared" si="19"/>
        <v>8900</v>
      </c>
      <c r="AG94" s="15" t="s">
        <v>47</v>
      </c>
    </row>
    <row r="95" spans="1:33" s="5" customFormat="1" ht="12.75" x14ac:dyDescent="0.2">
      <c r="A95" s="6">
        <v>93</v>
      </c>
      <c r="B95" s="29" t="s">
        <v>464</v>
      </c>
      <c r="C95" s="7" t="s">
        <v>465</v>
      </c>
      <c r="D95" s="7" t="s">
        <v>57</v>
      </c>
      <c r="E95" s="7" t="s">
        <v>404</v>
      </c>
      <c r="F95" s="7" t="s">
        <v>405</v>
      </c>
      <c r="G95" s="7" t="s">
        <v>39</v>
      </c>
      <c r="H95" s="7" t="s">
        <v>40</v>
      </c>
      <c r="I95" s="7" t="s">
        <v>406</v>
      </c>
      <c r="J95" s="7" t="s">
        <v>407</v>
      </c>
      <c r="K95" s="7" t="s">
        <v>466</v>
      </c>
      <c r="L95" s="7" t="s">
        <v>467</v>
      </c>
      <c r="M95" s="7" t="s">
        <v>1</v>
      </c>
      <c r="N95" s="8" t="s">
        <v>45</v>
      </c>
      <c r="O95" s="7" t="s">
        <v>46</v>
      </c>
      <c r="P95" s="9">
        <v>241</v>
      </c>
      <c r="Q95" s="10">
        <v>241</v>
      </c>
      <c r="R95" s="9">
        <v>106</v>
      </c>
      <c r="S95" s="10">
        <v>104</v>
      </c>
      <c r="T95" s="9">
        <f t="shared" si="20"/>
        <v>135</v>
      </c>
      <c r="U95" s="10">
        <f t="shared" si="20"/>
        <v>137</v>
      </c>
      <c r="V95" s="10">
        <f t="shared" si="12"/>
        <v>2</v>
      </c>
      <c r="W95" s="11">
        <v>8900</v>
      </c>
      <c r="X95" s="12">
        <f t="shared" si="13"/>
        <v>1201500</v>
      </c>
      <c r="Y95" s="12">
        <f>VLOOKUP(B95,'[1]Tranche 1 Actual 2024'!$B$12:$S$367,18,FALSE)</f>
        <v>571380</v>
      </c>
      <c r="Z95" s="12">
        <f>VLOOKUP(B95,'[1]Tranche 2 Actual 2024'!$B$12:$U$343,20,FALSE)</f>
        <v>571380</v>
      </c>
      <c r="AA95" s="12">
        <f t="shared" si="14"/>
        <v>58740</v>
      </c>
      <c r="AB95" s="13">
        <f t="shared" si="15"/>
        <v>17800</v>
      </c>
      <c r="AC95" s="12"/>
      <c r="AD95" s="12">
        <f t="shared" si="16"/>
        <v>58740</v>
      </c>
      <c r="AE95" s="14">
        <f t="shared" si="17"/>
        <v>58740</v>
      </c>
      <c r="AF95" s="30">
        <f t="shared" si="19"/>
        <v>17800</v>
      </c>
      <c r="AG95" s="15" t="s">
        <v>54</v>
      </c>
    </row>
    <row r="96" spans="1:33" x14ac:dyDescent="0.25">
      <c r="A96" s="6">
        <v>94</v>
      </c>
      <c r="B96" s="29" t="s">
        <v>469</v>
      </c>
      <c r="C96" s="7" t="s">
        <v>470</v>
      </c>
      <c r="D96" s="7" t="s">
        <v>36</v>
      </c>
      <c r="E96" s="7" t="s">
        <v>147</v>
      </c>
      <c r="F96" s="7" t="s">
        <v>148</v>
      </c>
      <c r="G96" s="7" t="s">
        <v>73</v>
      </c>
      <c r="H96" s="7" t="s">
        <v>74</v>
      </c>
      <c r="I96" s="7" t="s">
        <v>471</v>
      </c>
      <c r="J96" s="7" t="s">
        <v>42</v>
      </c>
      <c r="K96" s="7" t="s">
        <v>472</v>
      </c>
      <c r="L96" s="7" t="s">
        <v>473</v>
      </c>
      <c r="M96" s="7" t="s">
        <v>1</v>
      </c>
      <c r="N96" s="8" t="s">
        <v>45</v>
      </c>
      <c r="O96" s="7" t="s">
        <v>46</v>
      </c>
      <c r="P96" s="9">
        <v>149</v>
      </c>
      <c r="Q96" s="10">
        <f>VLOOKUP(B96,'[2]School Detailed Data'!A$11:CF$439,84,FALSE)</f>
        <v>160</v>
      </c>
      <c r="R96" s="16">
        <f>VLOOKUP(B96,'[2]School Detailed Data'!A$11:CF$440,84,FALSE)</f>
        <v>160</v>
      </c>
      <c r="S96" s="9">
        <v>27</v>
      </c>
      <c r="T96" s="10">
        <f>VLOOKUP(B96,'[2]School Detailed Data'!A$11:CJ$440,88,FALSE)</f>
        <v>70</v>
      </c>
      <c r="U96" s="16">
        <f>VLOOKUP(B96,'[2]Student Without BRN'!Z$2:AB$431,3,FALSE)</f>
        <v>37</v>
      </c>
      <c r="V96" s="9">
        <f>P96-S96</f>
        <v>122</v>
      </c>
      <c r="W96" s="10">
        <f>Q96-T96</f>
        <v>90</v>
      </c>
      <c r="X96" s="16">
        <f>R96-U96</f>
        <v>123</v>
      </c>
      <c r="Y96" s="10">
        <f>W96-V96</f>
        <v>-32</v>
      </c>
      <c r="Z96" s="16">
        <f>X96-V96</f>
        <v>1</v>
      </c>
      <c r="AA96" s="11">
        <v>8900</v>
      </c>
      <c r="AB96" s="12">
        <f>V96*AA96</f>
        <v>1085800</v>
      </c>
      <c r="AC96" s="12">
        <f>VLOOKUP(B96,'[3]Tranche 1 Actual 2024'!$B$12:$S$367,18,FALSE)</f>
        <v>424530</v>
      </c>
      <c r="AD96" s="12">
        <f>VLOOKUP(B96,'[3]Tranche 2 Actual 2024'!$B$12:$U$343,20,FALSE)</f>
        <v>424530</v>
      </c>
      <c r="AE96" s="12">
        <f>AB96-AC96-AD96</f>
        <v>236740</v>
      </c>
      <c r="AF96" s="30">
        <v>8900</v>
      </c>
      <c r="AG96" s="15" t="s">
        <v>54</v>
      </c>
    </row>
    <row r="97" spans="1:33" x14ac:dyDescent="0.25">
      <c r="A97" s="6">
        <v>95</v>
      </c>
      <c r="B97" s="29" t="s">
        <v>474</v>
      </c>
      <c r="C97" s="7" t="s">
        <v>475</v>
      </c>
      <c r="D97" s="7" t="s">
        <v>36</v>
      </c>
      <c r="E97" s="7" t="s">
        <v>147</v>
      </c>
      <c r="F97" s="7" t="s">
        <v>148</v>
      </c>
      <c r="G97" s="7" t="s">
        <v>73</v>
      </c>
      <c r="H97" s="7" t="s">
        <v>74</v>
      </c>
      <c r="I97" s="7" t="s">
        <v>62</v>
      </c>
      <c r="J97" s="7" t="s">
        <v>42</v>
      </c>
      <c r="K97" s="7" t="s">
        <v>476</v>
      </c>
      <c r="L97" s="7" t="s">
        <v>477</v>
      </c>
      <c r="M97" s="7" t="s">
        <v>1</v>
      </c>
      <c r="N97" s="8" t="s">
        <v>45</v>
      </c>
      <c r="O97" s="7" t="s">
        <v>46</v>
      </c>
      <c r="P97" s="9">
        <v>180</v>
      </c>
      <c r="Q97" s="10">
        <f>VLOOKUP(B97,'[2]School Detailed Data'!A$11:CF$439,84,FALSE)</f>
        <v>181</v>
      </c>
      <c r="R97" s="16">
        <f>VLOOKUP(B97,'[2]School Detailed Data'!A$11:CF$440,84,FALSE)</f>
        <v>181</v>
      </c>
      <c r="S97" s="9">
        <v>79</v>
      </c>
      <c r="T97" s="10">
        <f>VLOOKUP(B97,'[2]School Detailed Data'!A$11:CJ$440,88,FALSE)</f>
        <v>118</v>
      </c>
      <c r="U97" s="16">
        <f>VLOOKUP(B97,'[2]Student Without BRN'!Z$2:AB$431,3,FALSE)</f>
        <v>79</v>
      </c>
      <c r="V97" s="9">
        <f t="shared" ref="V97:X112" si="21">P97-S97</f>
        <v>101</v>
      </c>
      <c r="W97" s="10">
        <f t="shared" si="21"/>
        <v>63</v>
      </c>
      <c r="X97" s="16">
        <f t="shared" si="21"/>
        <v>102</v>
      </c>
      <c r="Y97" s="10">
        <f t="shared" ref="Y97:Z112" si="22">W97-V97</f>
        <v>-38</v>
      </c>
      <c r="Z97" s="16">
        <f t="shared" ref="Z97:Z104" si="23">X97-V97</f>
        <v>1</v>
      </c>
      <c r="AA97" s="11">
        <v>8900</v>
      </c>
      <c r="AB97" s="12">
        <f t="shared" ref="AB97:AB160" si="24">V97*AA97</f>
        <v>898900</v>
      </c>
      <c r="AC97" s="12">
        <f>VLOOKUP(B97,'[3]Tranche 1 Actual 2024'!$B$12:$S$367,18,FALSE)</f>
        <v>507300</v>
      </c>
      <c r="AD97" s="12">
        <f>VLOOKUP(B97,'[3]Tranche 2 Actual 2024'!$B$12:$U$343,20,FALSE)</f>
        <v>507300</v>
      </c>
      <c r="AE97" s="12">
        <f t="shared" ref="AE97:AE160" si="25">AB97-AC97-AD97</f>
        <v>-115700</v>
      </c>
      <c r="AF97" s="30">
        <v>8900</v>
      </c>
      <c r="AG97" s="15" t="s">
        <v>54</v>
      </c>
    </row>
    <row r="98" spans="1:33" x14ac:dyDescent="0.25">
      <c r="A98" s="6">
        <v>96</v>
      </c>
      <c r="B98" s="29" t="s">
        <v>478</v>
      </c>
      <c r="C98" s="7" t="s">
        <v>479</v>
      </c>
      <c r="D98" s="7" t="s">
        <v>36</v>
      </c>
      <c r="E98" s="7" t="s">
        <v>82</v>
      </c>
      <c r="F98" s="7" t="s">
        <v>83</v>
      </c>
      <c r="G98" s="7" t="s">
        <v>39</v>
      </c>
      <c r="H98" s="7" t="s">
        <v>40</v>
      </c>
      <c r="I98" s="7" t="s">
        <v>75</v>
      </c>
      <c r="J98" s="7" t="s">
        <v>76</v>
      </c>
      <c r="K98" s="7" t="s">
        <v>480</v>
      </c>
      <c r="L98" s="7" t="s">
        <v>481</v>
      </c>
      <c r="M98" s="7" t="s">
        <v>1</v>
      </c>
      <c r="N98" s="8" t="s">
        <v>45</v>
      </c>
      <c r="O98" s="7" t="s">
        <v>46</v>
      </c>
      <c r="P98" s="9">
        <v>107</v>
      </c>
      <c r="Q98" s="10">
        <f>VLOOKUP(B98,'[2]School Detailed Data'!A$11:CF$439,84,FALSE)</f>
        <v>108</v>
      </c>
      <c r="R98" s="16">
        <f>VLOOKUP(B98,'[2]School Detailed Data'!A$11:CF$440,84,FALSE)</f>
        <v>108</v>
      </c>
      <c r="S98" s="9">
        <v>1</v>
      </c>
      <c r="T98" s="10">
        <f>VLOOKUP(B98,'[2]School Detailed Data'!A$11:CJ$440,88,FALSE)</f>
        <v>3</v>
      </c>
      <c r="U98" s="16">
        <f>VLOOKUP(B98,'[2]Student Without BRN'!Z$2:AB$431,3,FALSE)</f>
        <v>1</v>
      </c>
      <c r="V98" s="9">
        <f t="shared" si="21"/>
        <v>106</v>
      </c>
      <c r="W98" s="10">
        <f t="shared" si="21"/>
        <v>105</v>
      </c>
      <c r="X98" s="16">
        <f t="shared" si="21"/>
        <v>107</v>
      </c>
      <c r="Y98" s="10">
        <f t="shared" si="22"/>
        <v>-1</v>
      </c>
      <c r="Z98" s="16">
        <f t="shared" si="23"/>
        <v>1</v>
      </c>
      <c r="AA98" s="11">
        <v>8900</v>
      </c>
      <c r="AB98" s="12">
        <f t="shared" si="24"/>
        <v>943400</v>
      </c>
      <c r="AC98" s="12">
        <f>VLOOKUP(B98,'[3]Tranche 1 Actual 2024'!$B$12:$S$367,18,FALSE)</f>
        <v>317730</v>
      </c>
      <c r="AD98" s="12">
        <f>VLOOKUP(B98,'[3]Tranche 2 Actual 2024'!$B$12:$U$343,20,FALSE)</f>
        <v>317730</v>
      </c>
      <c r="AE98" s="12">
        <f t="shared" si="25"/>
        <v>307940</v>
      </c>
      <c r="AF98" s="30">
        <v>8900</v>
      </c>
      <c r="AG98" s="15" t="s">
        <v>54</v>
      </c>
    </row>
    <row r="99" spans="1:33" x14ac:dyDescent="0.25">
      <c r="A99" s="6">
        <v>97</v>
      </c>
      <c r="B99" s="29" t="s">
        <v>90</v>
      </c>
      <c r="C99" s="7" t="s">
        <v>91</v>
      </c>
      <c r="D99" s="7" t="s">
        <v>36</v>
      </c>
      <c r="E99" s="7" t="s">
        <v>82</v>
      </c>
      <c r="F99" s="7" t="s">
        <v>83</v>
      </c>
      <c r="G99" s="7" t="s">
        <v>39</v>
      </c>
      <c r="H99" s="7" t="s">
        <v>40</v>
      </c>
      <c r="I99" s="7" t="s">
        <v>92</v>
      </c>
      <c r="J99" s="7" t="s">
        <v>76</v>
      </c>
      <c r="K99" s="7" t="s">
        <v>93</v>
      </c>
      <c r="L99" s="7" t="s">
        <v>94</v>
      </c>
      <c r="M99" s="7" t="s">
        <v>1</v>
      </c>
      <c r="N99" s="8" t="s">
        <v>45</v>
      </c>
      <c r="O99" s="7" t="s">
        <v>46</v>
      </c>
      <c r="P99" s="9">
        <v>68</v>
      </c>
      <c r="Q99" s="10">
        <v>68</v>
      </c>
      <c r="R99" s="16">
        <f>VLOOKUP(B99,'[2]School Detailed Data'!A$11:CF$440,84,FALSE)</f>
        <v>68</v>
      </c>
      <c r="S99" s="9">
        <v>1</v>
      </c>
      <c r="T99" s="10">
        <f>VLOOKUP(B99,'[3]PS T3 1st New BRN'!$B$12:$S$104,18,FALSE)</f>
        <v>0</v>
      </c>
      <c r="U99" s="16">
        <f>VLOOKUP(B99,'[2]Student Without BRN'!Z$2:AB$431,3,FALSE)</f>
        <v>0</v>
      </c>
      <c r="V99" s="9">
        <f t="shared" si="21"/>
        <v>67</v>
      </c>
      <c r="W99" s="10">
        <f t="shared" si="21"/>
        <v>68</v>
      </c>
      <c r="X99" s="16">
        <f t="shared" si="21"/>
        <v>68</v>
      </c>
      <c r="Y99" s="10">
        <f t="shared" si="22"/>
        <v>1</v>
      </c>
      <c r="Z99" s="16">
        <f t="shared" si="23"/>
        <v>1</v>
      </c>
      <c r="AA99" s="11">
        <v>8900</v>
      </c>
      <c r="AB99" s="12">
        <f t="shared" si="24"/>
        <v>596300</v>
      </c>
      <c r="AC99" s="12">
        <f>VLOOKUP(B99,'[3]Tranche 1 Actual 2024'!$B$12:$S$367,18,FALSE)</f>
        <v>197580</v>
      </c>
      <c r="AD99" s="12">
        <f>VLOOKUP(B99,'[3]Tranche 2 Actual 2024'!$B$12:$U$343,20,FALSE)</f>
        <v>197580</v>
      </c>
      <c r="AE99" s="12">
        <f t="shared" si="25"/>
        <v>201140</v>
      </c>
      <c r="AF99" s="30">
        <v>8900</v>
      </c>
      <c r="AG99" s="15" t="s">
        <v>54</v>
      </c>
    </row>
    <row r="100" spans="1:33" x14ac:dyDescent="0.25">
      <c r="A100" s="6">
        <v>98</v>
      </c>
      <c r="B100" s="29" t="s">
        <v>482</v>
      </c>
      <c r="C100" s="7" t="s">
        <v>483</v>
      </c>
      <c r="D100" s="7" t="s">
        <v>36</v>
      </c>
      <c r="E100" s="7" t="s">
        <v>82</v>
      </c>
      <c r="F100" s="7" t="s">
        <v>83</v>
      </c>
      <c r="G100" s="7" t="s">
        <v>39</v>
      </c>
      <c r="H100" s="7" t="s">
        <v>40</v>
      </c>
      <c r="I100" s="7" t="s">
        <v>92</v>
      </c>
      <c r="J100" s="7" t="s">
        <v>76</v>
      </c>
      <c r="K100" s="7" t="s">
        <v>484</v>
      </c>
      <c r="L100" s="7" t="s">
        <v>485</v>
      </c>
      <c r="M100" s="7" t="s">
        <v>1</v>
      </c>
      <c r="N100" s="8" t="s">
        <v>45</v>
      </c>
      <c r="O100" s="7" t="s">
        <v>46</v>
      </c>
      <c r="P100" s="9">
        <v>115</v>
      </c>
      <c r="Q100" s="10">
        <f>VLOOKUP(B100,'[2]School Detailed Data'!A$11:CF$439,84,FALSE)</f>
        <v>115</v>
      </c>
      <c r="R100" s="16">
        <f>VLOOKUP(B100,'[2]School Detailed Data'!A$11:CF$440,84,FALSE)</f>
        <v>115</v>
      </c>
      <c r="S100" s="9">
        <v>24</v>
      </c>
      <c r="T100" s="10">
        <f>VLOOKUP(B100,'[2]School Detailed Data'!A$11:CJ$440,88,FALSE)</f>
        <v>93</v>
      </c>
      <c r="U100" s="16">
        <f>VLOOKUP(B100,'[2]Student Without BRN'!Z$2:AB$431,3,FALSE)</f>
        <v>15</v>
      </c>
      <c r="V100" s="9">
        <f t="shared" si="21"/>
        <v>91</v>
      </c>
      <c r="W100" s="10">
        <f t="shared" si="21"/>
        <v>22</v>
      </c>
      <c r="X100" s="16">
        <f t="shared" si="21"/>
        <v>100</v>
      </c>
      <c r="Y100" s="10">
        <f t="shared" si="22"/>
        <v>-69</v>
      </c>
      <c r="Z100" s="16">
        <f t="shared" si="23"/>
        <v>9</v>
      </c>
      <c r="AA100" s="11">
        <v>8900</v>
      </c>
      <c r="AB100" s="12">
        <f t="shared" si="24"/>
        <v>809900</v>
      </c>
      <c r="AC100" s="12">
        <f>VLOOKUP(B100,'[3]Tranche 1 Actual 2024'!$B$12:$S$367,18,FALSE)</f>
        <v>205590</v>
      </c>
      <c r="AD100" s="12">
        <f>VLOOKUP(B100,'[3]Tranche 2 Actual 2024'!$B$12:$U$343,20,FALSE)</f>
        <v>205590</v>
      </c>
      <c r="AE100" s="12">
        <f t="shared" si="25"/>
        <v>398720</v>
      </c>
      <c r="AF100" s="30">
        <v>80100</v>
      </c>
      <c r="AG100" s="15" t="s">
        <v>54</v>
      </c>
    </row>
    <row r="101" spans="1:33" x14ac:dyDescent="0.25">
      <c r="A101" s="6">
        <v>99</v>
      </c>
      <c r="B101" s="29" t="s">
        <v>486</v>
      </c>
      <c r="C101" s="7" t="s">
        <v>487</v>
      </c>
      <c r="D101" s="7" t="s">
        <v>36</v>
      </c>
      <c r="E101" s="7" t="s">
        <v>82</v>
      </c>
      <c r="F101" s="7" t="s">
        <v>83</v>
      </c>
      <c r="G101" s="7" t="s">
        <v>39</v>
      </c>
      <c r="H101" s="7" t="s">
        <v>40</v>
      </c>
      <c r="I101" s="7" t="s">
        <v>75</v>
      </c>
      <c r="J101" s="7" t="s">
        <v>76</v>
      </c>
      <c r="K101" s="7" t="s">
        <v>488</v>
      </c>
      <c r="L101" s="7" t="s">
        <v>489</v>
      </c>
      <c r="M101" s="7" t="s">
        <v>1</v>
      </c>
      <c r="N101" s="8" t="s">
        <v>45</v>
      </c>
      <c r="O101" s="7" t="s">
        <v>46</v>
      </c>
      <c r="P101" s="9">
        <v>124</v>
      </c>
      <c r="Q101" s="10">
        <f>VLOOKUP(B101,'[2]School Detailed Data'!A$11:CF$439,84,FALSE)</f>
        <v>125</v>
      </c>
      <c r="R101" s="16">
        <f>VLOOKUP(B101,'[2]School Detailed Data'!A$11:CF$440,84,FALSE)</f>
        <v>125</v>
      </c>
      <c r="S101" s="9">
        <v>0</v>
      </c>
      <c r="T101" s="10">
        <f>VLOOKUP(B101,'[2]School Detailed Data'!A$11:CJ$440,88,FALSE)</f>
        <v>11</v>
      </c>
      <c r="U101" s="16">
        <f>VLOOKUP(B101,'[2]Student Without BRN'!Z$2:AB$431,3,FALSE)</f>
        <v>0</v>
      </c>
      <c r="V101" s="9">
        <f t="shared" si="21"/>
        <v>124</v>
      </c>
      <c r="W101" s="10">
        <f t="shared" si="21"/>
        <v>114</v>
      </c>
      <c r="X101" s="16">
        <f t="shared" si="21"/>
        <v>125</v>
      </c>
      <c r="Y101" s="10">
        <f t="shared" si="22"/>
        <v>-10</v>
      </c>
      <c r="Z101" s="16">
        <f>X101-V101</f>
        <v>1</v>
      </c>
      <c r="AA101" s="11">
        <v>8900</v>
      </c>
      <c r="AB101" s="12">
        <f t="shared" si="24"/>
        <v>1103600</v>
      </c>
      <c r="AC101" s="12">
        <f>VLOOKUP(B101,'[3]Tranche 1 Actual 2024'!$B$12:$S$367,18,FALSE)</f>
        <v>405840</v>
      </c>
      <c r="AD101" s="12">
        <f>VLOOKUP(B101,'[3]Tranche 2 Actual 2024'!$B$12:$U$343,20,FALSE)</f>
        <v>405840</v>
      </c>
      <c r="AE101" s="12">
        <f t="shared" si="25"/>
        <v>291920</v>
      </c>
      <c r="AF101" s="30">
        <v>8900</v>
      </c>
      <c r="AG101" s="15" t="s">
        <v>54</v>
      </c>
    </row>
    <row r="102" spans="1:33" x14ac:dyDescent="0.25">
      <c r="A102" s="6">
        <v>100</v>
      </c>
      <c r="B102" s="29" t="s">
        <v>127</v>
      </c>
      <c r="C102" s="7" t="s">
        <v>128</v>
      </c>
      <c r="D102" s="7" t="s">
        <v>36</v>
      </c>
      <c r="E102" s="7" t="s">
        <v>82</v>
      </c>
      <c r="F102" s="7" t="s">
        <v>83</v>
      </c>
      <c r="G102" s="7" t="s">
        <v>39</v>
      </c>
      <c r="H102" s="7" t="s">
        <v>40</v>
      </c>
      <c r="I102" s="7" t="s">
        <v>92</v>
      </c>
      <c r="J102" s="7" t="s">
        <v>76</v>
      </c>
      <c r="K102" s="7" t="s">
        <v>129</v>
      </c>
      <c r="L102" s="7" t="s">
        <v>130</v>
      </c>
      <c r="M102" s="7" t="s">
        <v>1</v>
      </c>
      <c r="N102" s="8" t="s">
        <v>45</v>
      </c>
      <c r="O102" s="7" t="s">
        <v>46</v>
      </c>
      <c r="P102" s="9">
        <v>92</v>
      </c>
      <c r="Q102" s="10">
        <v>92</v>
      </c>
      <c r="R102" s="16">
        <f>VLOOKUP(B102,'[2]School Detailed Data'!A$11:CF$440,84,FALSE)</f>
        <v>94</v>
      </c>
      <c r="S102" s="9">
        <v>9</v>
      </c>
      <c r="T102" s="10">
        <f>VLOOKUP(B102,'[3]PS T3 1st New BRN'!$B$12:$S$104,18,FALSE)</f>
        <v>7</v>
      </c>
      <c r="U102" s="16">
        <f>VLOOKUP(B102,'[2]Student Without BRN'!Z$2:AB$431,3,FALSE)</f>
        <v>7</v>
      </c>
      <c r="V102" s="9">
        <f t="shared" si="21"/>
        <v>83</v>
      </c>
      <c r="W102" s="10">
        <f t="shared" si="21"/>
        <v>85</v>
      </c>
      <c r="X102" s="16">
        <f t="shared" si="21"/>
        <v>87</v>
      </c>
      <c r="Y102" s="10">
        <f t="shared" si="22"/>
        <v>2</v>
      </c>
      <c r="Z102" s="16">
        <f>X102-W102</f>
        <v>2</v>
      </c>
      <c r="AA102" s="11">
        <v>8900</v>
      </c>
      <c r="AB102" s="12">
        <f t="shared" si="24"/>
        <v>738700</v>
      </c>
      <c r="AC102" s="12">
        <f>VLOOKUP(B102,'[3]Tranche 1 Actual 2024'!$B$12:$S$367,18,FALSE)</f>
        <v>258990</v>
      </c>
      <c r="AD102" s="12">
        <f>VLOOKUP(B102,'[3]Tranche 2 Actual 2024'!$B$12:$U$343,20,FALSE)</f>
        <v>258990</v>
      </c>
      <c r="AE102" s="12">
        <f t="shared" si="25"/>
        <v>220720</v>
      </c>
      <c r="AF102" s="30">
        <v>17800</v>
      </c>
      <c r="AG102" s="15" t="s">
        <v>54</v>
      </c>
    </row>
    <row r="103" spans="1:33" x14ac:dyDescent="0.25">
      <c r="A103" s="6">
        <v>101</v>
      </c>
      <c r="B103" s="29" t="s">
        <v>137</v>
      </c>
      <c r="C103" s="7" t="s">
        <v>138</v>
      </c>
      <c r="D103" s="7" t="s">
        <v>36</v>
      </c>
      <c r="E103" s="7" t="s">
        <v>82</v>
      </c>
      <c r="F103" s="7" t="s">
        <v>83</v>
      </c>
      <c r="G103" s="7" t="s">
        <v>39</v>
      </c>
      <c r="H103" s="7" t="s">
        <v>40</v>
      </c>
      <c r="I103" s="7" t="s">
        <v>92</v>
      </c>
      <c r="J103" s="7" t="s">
        <v>76</v>
      </c>
      <c r="K103" s="7" t="s">
        <v>139</v>
      </c>
      <c r="L103" s="7" t="s">
        <v>140</v>
      </c>
      <c r="M103" s="7" t="s">
        <v>1</v>
      </c>
      <c r="N103" s="8" t="s">
        <v>45</v>
      </c>
      <c r="O103" s="7" t="s">
        <v>46</v>
      </c>
      <c r="P103" s="9">
        <v>57</v>
      </c>
      <c r="Q103" s="10">
        <v>57</v>
      </c>
      <c r="R103" s="16">
        <f>VLOOKUP(B103,'[2]School Detailed Data'!A$11:CF$440,84,FALSE)</f>
        <v>58</v>
      </c>
      <c r="S103" s="9">
        <v>1</v>
      </c>
      <c r="T103" s="10">
        <f>VLOOKUP(B103,'[3]PS T3 1st New BRN'!$B$12:$S$104,18,FALSE)</f>
        <v>0</v>
      </c>
      <c r="U103" s="16">
        <f>VLOOKUP(B103,'[2]Student Without BRN'!Z$2:AB$431,3,FALSE)</f>
        <v>0</v>
      </c>
      <c r="V103" s="9">
        <f t="shared" si="21"/>
        <v>56</v>
      </c>
      <c r="W103" s="10">
        <f t="shared" si="21"/>
        <v>57</v>
      </c>
      <c r="X103" s="16">
        <f t="shared" si="21"/>
        <v>58</v>
      </c>
      <c r="Y103" s="10">
        <f t="shared" si="22"/>
        <v>1</v>
      </c>
      <c r="Z103" s="16">
        <f>X103-W103</f>
        <v>1</v>
      </c>
      <c r="AA103" s="11">
        <v>8900</v>
      </c>
      <c r="AB103" s="12">
        <f t="shared" si="24"/>
        <v>498400</v>
      </c>
      <c r="AC103" s="12">
        <f>VLOOKUP(B103,'[3]Tranche 1 Actual 2024'!$B$12:$S$367,18,FALSE)</f>
        <v>170880</v>
      </c>
      <c r="AD103" s="12">
        <f>VLOOKUP(B103,'[3]Tranche 2 Actual 2024'!$B$12:$U$343,20,FALSE)</f>
        <v>170880</v>
      </c>
      <c r="AE103" s="12">
        <f t="shared" si="25"/>
        <v>156640</v>
      </c>
      <c r="AF103" s="30">
        <v>8900</v>
      </c>
      <c r="AG103" s="15" t="s">
        <v>54</v>
      </c>
    </row>
    <row r="104" spans="1:33" x14ac:dyDescent="0.25">
      <c r="A104" s="6">
        <v>102</v>
      </c>
      <c r="B104" s="29" t="s">
        <v>145</v>
      </c>
      <c r="C104" s="7" t="s">
        <v>146</v>
      </c>
      <c r="D104" s="7" t="s">
        <v>36</v>
      </c>
      <c r="E104" s="7" t="s">
        <v>147</v>
      </c>
      <c r="F104" s="7" t="s">
        <v>148</v>
      </c>
      <c r="G104" s="7" t="s">
        <v>73</v>
      </c>
      <c r="H104" s="7" t="s">
        <v>74</v>
      </c>
      <c r="I104" s="7" t="s">
        <v>92</v>
      </c>
      <c r="J104" s="7" t="s">
        <v>76</v>
      </c>
      <c r="K104" s="7" t="s">
        <v>149</v>
      </c>
      <c r="L104" s="7" t="s">
        <v>150</v>
      </c>
      <c r="M104" s="7" t="s">
        <v>1</v>
      </c>
      <c r="N104" s="8" t="s">
        <v>45</v>
      </c>
      <c r="O104" s="7" t="s">
        <v>46</v>
      </c>
      <c r="P104" s="9">
        <v>49</v>
      </c>
      <c r="Q104" s="10">
        <v>49</v>
      </c>
      <c r="R104" s="16">
        <f>VLOOKUP(B104,'[2]School Detailed Data'!A$11:CF$440,84,FALSE)</f>
        <v>49</v>
      </c>
      <c r="S104" s="9">
        <v>6</v>
      </c>
      <c r="T104" s="10">
        <f>VLOOKUP(B104,'[3]PS T3 1st New BRN'!$B$12:$S$104,18,FALSE)</f>
        <v>5</v>
      </c>
      <c r="U104" s="16">
        <f>VLOOKUP(B104,'[2]Student Without BRN'!Z$2:AB$431,3,FALSE)</f>
        <v>5</v>
      </c>
      <c r="V104" s="9">
        <f t="shared" si="21"/>
        <v>43</v>
      </c>
      <c r="W104" s="10">
        <f t="shared" si="21"/>
        <v>44</v>
      </c>
      <c r="X104" s="16">
        <f t="shared" si="21"/>
        <v>44</v>
      </c>
      <c r="Y104" s="10">
        <f t="shared" si="22"/>
        <v>1</v>
      </c>
      <c r="Z104" s="16">
        <f t="shared" si="23"/>
        <v>1</v>
      </c>
      <c r="AA104" s="11">
        <v>8900</v>
      </c>
      <c r="AB104" s="12">
        <f t="shared" si="24"/>
        <v>382700</v>
      </c>
      <c r="AC104" s="12">
        <f>VLOOKUP(B104,'[3]Tranche 1 Actual 2024'!$B$12:$S$367,18,FALSE)</f>
        <v>128160</v>
      </c>
      <c r="AD104" s="12">
        <f>VLOOKUP(B104,'[3]Tranche 2 Actual 2024'!$B$12:$U$343,20,FALSE)</f>
        <v>128160</v>
      </c>
      <c r="AE104" s="12">
        <f t="shared" si="25"/>
        <v>126380</v>
      </c>
      <c r="AF104" s="30">
        <v>8900</v>
      </c>
      <c r="AG104" s="15" t="s">
        <v>54</v>
      </c>
    </row>
    <row r="105" spans="1:33" x14ac:dyDescent="0.25">
      <c r="A105" s="6">
        <v>103</v>
      </c>
      <c r="B105" s="29" t="s">
        <v>155</v>
      </c>
      <c r="C105" s="7" t="s">
        <v>156</v>
      </c>
      <c r="D105" s="7" t="s">
        <v>57</v>
      </c>
      <c r="E105" s="7" t="s">
        <v>82</v>
      </c>
      <c r="F105" s="7" t="s">
        <v>83</v>
      </c>
      <c r="G105" s="7" t="s">
        <v>39</v>
      </c>
      <c r="H105" s="7" t="s">
        <v>40</v>
      </c>
      <c r="I105" s="7" t="s">
        <v>92</v>
      </c>
      <c r="J105" s="7" t="s">
        <v>76</v>
      </c>
      <c r="K105" s="7" t="s">
        <v>157</v>
      </c>
      <c r="L105" s="7" t="s">
        <v>158</v>
      </c>
      <c r="M105" s="7" t="s">
        <v>1</v>
      </c>
      <c r="N105" s="8" t="s">
        <v>45</v>
      </c>
      <c r="O105" s="7" t="s">
        <v>79</v>
      </c>
      <c r="P105" s="9">
        <v>376</v>
      </c>
      <c r="Q105" s="10">
        <v>376</v>
      </c>
      <c r="R105" s="16">
        <f>VLOOKUP(B105,'[2]School Detailed Data'!A$11:CF$440,84,FALSE)</f>
        <v>378</v>
      </c>
      <c r="S105" s="9">
        <v>13</v>
      </c>
      <c r="T105" s="10">
        <f>VLOOKUP(B105,'[3]PS T3 1st New BRN'!$B$12:$S$104,18,FALSE)</f>
        <v>11</v>
      </c>
      <c r="U105" s="16">
        <f>VLOOKUP(B105,'[2]Student Without BRN'!Z$2:AB$431,3,FALSE)</f>
        <v>11</v>
      </c>
      <c r="V105" s="9">
        <f t="shared" si="21"/>
        <v>363</v>
      </c>
      <c r="W105" s="10">
        <f t="shared" si="21"/>
        <v>365</v>
      </c>
      <c r="X105" s="16">
        <f t="shared" si="21"/>
        <v>367</v>
      </c>
      <c r="Y105" s="10">
        <f t="shared" si="22"/>
        <v>2</v>
      </c>
      <c r="Z105" s="16">
        <f>X105-W105</f>
        <v>2</v>
      </c>
      <c r="AA105" s="11">
        <v>8900</v>
      </c>
      <c r="AB105" s="12">
        <f t="shared" si="24"/>
        <v>3230700</v>
      </c>
      <c r="AC105" s="12">
        <f>VLOOKUP(B105,'[3]Tranche 1 Actual 2024'!$B$12:$S$367,18,FALSE)</f>
        <v>990570</v>
      </c>
      <c r="AD105" s="12">
        <f>VLOOKUP(B105,'[3]Tranche 2 Actual 2024'!$B$12:$U$343,20,FALSE)</f>
        <v>990570</v>
      </c>
      <c r="AE105" s="12">
        <f t="shared" si="25"/>
        <v>1249560</v>
      </c>
      <c r="AF105" s="30">
        <v>17800</v>
      </c>
      <c r="AG105" s="15" t="s">
        <v>54</v>
      </c>
    </row>
    <row r="106" spans="1:33" x14ac:dyDescent="0.25">
      <c r="A106" s="6">
        <v>104</v>
      </c>
      <c r="B106" s="29" t="s">
        <v>176</v>
      </c>
      <c r="C106" s="7" t="s">
        <v>177</v>
      </c>
      <c r="D106" s="7" t="s">
        <v>57</v>
      </c>
      <c r="E106" s="7" t="s">
        <v>82</v>
      </c>
      <c r="F106" s="7" t="s">
        <v>83</v>
      </c>
      <c r="G106" s="7" t="s">
        <v>39</v>
      </c>
      <c r="H106" s="7" t="s">
        <v>40</v>
      </c>
      <c r="I106" s="7" t="s">
        <v>92</v>
      </c>
      <c r="J106" s="7" t="s">
        <v>76</v>
      </c>
      <c r="K106" s="7" t="s">
        <v>178</v>
      </c>
      <c r="L106" s="7" t="s">
        <v>179</v>
      </c>
      <c r="M106" s="7" t="s">
        <v>1</v>
      </c>
      <c r="N106" s="8" t="s">
        <v>45</v>
      </c>
      <c r="O106" s="7" t="s">
        <v>46</v>
      </c>
      <c r="P106" s="9">
        <v>118</v>
      </c>
      <c r="Q106" s="10">
        <v>118</v>
      </c>
      <c r="R106" s="16">
        <f>VLOOKUP(B106,'[2]School Detailed Data'!A$11:CF$440,84,FALSE)</f>
        <v>119</v>
      </c>
      <c r="S106" s="9">
        <v>18</v>
      </c>
      <c r="T106" s="10">
        <f>VLOOKUP(B106,'[3]PS T3 1st New BRN'!$B$12:$S$104,18,FALSE)</f>
        <v>15</v>
      </c>
      <c r="U106" s="16">
        <f>VLOOKUP(B106,'[2]Student Without BRN'!Z$2:AB$431,3,FALSE)</f>
        <v>15</v>
      </c>
      <c r="V106" s="9">
        <f t="shared" si="21"/>
        <v>100</v>
      </c>
      <c r="W106" s="10">
        <f t="shared" si="21"/>
        <v>103</v>
      </c>
      <c r="X106" s="16">
        <f t="shared" si="21"/>
        <v>104</v>
      </c>
      <c r="Y106" s="10">
        <f t="shared" si="22"/>
        <v>3</v>
      </c>
      <c r="Z106" s="16">
        <f t="shared" si="22"/>
        <v>1</v>
      </c>
      <c r="AA106" s="11">
        <v>8900</v>
      </c>
      <c r="AB106" s="12">
        <f t="shared" si="24"/>
        <v>890000</v>
      </c>
      <c r="AC106" s="12">
        <f>VLOOKUP(B106,'[3]Tranche 1 Actual 2024'!$B$12:$S$367,18,FALSE)</f>
        <v>336420</v>
      </c>
      <c r="AD106" s="12">
        <f>VLOOKUP(B106,'[3]Tranche 2 Actual 2024'!$B$12:$U$343,20,FALSE)</f>
        <v>336420</v>
      </c>
      <c r="AE106" s="12">
        <f t="shared" si="25"/>
        <v>217160</v>
      </c>
      <c r="AF106" s="30">
        <v>8900</v>
      </c>
      <c r="AG106" s="15" t="s">
        <v>54</v>
      </c>
    </row>
    <row r="107" spans="1:33" x14ac:dyDescent="0.25">
      <c r="A107" s="6">
        <v>105</v>
      </c>
      <c r="B107" s="29" t="s">
        <v>188</v>
      </c>
      <c r="C107" s="7" t="s">
        <v>189</v>
      </c>
      <c r="D107" s="7" t="s">
        <v>57</v>
      </c>
      <c r="E107" s="7" t="s">
        <v>123</v>
      </c>
      <c r="F107" s="7" t="s">
        <v>124</v>
      </c>
      <c r="G107" s="7" t="s">
        <v>73</v>
      </c>
      <c r="H107" s="7" t="s">
        <v>74</v>
      </c>
      <c r="I107" s="7" t="s">
        <v>92</v>
      </c>
      <c r="J107" s="7" t="s">
        <v>76</v>
      </c>
      <c r="K107" s="7" t="s">
        <v>190</v>
      </c>
      <c r="L107" s="7" t="s">
        <v>191</v>
      </c>
      <c r="M107" s="7" t="s">
        <v>1</v>
      </c>
      <c r="N107" s="8" t="s">
        <v>45</v>
      </c>
      <c r="O107" s="7" t="s">
        <v>46</v>
      </c>
      <c r="P107" s="9">
        <v>124</v>
      </c>
      <c r="Q107" s="10">
        <v>124</v>
      </c>
      <c r="R107" s="16">
        <f>VLOOKUP(B107,'[2]School Detailed Data'!A$11:CF$440,84,FALSE)</f>
        <v>125</v>
      </c>
      <c r="S107" s="9">
        <v>11</v>
      </c>
      <c r="T107" s="10">
        <f>VLOOKUP(B107,'[3]PS T3 1st New BRN'!$B$12:$S$104,18,FALSE)</f>
        <v>8</v>
      </c>
      <c r="U107" s="16">
        <f>VLOOKUP(B107,'[2]Student Without BRN'!Z$2:AB$431,3,FALSE)</f>
        <v>8</v>
      </c>
      <c r="V107" s="9">
        <f t="shared" si="21"/>
        <v>113</v>
      </c>
      <c r="W107" s="10">
        <f t="shared" si="21"/>
        <v>116</v>
      </c>
      <c r="X107" s="16">
        <f t="shared" si="21"/>
        <v>117</v>
      </c>
      <c r="Y107" s="10">
        <f t="shared" si="22"/>
        <v>3</v>
      </c>
      <c r="Z107" s="16">
        <f>X107-W107</f>
        <v>1</v>
      </c>
      <c r="AA107" s="11">
        <v>8900</v>
      </c>
      <c r="AB107" s="12">
        <f t="shared" si="24"/>
        <v>1005700</v>
      </c>
      <c r="AC107" s="12">
        <f>VLOOKUP(B107,'[3]Tranche 1 Actual 2024'!$B$12:$S$367,18,FALSE)</f>
        <v>331080</v>
      </c>
      <c r="AD107" s="12">
        <f>VLOOKUP(B107,'[3]Tranche 2 Actual 2024'!$B$12:$U$343,20,FALSE)</f>
        <v>331080</v>
      </c>
      <c r="AE107" s="12">
        <f t="shared" si="25"/>
        <v>343540</v>
      </c>
      <c r="AF107" s="30">
        <v>8900</v>
      </c>
      <c r="AG107" s="15" t="s">
        <v>54</v>
      </c>
    </row>
    <row r="108" spans="1:33" x14ac:dyDescent="0.25">
      <c r="A108" s="6">
        <v>106</v>
      </c>
      <c r="B108" s="29" t="s">
        <v>490</v>
      </c>
      <c r="C108" s="7" t="s">
        <v>491</v>
      </c>
      <c r="D108" s="7" t="s">
        <v>36</v>
      </c>
      <c r="E108" s="7" t="s">
        <v>82</v>
      </c>
      <c r="F108" s="7" t="s">
        <v>83</v>
      </c>
      <c r="G108" s="7" t="s">
        <v>39</v>
      </c>
      <c r="H108" s="7" t="s">
        <v>40</v>
      </c>
      <c r="I108" s="7" t="s">
        <v>92</v>
      </c>
      <c r="J108" s="7" t="s">
        <v>76</v>
      </c>
      <c r="K108" s="7" t="s">
        <v>492</v>
      </c>
      <c r="L108" s="7" t="s">
        <v>493</v>
      </c>
      <c r="M108" s="7" t="s">
        <v>1</v>
      </c>
      <c r="N108" s="8" t="s">
        <v>45</v>
      </c>
      <c r="O108" s="7" t="s">
        <v>46</v>
      </c>
      <c r="P108" s="9">
        <v>838</v>
      </c>
      <c r="Q108" s="10">
        <f>VLOOKUP(B108,'[2]School Detailed Data'!A$11:CF$439,84,FALSE)</f>
        <v>841</v>
      </c>
      <c r="R108" s="16">
        <f>VLOOKUP(B108,'[2]School Detailed Data'!A$11:CF$440,84,FALSE)</f>
        <v>841</v>
      </c>
      <c r="S108" s="9">
        <v>15</v>
      </c>
      <c r="T108" s="10">
        <f>VLOOKUP(B108,'[2]School Detailed Data'!A$11:CJ$440,88,FALSE)</f>
        <v>60</v>
      </c>
      <c r="U108" s="16">
        <f>VLOOKUP(B108,'[2]Student Without BRN'!Z$2:AB$431,3,FALSE)</f>
        <v>14</v>
      </c>
      <c r="V108" s="9">
        <f t="shared" si="21"/>
        <v>823</v>
      </c>
      <c r="W108" s="10">
        <f t="shared" si="21"/>
        <v>781</v>
      </c>
      <c r="X108" s="16">
        <f t="shared" si="21"/>
        <v>827</v>
      </c>
      <c r="Y108" s="10">
        <f t="shared" si="22"/>
        <v>-42</v>
      </c>
      <c r="Z108" s="16">
        <f t="shared" ref="Z108:Z113" si="26">X108-V108</f>
        <v>4</v>
      </c>
      <c r="AA108" s="11">
        <v>8900</v>
      </c>
      <c r="AB108" s="12">
        <f t="shared" si="24"/>
        <v>7324700</v>
      </c>
      <c r="AC108" s="12">
        <f>VLOOKUP(B108,'[3]Tranche 1 Actual 2024'!$B$12:$S$367,18,FALSE)</f>
        <v>2090610</v>
      </c>
      <c r="AD108" s="12">
        <f>VLOOKUP(B108,'[3]Tranche 2 Actual 2024'!$B$12:$U$343,20,FALSE)</f>
        <v>2090610</v>
      </c>
      <c r="AE108" s="12">
        <f t="shared" si="25"/>
        <v>3143480</v>
      </c>
      <c r="AF108" s="30">
        <v>35600</v>
      </c>
      <c r="AG108" s="15" t="s">
        <v>54</v>
      </c>
    </row>
    <row r="109" spans="1:33" x14ac:dyDescent="0.25">
      <c r="A109" s="6">
        <v>107</v>
      </c>
      <c r="B109" s="29" t="s">
        <v>494</v>
      </c>
      <c r="C109" s="7" t="s">
        <v>495</v>
      </c>
      <c r="D109" s="7" t="s">
        <v>36</v>
      </c>
      <c r="E109" s="7" t="s">
        <v>335</v>
      </c>
      <c r="F109" s="7" t="s">
        <v>336</v>
      </c>
      <c r="G109" s="7" t="s">
        <v>73</v>
      </c>
      <c r="H109" s="7" t="s">
        <v>74</v>
      </c>
      <c r="I109" s="7" t="s">
        <v>92</v>
      </c>
      <c r="J109" s="7" t="s">
        <v>76</v>
      </c>
      <c r="K109" s="7" t="s">
        <v>496</v>
      </c>
      <c r="L109" s="7" t="s">
        <v>497</v>
      </c>
      <c r="M109" s="7" t="s">
        <v>1</v>
      </c>
      <c r="N109" s="8" t="s">
        <v>45</v>
      </c>
      <c r="O109" s="7" t="s">
        <v>46</v>
      </c>
      <c r="P109" s="9">
        <v>234</v>
      </c>
      <c r="Q109" s="10">
        <f>VLOOKUP(B109,'[2]School Detailed Data'!A$11:CF$439,84,FALSE)</f>
        <v>235</v>
      </c>
      <c r="R109" s="16">
        <f>VLOOKUP(B109,'[2]School Detailed Data'!A$11:CF$440,84,FALSE)</f>
        <v>235</v>
      </c>
      <c r="S109" s="9">
        <v>9</v>
      </c>
      <c r="T109" s="10">
        <f>VLOOKUP(B109,'[2]School Detailed Data'!A$11:CJ$440,88,FALSE)</f>
        <v>26</v>
      </c>
      <c r="U109" s="16">
        <f>VLOOKUP(B109,'[2]Student Without BRN'!Z$2:AB$431,3,FALSE)</f>
        <v>9</v>
      </c>
      <c r="V109" s="9">
        <f t="shared" si="21"/>
        <v>225</v>
      </c>
      <c r="W109" s="10">
        <f t="shared" si="21"/>
        <v>209</v>
      </c>
      <c r="X109" s="16">
        <f t="shared" si="21"/>
        <v>226</v>
      </c>
      <c r="Y109" s="10">
        <f t="shared" si="22"/>
        <v>-16</v>
      </c>
      <c r="Z109" s="16">
        <f t="shared" si="26"/>
        <v>1</v>
      </c>
      <c r="AA109" s="11">
        <v>8900</v>
      </c>
      <c r="AB109" s="12">
        <f t="shared" si="24"/>
        <v>2002500</v>
      </c>
      <c r="AC109" s="12">
        <f>VLOOKUP(B109,'[3]Tranche 1 Actual 2024'!$B$12:$S$367,18,FALSE)</f>
        <v>622110</v>
      </c>
      <c r="AD109" s="12">
        <f>VLOOKUP(B109,'[3]Tranche 2 Actual 2024'!$B$12:$U$343,20,FALSE)</f>
        <v>622110</v>
      </c>
      <c r="AE109" s="12">
        <f t="shared" si="25"/>
        <v>758280</v>
      </c>
      <c r="AF109" s="30">
        <v>8900</v>
      </c>
      <c r="AG109" s="15" t="s">
        <v>54</v>
      </c>
    </row>
    <row r="110" spans="1:33" x14ac:dyDescent="0.25">
      <c r="A110" s="6">
        <v>108</v>
      </c>
      <c r="B110" s="29" t="s">
        <v>498</v>
      </c>
      <c r="C110" s="7" t="s">
        <v>499</v>
      </c>
      <c r="D110" s="7" t="s">
        <v>36</v>
      </c>
      <c r="E110" s="7" t="s">
        <v>224</v>
      </c>
      <c r="F110" s="7" t="s">
        <v>225</v>
      </c>
      <c r="G110" s="7" t="s">
        <v>73</v>
      </c>
      <c r="H110" s="7" t="s">
        <v>74</v>
      </c>
      <c r="I110" s="7" t="s">
        <v>92</v>
      </c>
      <c r="J110" s="7" t="s">
        <v>76</v>
      </c>
      <c r="K110" s="7" t="s">
        <v>500</v>
      </c>
      <c r="L110" s="7" t="s">
        <v>501</v>
      </c>
      <c r="M110" s="7" t="s">
        <v>1</v>
      </c>
      <c r="N110" s="8" t="s">
        <v>45</v>
      </c>
      <c r="O110" s="7" t="s">
        <v>46</v>
      </c>
      <c r="P110" s="9">
        <v>230</v>
      </c>
      <c r="Q110" s="10">
        <f>VLOOKUP(B110,'[2]School Detailed Data'!A$11:CF$439,84,FALSE)</f>
        <v>247</v>
      </c>
      <c r="R110" s="16">
        <f>VLOOKUP(B110,'[2]School Detailed Data'!A$11:CF$440,84,FALSE)</f>
        <v>247</v>
      </c>
      <c r="S110" s="9">
        <v>4</v>
      </c>
      <c r="T110" s="10">
        <f>VLOOKUP(B110,'[2]School Detailed Data'!A$11:CJ$440,88,FALSE)</f>
        <v>21</v>
      </c>
      <c r="U110" s="16">
        <f>VLOOKUP(B110,'[2]Student Without BRN'!Z$2:AB$431,3,FALSE)</f>
        <v>5</v>
      </c>
      <c r="V110" s="9">
        <f t="shared" si="21"/>
        <v>226</v>
      </c>
      <c r="W110" s="10">
        <f t="shared" si="21"/>
        <v>226</v>
      </c>
      <c r="X110" s="16">
        <f t="shared" si="21"/>
        <v>242</v>
      </c>
      <c r="Y110" s="10">
        <f t="shared" si="22"/>
        <v>0</v>
      </c>
      <c r="Z110" s="16">
        <f>X110-W110</f>
        <v>16</v>
      </c>
      <c r="AA110" s="11">
        <v>8900</v>
      </c>
      <c r="AB110" s="12">
        <f t="shared" si="24"/>
        <v>2011400</v>
      </c>
      <c r="AC110" s="12">
        <f>VLOOKUP(B110,'[3]Tranche 1 Actual 2024'!$B$12:$S$367,18,FALSE)</f>
        <v>614100</v>
      </c>
      <c r="AD110" s="12">
        <f>VLOOKUP(B110,'[3]Tranche 2 Actual 2024'!$B$12:$U$343,20,FALSE)</f>
        <v>614100</v>
      </c>
      <c r="AE110" s="12">
        <f t="shared" si="25"/>
        <v>783200</v>
      </c>
      <c r="AF110" s="30">
        <v>142400</v>
      </c>
      <c r="AG110" s="15" t="s">
        <v>54</v>
      </c>
    </row>
    <row r="111" spans="1:33" x14ac:dyDescent="0.25">
      <c r="A111" s="6">
        <v>109</v>
      </c>
      <c r="B111" s="29" t="s">
        <v>502</v>
      </c>
      <c r="C111" s="7" t="s">
        <v>503</v>
      </c>
      <c r="D111" s="7" t="s">
        <v>36</v>
      </c>
      <c r="E111" s="7" t="s">
        <v>147</v>
      </c>
      <c r="F111" s="7" t="s">
        <v>148</v>
      </c>
      <c r="G111" s="7" t="s">
        <v>73</v>
      </c>
      <c r="H111" s="7" t="s">
        <v>74</v>
      </c>
      <c r="I111" s="7" t="s">
        <v>92</v>
      </c>
      <c r="J111" s="7" t="s">
        <v>76</v>
      </c>
      <c r="K111" s="7" t="s">
        <v>504</v>
      </c>
      <c r="L111" s="7" t="s">
        <v>505</v>
      </c>
      <c r="M111" s="7" t="s">
        <v>1</v>
      </c>
      <c r="N111" s="8" t="s">
        <v>45</v>
      </c>
      <c r="O111" s="7" t="s">
        <v>46</v>
      </c>
      <c r="P111" s="9">
        <v>39</v>
      </c>
      <c r="Q111" s="10">
        <v>39</v>
      </c>
      <c r="R111" s="16">
        <f>VLOOKUP(B111,'[2]School Detailed Data'!A$11:CF$440,84,FALSE)</f>
        <v>39</v>
      </c>
      <c r="S111" s="9">
        <v>18</v>
      </c>
      <c r="T111" s="10">
        <f>VLOOKUP(B111,'[2]School Detailed Data'!A$11:CJ$440,88,FALSE)</f>
        <v>19</v>
      </c>
      <c r="U111" s="16">
        <f>VLOOKUP(B111,'[2]Student Without BRN'!Z$2:AB$431,3,FALSE)</f>
        <v>17</v>
      </c>
      <c r="V111" s="9">
        <f t="shared" si="21"/>
        <v>21</v>
      </c>
      <c r="W111" s="10">
        <f t="shared" si="21"/>
        <v>20</v>
      </c>
      <c r="X111" s="16">
        <f t="shared" si="21"/>
        <v>22</v>
      </c>
      <c r="Y111" s="10">
        <f t="shared" si="22"/>
        <v>-1</v>
      </c>
      <c r="Z111" s="16">
        <f t="shared" si="26"/>
        <v>1</v>
      </c>
      <c r="AA111" s="11">
        <v>8900</v>
      </c>
      <c r="AB111" s="12">
        <f t="shared" si="24"/>
        <v>186900</v>
      </c>
      <c r="AC111" s="12">
        <f>VLOOKUP(B111,'[3]Tranche 1 Actual 2024'!$B$12:$S$367,18,FALSE)</f>
        <v>133500</v>
      </c>
      <c r="AD111" s="12">
        <f>VLOOKUP(B111,'[3]Tranche 2 Actual 2024'!$B$12:$U$343,20,FALSE)</f>
        <v>133500</v>
      </c>
      <c r="AE111" s="12">
        <f t="shared" si="25"/>
        <v>-80100</v>
      </c>
      <c r="AF111" s="30">
        <v>8900</v>
      </c>
      <c r="AG111" s="15" t="s">
        <v>54</v>
      </c>
    </row>
    <row r="112" spans="1:33" x14ac:dyDescent="0.25">
      <c r="A112" s="6">
        <v>110</v>
      </c>
      <c r="B112" s="29" t="s">
        <v>506</v>
      </c>
      <c r="C112" s="7" t="s">
        <v>507</v>
      </c>
      <c r="D112" s="7" t="s">
        <v>36</v>
      </c>
      <c r="E112" s="7" t="s">
        <v>218</v>
      </c>
      <c r="F112" s="7" t="s">
        <v>219</v>
      </c>
      <c r="G112" s="7" t="s">
        <v>39</v>
      </c>
      <c r="H112" s="7" t="s">
        <v>40</v>
      </c>
      <c r="I112" s="7" t="s">
        <v>212</v>
      </c>
      <c r="J112" s="7" t="s">
        <v>213</v>
      </c>
      <c r="K112" s="7" t="s">
        <v>508</v>
      </c>
      <c r="L112" s="7" t="s">
        <v>509</v>
      </c>
      <c r="M112" s="7" t="s">
        <v>1</v>
      </c>
      <c r="N112" s="8" t="s">
        <v>45</v>
      </c>
      <c r="O112" s="7" t="s">
        <v>46</v>
      </c>
      <c r="P112" s="9">
        <v>36</v>
      </c>
      <c r="Q112" s="10">
        <f>VLOOKUP(B112,'[2]School Detailed Data'!A$11:CF$439,84,FALSE)</f>
        <v>37</v>
      </c>
      <c r="R112" s="16">
        <f>VLOOKUP(B112,'[2]School Detailed Data'!A$11:CF$440,84,FALSE)</f>
        <v>37</v>
      </c>
      <c r="S112" s="9">
        <v>3</v>
      </c>
      <c r="T112" s="10">
        <f>VLOOKUP(B112,'[2]School Detailed Data'!A$11:CJ$440,88,FALSE)</f>
        <v>5</v>
      </c>
      <c r="U112" s="16">
        <f>VLOOKUP(B112,'[2]Student Without BRN'!Z$2:AB$431,3,FALSE)</f>
        <v>3</v>
      </c>
      <c r="V112" s="9">
        <f t="shared" si="21"/>
        <v>33</v>
      </c>
      <c r="W112" s="10">
        <f t="shared" si="21"/>
        <v>32</v>
      </c>
      <c r="X112" s="16">
        <f t="shared" si="21"/>
        <v>34</v>
      </c>
      <c r="Y112" s="10">
        <f t="shared" si="22"/>
        <v>-1</v>
      </c>
      <c r="Z112" s="16">
        <f t="shared" si="26"/>
        <v>1</v>
      </c>
      <c r="AA112" s="11">
        <v>8900</v>
      </c>
      <c r="AB112" s="12">
        <f t="shared" si="24"/>
        <v>293700</v>
      </c>
      <c r="AC112" s="12">
        <f>VLOOKUP(B112,'[3]Tranche 1 Actual 2024'!$B$12:$S$367,18,FALSE)</f>
        <v>85440</v>
      </c>
      <c r="AD112" s="12">
        <f>VLOOKUP(B112,'[3]Tranche 2 Actual 2024'!$B$12:$U$343,20,FALSE)</f>
        <v>85440</v>
      </c>
      <c r="AE112" s="12">
        <f t="shared" si="25"/>
        <v>122820</v>
      </c>
      <c r="AF112" s="30">
        <v>8900</v>
      </c>
      <c r="AG112" s="15" t="s">
        <v>54</v>
      </c>
    </row>
    <row r="113" spans="1:33" x14ac:dyDescent="0.25">
      <c r="A113" s="6">
        <v>111</v>
      </c>
      <c r="B113" s="29" t="s">
        <v>510</v>
      </c>
      <c r="C113" s="7" t="s">
        <v>511</v>
      </c>
      <c r="D113" s="7" t="s">
        <v>57</v>
      </c>
      <c r="E113" s="7" t="s">
        <v>210</v>
      </c>
      <c r="F113" s="7" t="s">
        <v>211</v>
      </c>
      <c r="G113" s="7" t="s">
        <v>73</v>
      </c>
      <c r="H113" s="7" t="s">
        <v>74</v>
      </c>
      <c r="I113" s="7" t="s">
        <v>212</v>
      </c>
      <c r="J113" s="7" t="s">
        <v>213</v>
      </c>
      <c r="K113" s="7" t="s">
        <v>512</v>
      </c>
      <c r="L113" s="7" t="s">
        <v>513</v>
      </c>
      <c r="M113" s="7" t="s">
        <v>1</v>
      </c>
      <c r="N113" s="8" t="s">
        <v>45</v>
      </c>
      <c r="O113" s="7" t="s">
        <v>46</v>
      </c>
      <c r="P113" s="9">
        <v>22</v>
      </c>
      <c r="Q113" s="10">
        <v>22</v>
      </c>
      <c r="R113" s="16">
        <f>VLOOKUP(B113,'[2]School Detailed Data'!A$11:CF$440,84,FALSE)</f>
        <v>25</v>
      </c>
      <c r="S113" s="9">
        <v>10</v>
      </c>
      <c r="T113" s="10">
        <f>VLOOKUP(B113,'[2]School Detailed Data'!A$11:CJ$440,88,FALSE)</f>
        <v>10</v>
      </c>
      <c r="U113" s="16">
        <f>VLOOKUP(B113,'[2]Student Without BRN'!Z$2:AB$431,3,FALSE)</f>
        <v>8</v>
      </c>
      <c r="V113" s="9">
        <f t="shared" ref="V113:X128" si="27">P113-S113</f>
        <v>12</v>
      </c>
      <c r="W113" s="10">
        <f t="shared" si="27"/>
        <v>12</v>
      </c>
      <c r="X113" s="16">
        <f t="shared" si="27"/>
        <v>17</v>
      </c>
      <c r="Y113" s="10">
        <f t="shared" ref="Y113:Y176" si="28">W113-V113</f>
        <v>0</v>
      </c>
      <c r="Z113" s="16">
        <f t="shared" si="26"/>
        <v>5</v>
      </c>
      <c r="AA113" s="11">
        <v>8900</v>
      </c>
      <c r="AB113" s="12">
        <f t="shared" si="24"/>
        <v>106800</v>
      </c>
      <c r="AC113" s="12">
        <f>VLOOKUP(B113,'[3]Tranche 1 Actual 2024'!$B$12:$S$367,18,FALSE)</f>
        <v>66750</v>
      </c>
      <c r="AD113" s="12">
        <f>VLOOKUP(B113,'[3]Tranche 2 Actual 2024'!$B$12:$U$343,20,FALSE)</f>
        <v>66750</v>
      </c>
      <c r="AE113" s="12">
        <f t="shared" si="25"/>
        <v>-26700</v>
      </c>
      <c r="AF113" s="30">
        <v>44500</v>
      </c>
      <c r="AG113" s="15" t="s">
        <v>54</v>
      </c>
    </row>
    <row r="114" spans="1:33" x14ac:dyDescent="0.25">
      <c r="A114" s="6">
        <v>112</v>
      </c>
      <c r="B114" s="29" t="s">
        <v>250</v>
      </c>
      <c r="C114" s="7" t="s">
        <v>251</v>
      </c>
      <c r="D114" s="7" t="s">
        <v>57</v>
      </c>
      <c r="E114" s="7" t="s">
        <v>210</v>
      </c>
      <c r="F114" s="7" t="s">
        <v>211</v>
      </c>
      <c r="G114" s="7" t="s">
        <v>73</v>
      </c>
      <c r="H114" s="7" t="s">
        <v>74</v>
      </c>
      <c r="I114" s="7" t="s">
        <v>239</v>
      </c>
      <c r="J114" s="7" t="s">
        <v>213</v>
      </c>
      <c r="K114" s="7" t="s">
        <v>252</v>
      </c>
      <c r="L114" s="7" t="s">
        <v>253</v>
      </c>
      <c r="M114" s="7" t="s">
        <v>1</v>
      </c>
      <c r="N114" s="8" t="s">
        <v>45</v>
      </c>
      <c r="O114" s="7" t="s">
        <v>46</v>
      </c>
      <c r="P114" s="9">
        <v>115</v>
      </c>
      <c r="Q114" s="10">
        <v>115</v>
      </c>
      <c r="R114" s="16">
        <f>VLOOKUP(B114,'[2]School Detailed Data'!A$11:CF$440,84,FALSE)</f>
        <v>119</v>
      </c>
      <c r="S114" s="9">
        <v>63</v>
      </c>
      <c r="T114" s="10">
        <f>VLOOKUP(B114,'[3]PS T3 1st New BRN'!$B$12:$S$104,18,FALSE)</f>
        <v>51</v>
      </c>
      <c r="U114" s="16">
        <f>VLOOKUP(B114,'[2]Student Without BRN'!Z$2:AB$431,3,FALSE)</f>
        <v>51</v>
      </c>
      <c r="V114" s="9">
        <f t="shared" si="27"/>
        <v>52</v>
      </c>
      <c r="W114" s="10">
        <f t="shared" si="27"/>
        <v>64</v>
      </c>
      <c r="X114" s="16">
        <f t="shared" si="27"/>
        <v>68</v>
      </c>
      <c r="Y114" s="10">
        <f t="shared" si="28"/>
        <v>12</v>
      </c>
      <c r="Z114" s="16">
        <f>X114-W114</f>
        <v>4</v>
      </c>
      <c r="AA114" s="11">
        <v>8900</v>
      </c>
      <c r="AB114" s="12">
        <f t="shared" si="24"/>
        <v>462800</v>
      </c>
      <c r="AC114" s="12">
        <f>VLOOKUP(B114,'[3]Tranche 1 Actual 2024'!$B$12:$S$367,18,FALSE)</f>
        <v>232290</v>
      </c>
      <c r="AD114" s="12">
        <f>VLOOKUP(B114,'[3]Tranche 2 Actual 2024'!$B$12:$U$343,20,FALSE)</f>
        <v>232290</v>
      </c>
      <c r="AE114" s="12">
        <f t="shared" si="25"/>
        <v>-1780</v>
      </c>
      <c r="AF114" s="30">
        <v>35600</v>
      </c>
      <c r="AG114" s="15" t="s">
        <v>54</v>
      </c>
    </row>
    <row r="115" spans="1:33" x14ac:dyDescent="0.25">
      <c r="A115" s="6">
        <v>113</v>
      </c>
      <c r="B115" s="29" t="s">
        <v>514</v>
      </c>
      <c r="C115" s="7" t="s">
        <v>515</v>
      </c>
      <c r="D115" s="7" t="s">
        <v>57</v>
      </c>
      <c r="E115" s="7" t="s">
        <v>218</v>
      </c>
      <c r="F115" s="7" t="s">
        <v>219</v>
      </c>
      <c r="G115" s="7" t="s">
        <v>39</v>
      </c>
      <c r="H115" s="7" t="s">
        <v>40</v>
      </c>
      <c r="I115" s="7" t="s">
        <v>239</v>
      </c>
      <c r="J115" s="7" t="s">
        <v>213</v>
      </c>
      <c r="K115" s="7" t="s">
        <v>516</v>
      </c>
      <c r="L115" s="7" t="s">
        <v>517</v>
      </c>
      <c r="M115" s="7" t="s">
        <v>1</v>
      </c>
      <c r="N115" s="8" t="s">
        <v>45</v>
      </c>
      <c r="O115" s="7" t="s">
        <v>46</v>
      </c>
      <c r="P115" s="9">
        <v>95</v>
      </c>
      <c r="Q115" s="10">
        <v>95</v>
      </c>
      <c r="R115" s="16">
        <f>VLOOKUP(B115,'[2]School Detailed Data'!A$11:CF$440,84,FALSE)</f>
        <v>94</v>
      </c>
      <c r="S115" s="9">
        <v>61</v>
      </c>
      <c r="T115" s="10">
        <f>VLOOKUP(B115,'[2]School Detailed Data'!A$11:CJ$440,88,FALSE)</f>
        <v>48</v>
      </c>
      <c r="U115" s="16">
        <f>VLOOKUP(B115,'[2]Student Without BRN'!Z$2:AB$431,3,FALSE)</f>
        <v>45</v>
      </c>
      <c r="V115" s="9">
        <f t="shared" si="27"/>
        <v>34</v>
      </c>
      <c r="W115" s="10">
        <f t="shared" si="27"/>
        <v>47</v>
      </c>
      <c r="X115" s="16">
        <f t="shared" si="27"/>
        <v>49</v>
      </c>
      <c r="Y115" s="10">
        <f t="shared" si="28"/>
        <v>13</v>
      </c>
      <c r="Z115" s="16">
        <f>X115-W115</f>
        <v>2</v>
      </c>
      <c r="AA115" s="11">
        <v>8900</v>
      </c>
      <c r="AB115" s="12">
        <f t="shared" si="24"/>
        <v>302600</v>
      </c>
      <c r="AC115" s="12">
        <f>VLOOKUP(B115,'[3]Tranche 1 Actual 2024'!$B$12:$S$367,18,FALSE)</f>
        <v>283020</v>
      </c>
      <c r="AD115" s="12">
        <f>VLOOKUP(B115,'[3]Tranche 2 Actual 2024'!$B$12:$U$343,20,FALSE)</f>
        <v>283020</v>
      </c>
      <c r="AE115" s="12">
        <f t="shared" si="25"/>
        <v>-263440</v>
      </c>
      <c r="AF115" s="30">
        <v>17800</v>
      </c>
      <c r="AG115" s="15" t="s">
        <v>54</v>
      </c>
    </row>
    <row r="116" spans="1:33" x14ac:dyDescent="0.25">
      <c r="A116" s="6">
        <v>114</v>
      </c>
      <c r="B116" s="29" t="s">
        <v>266</v>
      </c>
      <c r="C116" s="7" t="s">
        <v>267</v>
      </c>
      <c r="D116" s="7" t="s">
        <v>57</v>
      </c>
      <c r="E116" s="7" t="s">
        <v>210</v>
      </c>
      <c r="F116" s="7" t="s">
        <v>211</v>
      </c>
      <c r="G116" s="7" t="s">
        <v>73</v>
      </c>
      <c r="H116" s="7" t="s">
        <v>74</v>
      </c>
      <c r="I116" s="7" t="s">
        <v>239</v>
      </c>
      <c r="J116" s="7" t="s">
        <v>213</v>
      </c>
      <c r="K116" s="7" t="s">
        <v>268</v>
      </c>
      <c r="L116" s="7" t="s">
        <v>269</v>
      </c>
      <c r="M116" s="7" t="s">
        <v>1</v>
      </c>
      <c r="N116" s="8" t="s">
        <v>45</v>
      </c>
      <c r="O116" s="7" t="s">
        <v>46</v>
      </c>
      <c r="P116" s="9">
        <v>207</v>
      </c>
      <c r="Q116" s="10">
        <v>207</v>
      </c>
      <c r="R116" s="16">
        <f>VLOOKUP(B116,'[2]School Detailed Data'!A$11:CF$440,84,FALSE)</f>
        <v>221</v>
      </c>
      <c r="S116" s="9">
        <v>145</v>
      </c>
      <c r="T116" s="10">
        <f>VLOOKUP(B116,'[3]PS T3 1st New BRN'!$B$12:$S$104,18,FALSE)</f>
        <v>28</v>
      </c>
      <c r="U116" s="16">
        <f>VLOOKUP(B116,'[2]Student Without BRN'!Z$2:AB$431,3,FALSE)</f>
        <v>28</v>
      </c>
      <c r="V116" s="9">
        <f t="shared" si="27"/>
        <v>62</v>
      </c>
      <c r="W116" s="10">
        <f t="shared" si="27"/>
        <v>179</v>
      </c>
      <c r="X116" s="16">
        <f t="shared" si="27"/>
        <v>193</v>
      </c>
      <c r="Y116" s="10">
        <f t="shared" si="28"/>
        <v>117</v>
      </c>
      <c r="Z116" s="16">
        <f>X116-W116</f>
        <v>14</v>
      </c>
      <c r="AA116" s="11">
        <v>8900</v>
      </c>
      <c r="AB116" s="12">
        <f t="shared" si="24"/>
        <v>551800</v>
      </c>
      <c r="AC116" s="12">
        <f>VLOOKUP(B116,'[3]Tranche 1 Actual 2024'!$B$12:$S$367,18,FALSE)</f>
        <v>627450</v>
      </c>
      <c r="AD116" s="12">
        <f>VLOOKUP(B116,'[3]Tranche 2 Actual 2024'!$B$12:$U$343,20,FALSE)</f>
        <v>627450</v>
      </c>
      <c r="AE116" s="12">
        <f t="shared" si="25"/>
        <v>-703100</v>
      </c>
      <c r="AF116" s="30">
        <v>124600</v>
      </c>
      <c r="AG116" s="15" t="s">
        <v>54</v>
      </c>
    </row>
    <row r="117" spans="1:33" x14ac:dyDescent="0.25">
      <c r="A117" s="6">
        <v>115</v>
      </c>
      <c r="B117" s="29" t="s">
        <v>518</v>
      </c>
      <c r="C117" s="7" t="s">
        <v>519</v>
      </c>
      <c r="D117" s="7" t="s">
        <v>36</v>
      </c>
      <c r="E117" s="7" t="s">
        <v>272</v>
      </c>
      <c r="F117" s="7" t="s">
        <v>273</v>
      </c>
      <c r="G117" s="7" t="s">
        <v>39</v>
      </c>
      <c r="H117" s="7" t="s">
        <v>40</v>
      </c>
      <c r="I117" s="7" t="s">
        <v>520</v>
      </c>
      <c r="J117" s="7" t="s">
        <v>275</v>
      </c>
      <c r="K117" s="7" t="s">
        <v>521</v>
      </c>
      <c r="L117" s="7" t="s">
        <v>522</v>
      </c>
      <c r="M117" s="7" t="s">
        <v>1</v>
      </c>
      <c r="N117" s="8" t="s">
        <v>45</v>
      </c>
      <c r="O117" s="7" t="s">
        <v>46</v>
      </c>
      <c r="P117" s="9">
        <v>220</v>
      </c>
      <c r="Q117" s="10">
        <f>VLOOKUP(B117,'[2]School Detailed Data'!A$11:CF$439,84,FALSE)</f>
        <v>230</v>
      </c>
      <c r="R117" s="16">
        <f>VLOOKUP(B117,'[2]School Detailed Data'!A$11:CF$440,84,FALSE)</f>
        <v>230</v>
      </c>
      <c r="S117" s="9">
        <v>0</v>
      </c>
      <c r="T117" s="10">
        <f>VLOOKUP(B117,'[2]School Detailed Data'!A$11:CJ$440,88,FALSE)</f>
        <v>13</v>
      </c>
      <c r="U117" s="16">
        <f>VLOOKUP(B117,'[2]Student Without BRN'!Z$2:AB$431,3,FALSE)</f>
        <v>0</v>
      </c>
      <c r="V117" s="9">
        <f t="shared" si="27"/>
        <v>220</v>
      </c>
      <c r="W117" s="10">
        <f t="shared" si="27"/>
        <v>217</v>
      </c>
      <c r="X117" s="16">
        <f t="shared" si="27"/>
        <v>230</v>
      </c>
      <c r="Y117" s="10">
        <f t="shared" si="28"/>
        <v>-3</v>
      </c>
      <c r="Z117" s="16">
        <f t="shared" ref="Z117:Z118" si="29">X117-V117</f>
        <v>10</v>
      </c>
      <c r="AA117" s="11">
        <v>8900</v>
      </c>
      <c r="AB117" s="12">
        <f t="shared" si="24"/>
        <v>1958000</v>
      </c>
      <c r="AC117" s="12">
        <f>VLOOKUP(B117,'[3]Tranche 1 Actual 2024'!$B$12:$S$367,18,FALSE)</f>
        <v>501960</v>
      </c>
      <c r="AD117" s="12">
        <f>VLOOKUP(B117,'[3]Tranche 2 Actual 2024'!$B$12:$U$343,20,FALSE)</f>
        <v>501960</v>
      </c>
      <c r="AE117" s="12">
        <f t="shared" si="25"/>
        <v>954080</v>
      </c>
      <c r="AF117" s="30">
        <v>89000</v>
      </c>
      <c r="AG117" s="15" t="s">
        <v>54</v>
      </c>
    </row>
    <row r="118" spans="1:33" x14ac:dyDescent="0.25">
      <c r="A118" s="6">
        <v>116</v>
      </c>
      <c r="B118" s="29" t="s">
        <v>523</v>
      </c>
      <c r="C118" s="7" t="s">
        <v>524</v>
      </c>
      <c r="D118" s="7" t="s">
        <v>36</v>
      </c>
      <c r="E118" s="7" t="s">
        <v>272</v>
      </c>
      <c r="F118" s="7" t="s">
        <v>273</v>
      </c>
      <c r="G118" s="7" t="s">
        <v>39</v>
      </c>
      <c r="H118" s="7" t="s">
        <v>40</v>
      </c>
      <c r="I118" s="7" t="s">
        <v>520</v>
      </c>
      <c r="J118" s="7" t="s">
        <v>275</v>
      </c>
      <c r="K118" s="7" t="s">
        <v>525</v>
      </c>
      <c r="L118" s="7" t="s">
        <v>526</v>
      </c>
      <c r="M118" s="7" t="s">
        <v>1</v>
      </c>
      <c r="N118" s="8" t="s">
        <v>45</v>
      </c>
      <c r="O118" s="7" t="s">
        <v>79</v>
      </c>
      <c r="P118" s="9">
        <v>198</v>
      </c>
      <c r="Q118" s="10">
        <f>VLOOKUP(B118,'[2]School Detailed Data'!A$11:CF$439,84,FALSE)</f>
        <v>246</v>
      </c>
      <c r="R118" s="16">
        <f>VLOOKUP(B118,'[2]School Detailed Data'!A$11:CF$440,84,FALSE)</f>
        <v>246</v>
      </c>
      <c r="S118" s="9">
        <v>0</v>
      </c>
      <c r="T118" s="10">
        <f>VLOOKUP(B118,'[2]School Detailed Data'!A$11:CJ$440,88,FALSE)</f>
        <v>94</v>
      </c>
      <c r="U118" s="16">
        <f>VLOOKUP(B118,'[2]Student Without BRN'!Z$2:AB$431,3,FALSE)</f>
        <v>0</v>
      </c>
      <c r="V118" s="9">
        <f t="shared" si="27"/>
        <v>198</v>
      </c>
      <c r="W118" s="10">
        <f t="shared" si="27"/>
        <v>152</v>
      </c>
      <c r="X118" s="16">
        <f t="shared" si="27"/>
        <v>246</v>
      </c>
      <c r="Y118" s="10">
        <f t="shared" si="28"/>
        <v>-46</v>
      </c>
      <c r="Z118" s="16">
        <f t="shared" si="29"/>
        <v>48</v>
      </c>
      <c r="AA118" s="11">
        <v>8900</v>
      </c>
      <c r="AB118" s="12">
        <f t="shared" si="24"/>
        <v>1762200</v>
      </c>
      <c r="AC118" s="12">
        <f>VLOOKUP(B118,'[3]Tranche 1 Actual 2024'!$B$12:$S$367,18,FALSE)</f>
        <v>592740</v>
      </c>
      <c r="AD118" s="12">
        <f>VLOOKUP(B118,'[3]Tranche 2 Actual 2024'!$B$12:$U$343,20,FALSE)</f>
        <v>592740</v>
      </c>
      <c r="AE118" s="12">
        <f t="shared" si="25"/>
        <v>576720</v>
      </c>
      <c r="AF118" s="30">
        <v>427200</v>
      </c>
      <c r="AG118" s="15" t="s">
        <v>54</v>
      </c>
    </row>
    <row r="119" spans="1:33" x14ac:dyDescent="0.25">
      <c r="A119" s="6">
        <v>117</v>
      </c>
      <c r="B119" s="29" t="s">
        <v>527</v>
      </c>
      <c r="C119" s="7" t="s">
        <v>528</v>
      </c>
      <c r="D119" s="7" t="s">
        <v>57</v>
      </c>
      <c r="E119" s="7" t="s">
        <v>272</v>
      </c>
      <c r="F119" s="7" t="s">
        <v>273</v>
      </c>
      <c r="G119" s="7" t="s">
        <v>39</v>
      </c>
      <c r="H119" s="7" t="s">
        <v>40</v>
      </c>
      <c r="I119" s="7" t="s">
        <v>280</v>
      </c>
      <c r="J119" s="7" t="s">
        <v>275</v>
      </c>
      <c r="K119" s="7" t="s">
        <v>529</v>
      </c>
      <c r="L119" s="7" t="s">
        <v>530</v>
      </c>
      <c r="M119" s="7" t="s">
        <v>1</v>
      </c>
      <c r="N119" s="8" t="s">
        <v>45</v>
      </c>
      <c r="O119" s="7" t="s">
        <v>46</v>
      </c>
      <c r="P119" s="9">
        <v>23</v>
      </c>
      <c r="Q119" s="10">
        <f>VLOOKUP(B119,'[2]School Detailed Data'!A$11:CF$439,84,FALSE)</f>
        <v>31</v>
      </c>
      <c r="R119" s="16">
        <f>VLOOKUP(B119,'[2]School Detailed Data'!A$11:CF$440,84,FALSE)</f>
        <v>31</v>
      </c>
      <c r="S119" s="9">
        <v>0</v>
      </c>
      <c r="T119" s="10">
        <f>VLOOKUP(B119,'[2]School Detailed Data'!A$11:CJ$440,88,FALSE)</f>
        <v>5</v>
      </c>
      <c r="U119" s="16">
        <f>VLOOKUP(B119,'[2]Student Without BRN'!Z$2:AB$431,3,FALSE)</f>
        <v>0</v>
      </c>
      <c r="V119" s="9">
        <f t="shared" si="27"/>
        <v>23</v>
      </c>
      <c r="W119" s="10">
        <f t="shared" si="27"/>
        <v>26</v>
      </c>
      <c r="X119" s="16">
        <f t="shared" si="27"/>
        <v>31</v>
      </c>
      <c r="Y119" s="10">
        <f t="shared" si="28"/>
        <v>3</v>
      </c>
      <c r="Z119" s="16">
        <f>X119-W119</f>
        <v>5</v>
      </c>
      <c r="AA119" s="11">
        <v>8900</v>
      </c>
      <c r="AB119" s="12">
        <f t="shared" si="24"/>
        <v>204700</v>
      </c>
      <c r="AC119" s="12">
        <f>VLOOKUP(B119,'[3]Tranche 1 Actual 2024'!$B$12:$S$367,18,FALSE)</f>
        <v>77430</v>
      </c>
      <c r="AD119" s="12">
        <f>VLOOKUP(B119,'[3]Tranche 2 Actual 2024'!$B$12:$U$343,20,FALSE)</f>
        <v>77430</v>
      </c>
      <c r="AE119" s="12">
        <f t="shared" si="25"/>
        <v>49840</v>
      </c>
      <c r="AF119" s="30">
        <v>44500</v>
      </c>
      <c r="AG119" s="15" t="s">
        <v>54</v>
      </c>
    </row>
    <row r="120" spans="1:33" x14ac:dyDescent="0.25">
      <c r="A120" s="6">
        <v>118</v>
      </c>
      <c r="B120" s="29" t="s">
        <v>531</v>
      </c>
      <c r="C120" s="7" t="s">
        <v>532</v>
      </c>
      <c r="D120" s="7" t="s">
        <v>57</v>
      </c>
      <c r="E120" s="7" t="s">
        <v>272</v>
      </c>
      <c r="F120" s="7" t="s">
        <v>273</v>
      </c>
      <c r="G120" s="7" t="s">
        <v>39</v>
      </c>
      <c r="H120" s="7" t="s">
        <v>40</v>
      </c>
      <c r="I120" s="7" t="s">
        <v>520</v>
      </c>
      <c r="J120" s="7" t="s">
        <v>275</v>
      </c>
      <c r="K120" s="7" t="s">
        <v>533</v>
      </c>
      <c r="L120" s="7" t="s">
        <v>534</v>
      </c>
      <c r="M120" s="7" t="s">
        <v>1</v>
      </c>
      <c r="N120" s="8" t="s">
        <v>45</v>
      </c>
      <c r="O120" s="7" t="s">
        <v>46</v>
      </c>
      <c r="P120" s="9">
        <v>116</v>
      </c>
      <c r="Q120" s="10">
        <f>VLOOKUP(B120,'[2]School Detailed Data'!A$11:CF$439,84,FALSE)</f>
        <v>125</v>
      </c>
      <c r="R120" s="16">
        <f>VLOOKUP(B120,'[2]School Detailed Data'!A$11:CF$440,84,FALSE)</f>
        <v>125</v>
      </c>
      <c r="S120" s="9">
        <v>0</v>
      </c>
      <c r="T120" s="10">
        <f>VLOOKUP(B120,'[2]School Detailed Data'!A$11:CJ$440,88,FALSE)</f>
        <v>44</v>
      </c>
      <c r="U120" s="16">
        <f>VLOOKUP(B120,'[2]Student Without BRN'!Z$2:AB$431,3,FALSE)</f>
        <v>1</v>
      </c>
      <c r="V120" s="9">
        <f t="shared" si="27"/>
        <v>116</v>
      </c>
      <c r="W120" s="10">
        <f t="shared" si="27"/>
        <v>81</v>
      </c>
      <c r="X120" s="16">
        <f t="shared" si="27"/>
        <v>124</v>
      </c>
      <c r="Y120" s="10">
        <f t="shared" si="28"/>
        <v>-35</v>
      </c>
      <c r="Z120" s="16">
        <f t="shared" ref="Z120:Z122" si="30">X120-V120</f>
        <v>8</v>
      </c>
      <c r="AA120" s="11">
        <v>8900</v>
      </c>
      <c r="AB120" s="12">
        <f t="shared" si="24"/>
        <v>1032400</v>
      </c>
      <c r="AC120" s="12">
        <f>VLOOKUP(B120,'[3]Tranche 1 Actual 2024'!$B$12:$S$367,18,FALSE)</f>
        <v>403170</v>
      </c>
      <c r="AD120" s="12">
        <f>VLOOKUP(B120,'[3]Tranche 2 Actual 2024'!$B$12:$U$343,20,FALSE)</f>
        <v>403170</v>
      </c>
      <c r="AE120" s="12">
        <f t="shared" si="25"/>
        <v>226060</v>
      </c>
      <c r="AF120" s="30">
        <v>71200</v>
      </c>
      <c r="AG120" s="15" t="s">
        <v>54</v>
      </c>
    </row>
    <row r="121" spans="1:33" x14ac:dyDescent="0.25">
      <c r="A121" s="6">
        <v>119</v>
      </c>
      <c r="B121" s="29" t="s">
        <v>535</v>
      </c>
      <c r="C121" s="7" t="s">
        <v>536</v>
      </c>
      <c r="D121" s="7" t="s">
        <v>36</v>
      </c>
      <c r="E121" s="7" t="s">
        <v>71</v>
      </c>
      <c r="F121" s="7" t="s">
        <v>72</v>
      </c>
      <c r="G121" s="7" t="s">
        <v>73</v>
      </c>
      <c r="H121" s="7" t="s">
        <v>74</v>
      </c>
      <c r="I121" s="7" t="s">
        <v>520</v>
      </c>
      <c r="J121" s="7" t="s">
        <v>275</v>
      </c>
      <c r="K121" s="7" t="s">
        <v>537</v>
      </c>
      <c r="L121" s="7" t="s">
        <v>538</v>
      </c>
      <c r="M121" s="7" t="s">
        <v>1</v>
      </c>
      <c r="N121" s="8" t="s">
        <v>45</v>
      </c>
      <c r="O121" s="7" t="s">
        <v>46</v>
      </c>
      <c r="P121" s="9">
        <v>68</v>
      </c>
      <c r="Q121" s="10">
        <f>VLOOKUP(B121,'[2]School Detailed Data'!A$11:CF$439,84,FALSE)</f>
        <v>69</v>
      </c>
      <c r="R121" s="16">
        <f>VLOOKUP(B121,'[2]School Detailed Data'!A$11:CF$440,84,FALSE)</f>
        <v>69</v>
      </c>
      <c r="S121" s="9">
        <v>0</v>
      </c>
      <c r="T121" s="10">
        <f>VLOOKUP(B121,'[2]School Detailed Data'!A$11:CJ$440,88,FALSE)</f>
        <v>1</v>
      </c>
      <c r="U121" s="16">
        <f>VLOOKUP(B121,'[2]Student Without BRN'!Z$2:AB$431,3,FALSE)</f>
        <v>0</v>
      </c>
      <c r="V121" s="9">
        <f t="shared" si="27"/>
        <v>68</v>
      </c>
      <c r="W121" s="10">
        <f t="shared" si="27"/>
        <v>68</v>
      </c>
      <c r="X121" s="16">
        <f t="shared" si="27"/>
        <v>69</v>
      </c>
      <c r="Y121" s="10">
        <f t="shared" si="28"/>
        <v>0</v>
      </c>
      <c r="Z121" s="16">
        <f t="shared" si="30"/>
        <v>1</v>
      </c>
      <c r="AA121" s="11">
        <v>8900</v>
      </c>
      <c r="AB121" s="12">
        <f t="shared" si="24"/>
        <v>605200</v>
      </c>
      <c r="AC121" s="12">
        <f>VLOOKUP(B121,'[3]Tranche 1 Actual 2024'!$B$12:$S$367,18,FALSE)</f>
        <v>170880</v>
      </c>
      <c r="AD121" s="12">
        <f>VLOOKUP(B121,'[3]Tranche 2 Actual 2024'!$B$12:$U$343,20,FALSE)</f>
        <v>170880</v>
      </c>
      <c r="AE121" s="12">
        <f t="shared" si="25"/>
        <v>263440</v>
      </c>
      <c r="AF121" s="30">
        <v>8900</v>
      </c>
      <c r="AG121" s="15" t="s">
        <v>54</v>
      </c>
    </row>
    <row r="122" spans="1:33" x14ac:dyDescent="0.25">
      <c r="A122" s="6">
        <v>120</v>
      </c>
      <c r="B122" s="29" t="s">
        <v>539</v>
      </c>
      <c r="C122" s="7" t="s">
        <v>540</v>
      </c>
      <c r="D122" s="7" t="s">
        <v>36</v>
      </c>
      <c r="E122" s="7" t="s">
        <v>272</v>
      </c>
      <c r="F122" s="7" t="s">
        <v>273</v>
      </c>
      <c r="G122" s="7" t="s">
        <v>39</v>
      </c>
      <c r="H122" s="7" t="s">
        <v>40</v>
      </c>
      <c r="I122" s="7" t="s">
        <v>520</v>
      </c>
      <c r="J122" s="7" t="s">
        <v>275</v>
      </c>
      <c r="K122" s="7" t="s">
        <v>541</v>
      </c>
      <c r="L122" s="7" t="s">
        <v>542</v>
      </c>
      <c r="M122" s="7" t="s">
        <v>1</v>
      </c>
      <c r="N122" s="8" t="s">
        <v>45</v>
      </c>
      <c r="O122" s="7" t="s">
        <v>46</v>
      </c>
      <c r="P122" s="9">
        <v>161</v>
      </c>
      <c r="Q122" s="10">
        <f>VLOOKUP(B122,'[2]School Detailed Data'!A$11:CF$439,84,FALSE)</f>
        <v>164</v>
      </c>
      <c r="R122" s="16">
        <f>VLOOKUP(B122,'[2]School Detailed Data'!A$11:CF$440,84,FALSE)</f>
        <v>164</v>
      </c>
      <c r="S122" s="9">
        <v>0</v>
      </c>
      <c r="T122" s="10">
        <f>VLOOKUP(B122,'[2]School Detailed Data'!A$11:CJ$440,88,FALSE)</f>
        <v>13</v>
      </c>
      <c r="U122" s="16">
        <f>VLOOKUP(B122,'[2]Student Without BRN'!Z$2:AB$431,3,FALSE)</f>
        <v>0</v>
      </c>
      <c r="V122" s="9">
        <f t="shared" si="27"/>
        <v>161</v>
      </c>
      <c r="W122" s="10">
        <f t="shared" si="27"/>
        <v>151</v>
      </c>
      <c r="X122" s="16">
        <f t="shared" si="27"/>
        <v>164</v>
      </c>
      <c r="Y122" s="10">
        <f t="shared" si="28"/>
        <v>-10</v>
      </c>
      <c r="Z122" s="16">
        <f t="shared" si="30"/>
        <v>3</v>
      </c>
      <c r="AA122" s="11">
        <v>8900</v>
      </c>
      <c r="AB122" s="12">
        <f t="shared" si="24"/>
        <v>1432900</v>
      </c>
      <c r="AC122" s="12">
        <f>VLOOKUP(B122,'[3]Tranche 1 Actual 2024'!$B$12:$S$367,18,FALSE)</f>
        <v>357780</v>
      </c>
      <c r="AD122" s="12">
        <f>VLOOKUP(B122,'[3]Tranche 2 Actual 2024'!$B$12:$U$343,20,FALSE)</f>
        <v>357780</v>
      </c>
      <c r="AE122" s="12">
        <f t="shared" si="25"/>
        <v>717340</v>
      </c>
      <c r="AF122" s="30">
        <v>26700</v>
      </c>
      <c r="AG122" s="15" t="s">
        <v>54</v>
      </c>
    </row>
    <row r="123" spans="1:33" x14ac:dyDescent="0.25">
      <c r="A123" s="6">
        <v>121</v>
      </c>
      <c r="B123" s="29" t="s">
        <v>304</v>
      </c>
      <c r="C123" s="7" t="s">
        <v>305</v>
      </c>
      <c r="D123" s="7" t="s">
        <v>36</v>
      </c>
      <c r="E123" s="7" t="s">
        <v>289</v>
      </c>
      <c r="F123" s="7" t="s">
        <v>290</v>
      </c>
      <c r="G123" s="7" t="s">
        <v>39</v>
      </c>
      <c r="H123" s="7" t="s">
        <v>40</v>
      </c>
      <c r="I123" s="7" t="s">
        <v>301</v>
      </c>
      <c r="J123" s="7" t="s">
        <v>292</v>
      </c>
      <c r="K123" s="7" t="s">
        <v>306</v>
      </c>
      <c r="L123" s="7" t="s">
        <v>307</v>
      </c>
      <c r="M123" s="7" t="s">
        <v>1</v>
      </c>
      <c r="N123" s="8" t="s">
        <v>45</v>
      </c>
      <c r="O123" s="7" t="s">
        <v>79</v>
      </c>
      <c r="P123" s="9">
        <v>317</v>
      </c>
      <c r="Q123" s="10">
        <v>317</v>
      </c>
      <c r="R123" s="16">
        <f>VLOOKUP(B123,'[2]School Detailed Data'!A$11:CF$440,84,FALSE)</f>
        <v>321</v>
      </c>
      <c r="S123" s="9">
        <v>31</v>
      </c>
      <c r="T123" s="10">
        <f>VLOOKUP(B123,'[3]PS T3 1st New BRN'!$B$12:$S$104,18,FALSE)</f>
        <v>29</v>
      </c>
      <c r="U123" s="16">
        <f>VLOOKUP(B123,'[2]Student Without BRN'!Z$2:AB$431,3,FALSE)</f>
        <v>29</v>
      </c>
      <c r="V123" s="9">
        <f t="shared" si="27"/>
        <v>286</v>
      </c>
      <c r="W123" s="10">
        <f t="shared" si="27"/>
        <v>288</v>
      </c>
      <c r="X123" s="16">
        <f t="shared" si="27"/>
        <v>292</v>
      </c>
      <c r="Y123" s="10">
        <f t="shared" si="28"/>
        <v>2</v>
      </c>
      <c r="Z123" s="16">
        <f>X123-W123</f>
        <v>4</v>
      </c>
      <c r="AA123" s="11">
        <v>8900</v>
      </c>
      <c r="AB123" s="12">
        <f t="shared" si="24"/>
        <v>2545400</v>
      </c>
      <c r="AC123" s="12">
        <f>VLOOKUP(B123,'[3]Tranche 1 Actual 2024'!$B$12:$S$367,18,FALSE)</f>
        <v>859740</v>
      </c>
      <c r="AD123" s="12">
        <f>VLOOKUP(B123,'[3]Tranche 2 Actual 2024'!$B$12:$U$343,20,FALSE)</f>
        <v>859740</v>
      </c>
      <c r="AE123" s="12">
        <f t="shared" si="25"/>
        <v>825920</v>
      </c>
      <c r="AF123" s="30">
        <v>35600</v>
      </c>
      <c r="AG123" s="15" t="s">
        <v>54</v>
      </c>
    </row>
    <row r="124" spans="1:33" x14ac:dyDescent="0.25">
      <c r="A124" s="6">
        <v>122</v>
      </c>
      <c r="B124" s="29" t="s">
        <v>543</v>
      </c>
      <c r="C124" s="7" t="s">
        <v>544</v>
      </c>
      <c r="D124" s="7" t="s">
        <v>36</v>
      </c>
      <c r="E124" s="7" t="s">
        <v>289</v>
      </c>
      <c r="F124" s="7" t="s">
        <v>290</v>
      </c>
      <c r="G124" s="7" t="s">
        <v>39</v>
      </c>
      <c r="H124" s="7" t="s">
        <v>40</v>
      </c>
      <c r="I124" s="7" t="s">
        <v>310</v>
      </c>
      <c r="J124" s="7" t="s">
        <v>292</v>
      </c>
      <c r="K124" s="7" t="s">
        <v>545</v>
      </c>
      <c r="L124" s="7" t="s">
        <v>546</v>
      </c>
      <c r="M124" s="7" t="s">
        <v>1</v>
      </c>
      <c r="N124" s="8" t="s">
        <v>45</v>
      </c>
      <c r="O124" s="7" t="s">
        <v>46</v>
      </c>
      <c r="P124" s="9">
        <v>15</v>
      </c>
      <c r="Q124" s="10">
        <v>15</v>
      </c>
      <c r="R124" s="16">
        <f>VLOOKUP(B124,'[2]School Detailed Data'!A$11:CF$440,84,FALSE)</f>
        <v>15</v>
      </c>
      <c r="S124" s="9">
        <v>9</v>
      </c>
      <c r="T124" s="10">
        <f>VLOOKUP(B124,'[2]School Detailed Data'!A$11:CJ$440,88,FALSE)</f>
        <v>11</v>
      </c>
      <c r="U124" s="16">
        <f>VLOOKUP(B124,'[2]Student Without BRN'!Z$2:AB$431,3,FALSE)</f>
        <v>8</v>
      </c>
      <c r="V124" s="9">
        <f t="shared" si="27"/>
        <v>6</v>
      </c>
      <c r="W124" s="10">
        <f t="shared" si="27"/>
        <v>4</v>
      </c>
      <c r="X124" s="16">
        <f t="shared" si="27"/>
        <v>7</v>
      </c>
      <c r="Y124" s="10">
        <f t="shared" si="28"/>
        <v>-2</v>
      </c>
      <c r="Z124" s="16">
        <f t="shared" ref="Z124:Z183" si="31">X124-V124</f>
        <v>1</v>
      </c>
      <c r="AA124" s="11">
        <v>8900</v>
      </c>
      <c r="AB124" s="12">
        <f t="shared" si="24"/>
        <v>53400</v>
      </c>
      <c r="AC124" s="12">
        <f>VLOOKUP(B124,'[3]Tranche 1 Actual 2024'!$B$12:$S$367,18,FALSE)</f>
        <v>45390</v>
      </c>
      <c r="AD124" s="12">
        <f>VLOOKUP(B124,'[3]Tranche 2 Actual 2024'!$B$12:$U$343,20,FALSE)</f>
        <v>45390</v>
      </c>
      <c r="AE124" s="12">
        <f t="shared" si="25"/>
        <v>-37380</v>
      </c>
      <c r="AF124" s="30">
        <v>8900</v>
      </c>
      <c r="AG124" s="15" t="s">
        <v>54</v>
      </c>
    </row>
    <row r="125" spans="1:33" x14ac:dyDescent="0.25">
      <c r="A125" s="6">
        <v>123</v>
      </c>
      <c r="B125" s="29" t="s">
        <v>547</v>
      </c>
      <c r="C125" s="7" t="s">
        <v>548</v>
      </c>
      <c r="D125" s="7" t="s">
        <v>57</v>
      </c>
      <c r="E125" s="7" t="s">
        <v>289</v>
      </c>
      <c r="F125" s="7" t="s">
        <v>290</v>
      </c>
      <c r="G125" s="7" t="s">
        <v>39</v>
      </c>
      <c r="H125" s="7" t="s">
        <v>40</v>
      </c>
      <c r="I125" s="7" t="s">
        <v>310</v>
      </c>
      <c r="J125" s="7" t="s">
        <v>292</v>
      </c>
      <c r="K125" s="7" t="s">
        <v>549</v>
      </c>
      <c r="L125" s="7" t="s">
        <v>550</v>
      </c>
      <c r="M125" s="7" t="s">
        <v>1</v>
      </c>
      <c r="N125" s="8" t="s">
        <v>45</v>
      </c>
      <c r="O125" s="7" t="s">
        <v>79</v>
      </c>
      <c r="P125" s="9">
        <v>48</v>
      </c>
      <c r="Q125" s="10">
        <v>48</v>
      </c>
      <c r="R125" s="16">
        <f>VLOOKUP(B125,'[2]School Detailed Data'!A$11:CF$440,84,FALSE)</f>
        <v>47</v>
      </c>
      <c r="S125" s="9">
        <v>20</v>
      </c>
      <c r="T125" s="10">
        <f>VLOOKUP(B125,'[2]School Detailed Data'!A$11:CJ$440,88,FALSE)</f>
        <v>24</v>
      </c>
      <c r="U125" s="16">
        <f>VLOOKUP(B125,'[2]Student Without BRN'!Z$2:AB$431,3,FALSE)</f>
        <v>18</v>
      </c>
      <c r="V125" s="9">
        <f t="shared" si="27"/>
        <v>28</v>
      </c>
      <c r="W125" s="10">
        <f t="shared" si="27"/>
        <v>24</v>
      </c>
      <c r="X125" s="16">
        <f t="shared" si="27"/>
        <v>29</v>
      </c>
      <c r="Y125" s="10">
        <f t="shared" si="28"/>
        <v>-4</v>
      </c>
      <c r="Z125" s="16">
        <f t="shared" si="31"/>
        <v>1</v>
      </c>
      <c r="AA125" s="11">
        <v>8900</v>
      </c>
      <c r="AB125" s="12">
        <f t="shared" si="24"/>
        <v>249200</v>
      </c>
      <c r="AC125" s="12">
        <f>VLOOKUP(B125,'[3]Tranche 1 Actual 2024'!$B$12:$S$367,18,FALSE)</f>
        <v>168210</v>
      </c>
      <c r="AD125" s="12">
        <f>VLOOKUP(B125,'[3]Tranche 2 Actual 2024'!$B$12:$U$343,20,FALSE)</f>
        <v>168210</v>
      </c>
      <c r="AE125" s="12">
        <f t="shared" si="25"/>
        <v>-87220</v>
      </c>
      <c r="AF125" s="30">
        <v>8900</v>
      </c>
      <c r="AG125" s="15" t="s">
        <v>54</v>
      </c>
    </row>
    <row r="126" spans="1:33" x14ac:dyDescent="0.25">
      <c r="A126" s="6">
        <v>124</v>
      </c>
      <c r="B126" s="29" t="s">
        <v>343</v>
      </c>
      <c r="C126" s="7" t="s">
        <v>344</v>
      </c>
      <c r="D126" s="7" t="s">
        <v>36</v>
      </c>
      <c r="E126" s="7" t="s">
        <v>289</v>
      </c>
      <c r="F126" s="7" t="s">
        <v>290</v>
      </c>
      <c r="G126" s="7" t="s">
        <v>39</v>
      </c>
      <c r="H126" s="7" t="s">
        <v>40</v>
      </c>
      <c r="I126" s="7" t="s">
        <v>345</v>
      </c>
      <c r="J126" s="7" t="s">
        <v>292</v>
      </c>
      <c r="K126" s="7" t="s">
        <v>346</v>
      </c>
      <c r="L126" s="7" t="s">
        <v>347</v>
      </c>
      <c r="M126" s="7" t="s">
        <v>1</v>
      </c>
      <c r="N126" s="8" t="s">
        <v>45</v>
      </c>
      <c r="O126" s="7" t="s">
        <v>79</v>
      </c>
      <c r="P126" s="9">
        <v>120</v>
      </c>
      <c r="Q126" s="10">
        <v>120</v>
      </c>
      <c r="R126" s="16">
        <f>VLOOKUP(B126,'[2]School Detailed Data'!A$11:CF$440,84,FALSE)</f>
        <v>121</v>
      </c>
      <c r="S126" s="9">
        <v>4</v>
      </c>
      <c r="T126" s="10">
        <f>VLOOKUP(B126,'[3]PS T3 1st New BRN'!$B$12:$S$104,18,FALSE)</f>
        <v>3</v>
      </c>
      <c r="U126" s="16">
        <f>VLOOKUP(B126,'[2]Student Without BRN'!Z$2:AB$431,3,FALSE)</f>
        <v>3</v>
      </c>
      <c r="V126" s="9">
        <f t="shared" si="27"/>
        <v>116</v>
      </c>
      <c r="W126" s="10">
        <f t="shared" si="27"/>
        <v>117</v>
      </c>
      <c r="X126" s="16">
        <f t="shared" si="27"/>
        <v>118</v>
      </c>
      <c r="Y126" s="10">
        <f t="shared" si="28"/>
        <v>1</v>
      </c>
      <c r="Z126" s="16">
        <f>X126-W126</f>
        <v>1</v>
      </c>
      <c r="AA126" s="11">
        <v>8900</v>
      </c>
      <c r="AB126" s="12">
        <f t="shared" si="24"/>
        <v>1032400</v>
      </c>
      <c r="AC126" s="12">
        <f>VLOOKUP(B126,'[3]Tranche 1 Actual 2024'!$B$12:$S$367,18,FALSE)</f>
        <v>288360</v>
      </c>
      <c r="AD126" s="12">
        <f>VLOOKUP(B126,'[3]Tranche 2 Actual 2024'!$B$12:$U$343,20,FALSE)</f>
        <v>288360</v>
      </c>
      <c r="AE126" s="12">
        <f t="shared" si="25"/>
        <v>455680</v>
      </c>
      <c r="AF126" s="30">
        <v>8900</v>
      </c>
      <c r="AG126" s="15" t="s">
        <v>54</v>
      </c>
    </row>
    <row r="127" spans="1:33" x14ac:dyDescent="0.25">
      <c r="A127" s="6">
        <v>125</v>
      </c>
      <c r="B127" s="29" t="s">
        <v>348</v>
      </c>
      <c r="C127" s="7" t="s">
        <v>349</v>
      </c>
      <c r="D127" s="7" t="s">
        <v>36</v>
      </c>
      <c r="E127" s="7" t="s">
        <v>289</v>
      </c>
      <c r="F127" s="7" t="s">
        <v>290</v>
      </c>
      <c r="G127" s="7" t="s">
        <v>39</v>
      </c>
      <c r="H127" s="7" t="s">
        <v>40</v>
      </c>
      <c r="I127" s="7" t="s">
        <v>291</v>
      </c>
      <c r="J127" s="7" t="s">
        <v>292</v>
      </c>
      <c r="K127" s="7" t="s">
        <v>350</v>
      </c>
      <c r="L127" s="7" t="s">
        <v>351</v>
      </c>
      <c r="M127" s="7" t="s">
        <v>1</v>
      </c>
      <c r="N127" s="8" t="s">
        <v>45</v>
      </c>
      <c r="O127" s="7" t="s">
        <v>46</v>
      </c>
      <c r="P127" s="9">
        <v>86</v>
      </c>
      <c r="Q127" s="10">
        <v>86</v>
      </c>
      <c r="R127" s="16">
        <f>VLOOKUP(B127,'[2]School Detailed Data'!A$11:CF$440,84,FALSE)</f>
        <v>86</v>
      </c>
      <c r="S127" s="9">
        <v>86</v>
      </c>
      <c r="T127" s="10">
        <f>VLOOKUP(B127,'[3]PS T3 1st New BRN'!$B$12:$S$104,18,FALSE)</f>
        <v>74</v>
      </c>
      <c r="U127" s="16">
        <f>VLOOKUP(B127,'[2]Student Without BRN'!Z$2:AB$431,3,FALSE)</f>
        <v>73</v>
      </c>
      <c r="V127" s="9">
        <f t="shared" si="27"/>
        <v>0</v>
      </c>
      <c r="W127" s="10">
        <f t="shared" si="27"/>
        <v>12</v>
      </c>
      <c r="X127" s="16">
        <f t="shared" si="27"/>
        <v>13</v>
      </c>
      <c r="Y127" s="10">
        <f t="shared" si="28"/>
        <v>12</v>
      </c>
      <c r="Z127" s="16">
        <f>X127-W127</f>
        <v>1</v>
      </c>
      <c r="AA127" s="11">
        <v>8900</v>
      </c>
      <c r="AB127" s="12">
        <f t="shared" si="24"/>
        <v>0</v>
      </c>
      <c r="AC127" s="12"/>
      <c r="AD127" s="12"/>
      <c r="AE127" s="12">
        <f t="shared" si="25"/>
        <v>0</v>
      </c>
      <c r="AF127" s="30">
        <v>8900</v>
      </c>
      <c r="AG127" s="15" t="s">
        <v>163</v>
      </c>
    </row>
    <row r="128" spans="1:33" x14ac:dyDescent="0.25">
      <c r="A128" s="6">
        <v>126</v>
      </c>
      <c r="B128" s="29" t="s">
        <v>551</v>
      </c>
      <c r="C128" s="7" t="s">
        <v>552</v>
      </c>
      <c r="D128" s="7" t="s">
        <v>36</v>
      </c>
      <c r="E128" s="7" t="s">
        <v>289</v>
      </c>
      <c r="F128" s="7" t="s">
        <v>290</v>
      </c>
      <c r="G128" s="7" t="s">
        <v>39</v>
      </c>
      <c r="H128" s="7" t="s">
        <v>40</v>
      </c>
      <c r="I128" s="7" t="s">
        <v>310</v>
      </c>
      <c r="J128" s="7" t="s">
        <v>292</v>
      </c>
      <c r="K128" s="7" t="s">
        <v>553</v>
      </c>
      <c r="L128" s="7" t="s">
        <v>554</v>
      </c>
      <c r="M128" s="7" t="s">
        <v>1</v>
      </c>
      <c r="N128" s="8" t="s">
        <v>53</v>
      </c>
      <c r="O128" s="7" t="s">
        <v>46</v>
      </c>
      <c r="P128" s="9">
        <v>164</v>
      </c>
      <c r="Q128" s="10">
        <v>164</v>
      </c>
      <c r="R128" s="16">
        <f>VLOOKUP(B128,'[2]School Detailed Data'!A$11:CF$440,84,FALSE)</f>
        <v>162</v>
      </c>
      <c r="S128" s="9">
        <v>94</v>
      </c>
      <c r="T128" s="10">
        <f>VLOOKUP(B128,'[2]School Detailed Data'!A$11:CJ$440,88,FALSE)</f>
        <v>110</v>
      </c>
      <c r="U128" s="16">
        <f>VLOOKUP(B128,'[2]Student Without BRN'!Z$2:AB$431,3,FALSE)</f>
        <v>91</v>
      </c>
      <c r="V128" s="9">
        <f t="shared" si="27"/>
        <v>70</v>
      </c>
      <c r="W128" s="10">
        <f t="shared" si="27"/>
        <v>54</v>
      </c>
      <c r="X128" s="16">
        <f t="shared" si="27"/>
        <v>71</v>
      </c>
      <c r="Y128" s="10">
        <f t="shared" si="28"/>
        <v>-16</v>
      </c>
      <c r="Z128" s="16">
        <f t="shared" si="31"/>
        <v>1</v>
      </c>
      <c r="AA128" s="11">
        <v>8900</v>
      </c>
      <c r="AB128" s="12">
        <f t="shared" si="24"/>
        <v>623000</v>
      </c>
      <c r="AC128" s="12">
        <f>VLOOKUP(B128,'[3]Tranche 1 Actual 2024'!$B$12:$S$367,18,FALSE)</f>
        <v>363120</v>
      </c>
      <c r="AD128" s="12">
        <f>VLOOKUP(B128,'[3]Tranche 2 Actual 2024'!$B$12:$U$343,20,FALSE)</f>
        <v>363120</v>
      </c>
      <c r="AE128" s="12">
        <f t="shared" si="25"/>
        <v>-103240</v>
      </c>
      <c r="AF128" s="30">
        <v>8900</v>
      </c>
      <c r="AG128" s="15" t="s">
        <v>54</v>
      </c>
    </row>
    <row r="129" spans="1:33" x14ac:dyDescent="0.25">
      <c r="A129" s="6">
        <v>127</v>
      </c>
      <c r="B129" s="29" t="s">
        <v>555</v>
      </c>
      <c r="C129" s="7" t="s">
        <v>556</v>
      </c>
      <c r="D129" s="7" t="s">
        <v>36</v>
      </c>
      <c r="E129" s="7" t="s">
        <v>289</v>
      </c>
      <c r="F129" s="7" t="s">
        <v>290</v>
      </c>
      <c r="G129" s="7" t="s">
        <v>39</v>
      </c>
      <c r="H129" s="7" t="s">
        <v>40</v>
      </c>
      <c r="I129" s="7" t="s">
        <v>291</v>
      </c>
      <c r="J129" s="7" t="s">
        <v>292</v>
      </c>
      <c r="K129" s="7" t="s">
        <v>557</v>
      </c>
      <c r="L129" s="7" t="s">
        <v>558</v>
      </c>
      <c r="M129" s="7" t="s">
        <v>1</v>
      </c>
      <c r="N129" s="8" t="s">
        <v>45</v>
      </c>
      <c r="O129" s="7" t="s">
        <v>79</v>
      </c>
      <c r="P129" s="9">
        <v>100</v>
      </c>
      <c r="Q129" s="10">
        <v>100</v>
      </c>
      <c r="R129" s="16">
        <v>144</v>
      </c>
      <c r="S129" s="9">
        <v>140</v>
      </c>
      <c r="T129" s="10">
        <f>VLOOKUP(B129,'[2]School Detailed Data'!A$11:CJ$440,88,FALSE)</f>
        <v>97</v>
      </c>
      <c r="U129" s="16">
        <f>VLOOKUP(B129,'[2]Student Without BRN'!Z$2:AB$431,3,FALSE)</f>
        <v>134</v>
      </c>
      <c r="V129" s="9">
        <f t="shared" ref="V129:X155" si="32">P129-S129</f>
        <v>-40</v>
      </c>
      <c r="W129" s="10">
        <f t="shared" si="32"/>
        <v>3</v>
      </c>
      <c r="X129" s="16">
        <f t="shared" si="32"/>
        <v>10</v>
      </c>
      <c r="Y129" s="10">
        <f t="shared" si="28"/>
        <v>43</v>
      </c>
      <c r="Z129" s="16">
        <f t="shared" si="31"/>
        <v>50</v>
      </c>
      <c r="AA129" s="11">
        <v>8900</v>
      </c>
      <c r="AB129" s="12">
        <f t="shared" si="24"/>
        <v>-356000</v>
      </c>
      <c r="AC129" s="12">
        <f>VLOOKUP(B129,'[3]Tranche 1 Actual 2024'!$B$12:$S$367,18,FALSE)</f>
        <v>283020</v>
      </c>
      <c r="AD129" s="12">
        <f>VLOOKUP(B129,'[3]Tranche 2 Actual 2024'!$B$12:$U$343,20,FALSE)</f>
        <v>283020</v>
      </c>
      <c r="AE129" s="12">
        <f t="shared" si="25"/>
        <v>-922040</v>
      </c>
      <c r="AF129" s="30">
        <v>445000</v>
      </c>
      <c r="AG129" s="15" t="s">
        <v>54</v>
      </c>
    </row>
    <row r="130" spans="1:33" x14ac:dyDescent="0.25">
      <c r="A130" s="6">
        <v>128</v>
      </c>
      <c r="B130" s="29" t="s">
        <v>559</v>
      </c>
      <c r="C130" s="7" t="s">
        <v>560</v>
      </c>
      <c r="D130" s="7" t="s">
        <v>36</v>
      </c>
      <c r="E130" s="7" t="s">
        <v>289</v>
      </c>
      <c r="F130" s="7" t="s">
        <v>290</v>
      </c>
      <c r="G130" s="7" t="s">
        <v>39</v>
      </c>
      <c r="H130" s="7" t="s">
        <v>40</v>
      </c>
      <c r="I130" s="7" t="s">
        <v>301</v>
      </c>
      <c r="J130" s="7" t="s">
        <v>292</v>
      </c>
      <c r="K130" s="7" t="s">
        <v>561</v>
      </c>
      <c r="L130" s="7" t="s">
        <v>562</v>
      </c>
      <c r="M130" s="7" t="s">
        <v>1</v>
      </c>
      <c r="N130" s="8" t="s">
        <v>45</v>
      </c>
      <c r="O130" s="7" t="s">
        <v>46</v>
      </c>
      <c r="P130" s="9">
        <v>96</v>
      </c>
      <c r="Q130" s="10">
        <v>96</v>
      </c>
      <c r="R130" s="16">
        <f>VLOOKUP(B130,'[2]School Detailed Data'!A$11:CF$440,84,FALSE)</f>
        <v>96</v>
      </c>
      <c r="S130" s="9">
        <v>33</v>
      </c>
      <c r="T130" s="10">
        <f>VLOOKUP(B130,'[2]School Detailed Data'!A$11:CJ$440,88,FALSE)</f>
        <v>44</v>
      </c>
      <c r="U130" s="16">
        <f>VLOOKUP(B130,'[2]Student Without BRN'!Z$2:AB$431,3,FALSE)</f>
        <v>30</v>
      </c>
      <c r="V130" s="9">
        <f t="shared" si="32"/>
        <v>63</v>
      </c>
      <c r="W130" s="10">
        <f t="shared" si="32"/>
        <v>52</v>
      </c>
      <c r="X130" s="16">
        <f t="shared" si="32"/>
        <v>66</v>
      </c>
      <c r="Y130" s="10">
        <f t="shared" si="28"/>
        <v>-11</v>
      </c>
      <c r="Z130" s="16">
        <f t="shared" si="31"/>
        <v>3</v>
      </c>
      <c r="AA130" s="11">
        <v>8900</v>
      </c>
      <c r="AB130" s="12">
        <f t="shared" si="24"/>
        <v>560700</v>
      </c>
      <c r="AC130" s="12">
        <f>VLOOKUP(B130,'[3]Tranche 1 Actual 2024'!$B$12:$S$367,18,FALSE)</f>
        <v>341760</v>
      </c>
      <c r="AD130" s="12">
        <f>VLOOKUP(B130,'[3]Tranche 2 Actual 2024'!$B$12:$U$343,20,FALSE)</f>
        <v>341760</v>
      </c>
      <c r="AE130" s="12">
        <f t="shared" si="25"/>
        <v>-122820</v>
      </c>
      <c r="AF130" s="30">
        <v>26700</v>
      </c>
      <c r="AG130" s="15" t="s">
        <v>54</v>
      </c>
    </row>
    <row r="131" spans="1:33" x14ac:dyDescent="0.25">
      <c r="A131" s="6">
        <v>129</v>
      </c>
      <c r="B131" s="29" t="s">
        <v>563</v>
      </c>
      <c r="C131" s="7" t="s">
        <v>564</v>
      </c>
      <c r="D131" s="7" t="s">
        <v>57</v>
      </c>
      <c r="E131" s="7" t="s">
        <v>289</v>
      </c>
      <c r="F131" s="7" t="s">
        <v>290</v>
      </c>
      <c r="G131" s="7" t="s">
        <v>39</v>
      </c>
      <c r="H131" s="7" t="s">
        <v>40</v>
      </c>
      <c r="I131" s="7" t="s">
        <v>301</v>
      </c>
      <c r="J131" s="7" t="s">
        <v>292</v>
      </c>
      <c r="K131" s="7" t="s">
        <v>565</v>
      </c>
      <c r="L131" s="7" t="s">
        <v>566</v>
      </c>
      <c r="M131" s="7" t="s">
        <v>1</v>
      </c>
      <c r="N131" s="8" t="s">
        <v>53</v>
      </c>
      <c r="O131" s="7" t="s">
        <v>46</v>
      </c>
      <c r="P131" s="9">
        <v>277</v>
      </c>
      <c r="Q131" s="10">
        <v>276</v>
      </c>
      <c r="R131" s="16">
        <f>VLOOKUP(B131,'[2]School Detailed Data'!A$11:CF$440,84,FALSE)</f>
        <v>277</v>
      </c>
      <c r="S131" s="9">
        <v>34</v>
      </c>
      <c r="T131" s="10">
        <f>VLOOKUP(B131,'[2]School Detailed Data'!A$11:CJ$440,88,FALSE)</f>
        <v>45</v>
      </c>
      <c r="U131" s="16">
        <f>VLOOKUP(B131,'[2]Student Without BRN'!Z$2:AB$431,3,FALSE)</f>
        <v>33</v>
      </c>
      <c r="V131" s="9">
        <f t="shared" si="32"/>
        <v>243</v>
      </c>
      <c r="W131" s="10">
        <f t="shared" si="32"/>
        <v>231</v>
      </c>
      <c r="X131" s="16">
        <f t="shared" si="32"/>
        <v>244</v>
      </c>
      <c r="Y131" s="10">
        <f t="shared" si="28"/>
        <v>-12</v>
      </c>
      <c r="Z131" s="16">
        <f t="shared" si="31"/>
        <v>1</v>
      </c>
      <c r="AA131" s="11">
        <v>8900</v>
      </c>
      <c r="AB131" s="12">
        <f t="shared" si="24"/>
        <v>2162700</v>
      </c>
      <c r="AC131" s="12"/>
      <c r="AD131" s="12">
        <f>VLOOKUP(B131,'[3]Tranche 2 Actual 2024'!$B$12:$U$343,20,FALSE)</f>
        <v>640800</v>
      </c>
      <c r="AE131" s="12">
        <f t="shared" si="25"/>
        <v>1521900</v>
      </c>
      <c r="AF131" s="30">
        <v>8900</v>
      </c>
      <c r="AG131" s="15" t="s">
        <v>54</v>
      </c>
    </row>
    <row r="132" spans="1:33" x14ac:dyDescent="0.25">
      <c r="A132" s="6">
        <v>130</v>
      </c>
      <c r="B132" s="29" t="s">
        <v>386</v>
      </c>
      <c r="C132" s="7" t="s">
        <v>387</v>
      </c>
      <c r="D132" s="7" t="s">
        <v>36</v>
      </c>
      <c r="E132" s="7" t="s">
        <v>71</v>
      </c>
      <c r="F132" s="7" t="s">
        <v>72</v>
      </c>
      <c r="G132" s="7" t="s">
        <v>73</v>
      </c>
      <c r="H132" s="7" t="s">
        <v>74</v>
      </c>
      <c r="I132" s="7" t="s">
        <v>301</v>
      </c>
      <c r="J132" s="7" t="s">
        <v>292</v>
      </c>
      <c r="K132" s="7" t="s">
        <v>388</v>
      </c>
      <c r="L132" s="7" t="s">
        <v>389</v>
      </c>
      <c r="M132" s="7" t="s">
        <v>1</v>
      </c>
      <c r="N132" s="8" t="s">
        <v>45</v>
      </c>
      <c r="O132" s="7" t="s">
        <v>46</v>
      </c>
      <c r="P132" s="9">
        <v>324</v>
      </c>
      <c r="Q132" s="10">
        <v>324</v>
      </c>
      <c r="R132" s="16">
        <f>VLOOKUP(B132,'[2]School Detailed Data'!A$11:CF$440,84,FALSE)</f>
        <v>324</v>
      </c>
      <c r="S132" s="9">
        <v>175</v>
      </c>
      <c r="T132" s="10">
        <f>VLOOKUP(B132,'[3]PS T3 1st New BRN'!$B$12:$S$104,18,FALSE)</f>
        <v>168</v>
      </c>
      <c r="U132" s="16">
        <f>VLOOKUP(B132,'[2]Student Without BRN'!Z$2:AB$431,3,FALSE)</f>
        <v>166</v>
      </c>
      <c r="V132" s="9">
        <f t="shared" si="32"/>
        <v>149</v>
      </c>
      <c r="W132" s="10">
        <f t="shared" si="32"/>
        <v>156</v>
      </c>
      <c r="X132" s="16">
        <f t="shared" si="32"/>
        <v>158</v>
      </c>
      <c r="Y132" s="10">
        <f t="shared" si="28"/>
        <v>7</v>
      </c>
      <c r="Z132" s="16">
        <f>X132-W132</f>
        <v>2</v>
      </c>
      <c r="AA132" s="11">
        <v>8900</v>
      </c>
      <c r="AB132" s="12">
        <f t="shared" si="24"/>
        <v>1326100</v>
      </c>
      <c r="AC132" s="12"/>
      <c r="AD132" s="12"/>
      <c r="AE132" s="12">
        <f t="shared" si="25"/>
        <v>1326100</v>
      </c>
      <c r="AF132" s="30">
        <v>17800</v>
      </c>
      <c r="AG132" s="15" t="s">
        <v>163</v>
      </c>
    </row>
    <row r="133" spans="1:33" x14ac:dyDescent="0.25">
      <c r="A133" s="6">
        <v>131</v>
      </c>
      <c r="B133" s="29" t="s">
        <v>394</v>
      </c>
      <c r="C133" s="7" t="s">
        <v>395</v>
      </c>
      <c r="D133" s="7" t="s">
        <v>36</v>
      </c>
      <c r="E133" s="7" t="s">
        <v>289</v>
      </c>
      <c r="F133" s="7" t="s">
        <v>290</v>
      </c>
      <c r="G133" s="7" t="s">
        <v>39</v>
      </c>
      <c r="H133" s="7" t="s">
        <v>40</v>
      </c>
      <c r="I133" s="7" t="s">
        <v>301</v>
      </c>
      <c r="J133" s="7" t="s">
        <v>292</v>
      </c>
      <c r="K133" s="7" t="s">
        <v>396</v>
      </c>
      <c r="L133" s="7" t="s">
        <v>397</v>
      </c>
      <c r="M133" s="7" t="s">
        <v>1</v>
      </c>
      <c r="N133" s="8" t="s">
        <v>53</v>
      </c>
      <c r="O133" s="7" t="s">
        <v>46</v>
      </c>
      <c r="P133" s="9">
        <v>583</v>
      </c>
      <c r="Q133" s="10">
        <v>583</v>
      </c>
      <c r="R133" s="16">
        <f>VLOOKUP(B133,'[2]School Detailed Data'!A$11:CF$440,84,FALSE)</f>
        <v>585</v>
      </c>
      <c r="S133" s="9">
        <v>38</v>
      </c>
      <c r="T133" s="10">
        <f>VLOOKUP(B133,'[3]PS T3 1st New BRN'!$B$12:$S$104,18,FALSE)</f>
        <v>32</v>
      </c>
      <c r="U133" s="16">
        <f>VLOOKUP(B133,'[2]Student Without BRN'!Z$2:AB$431,3,FALSE)</f>
        <v>32</v>
      </c>
      <c r="V133" s="9">
        <f t="shared" si="32"/>
        <v>545</v>
      </c>
      <c r="W133" s="10">
        <f t="shared" si="32"/>
        <v>551</v>
      </c>
      <c r="X133" s="16">
        <f t="shared" si="32"/>
        <v>553</v>
      </c>
      <c r="Y133" s="10">
        <f t="shared" si="28"/>
        <v>6</v>
      </c>
      <c r="Z133" s="16">
        <f>X133-W133</f>
        <v>2</v>
      </c>
      <c r="AA133" s="11">
        <v>8900</v>
      </c>
      <c r="AB133" s="12">
        <f t="shared" si="24"/>
        <v>4850500</v>
      </c>
      <c r="AC133" s="12">
        <f>VLOOKUP(B133,'[3]Tranche 1 Actual 2024'!$B$12:$S$367,18,FALSE)</f>
        <v>1732830</v>
      </c>
      <c r="AD133" s="12">
        <f>VLOOKUP(B133,'[3]Tranche 2 Actual 2024'!$B$12:$U$343,20,FALSE)</f>
        <v>1732830</v>
      </c>
      <c r="AE133" s="12">
        <f t="shared" si="25"/>
        <v>1384840</v>
      </c>
      <c r="AF133" s="30">
        <v>17800</v>
      </c>
      <c r="AG133" s="15" t="s">
        <v>54</v>
      </c>
    </row>
    <row r="134" spans="1:33" x14ac:dyDescent="0.25">
      <c r="A134" s="6">
        <v>132</v>
      </c>
      <c r="B134" s="29" t="s">
        <v>567</v>
      </c>
      <c r="C134" s="7" t="s">
        <v>568</v>
      </c>
      <c r="D134" s="7" t="s">
        <v>57</v>
      </c>
      <c r="E134" s="7" t="s">
        <v>289</v>
      </c>
      <c r="F134" s="7" t="s">
        <v>290</v>
      </c>
      <c r="G134" s="7" t="s">
        <v>39</v>
      </c>
      <c r="H134" s="7" t="s">
        <v>40</v>
      </c>
      <c r="I134" s="7" t="s">
        <v>291</v>
      </c>
      <c r="J134" s="7" t="s">
        <v>292</v>
      </c>
      <c r="K134" s="7" t="s">
        <v>569</v>
      </c>
      <c r="L134" s="7" t="s">
        <v>570</v>
      </c>
      <c r="M134" s="7" t="s">
        <v>1</v>
      </c>
      <c r="N134" s="8" t="s">
        <v>45</v>
      </c>
      <c r="O134" s="7" t="s">
        <v>46</v>
      </c>
      <c r="P134" s="9">
        <v>45</v>
      </c>
      <c r="Q134" s="10">
        <v>45</v>
      </c>
      <c r="R134" s="16">
        <f>VLOOKUP(B134,'[2]School Detailed Data'!A$11:CF$440,84,FALSE)</f>
        <v>44</v>
      </c>
      <c r="S134" s="9">
        <v>26</v>
      </c>
      <c r="T134" s="10">
        <f>VLOOKUP(B134,'[2]School Detailed Data'!A$11:CJ$440,88,FALSE)</f>
        <v>30</v>
      </c>
      <c r="U134" s="16">
        <f>VLOOKUP(B134,'[2]Student Without BRN'!Z$2:AB$431,3,FALSE)</f>
        <v>23</v>
      </c>
      <c r="V134" s="9">
        <f t="shared" si="32"/>
        <v>19</v>
      </c>
      <c r="W134" s="10">
        <f t="shared" si="32"/>
        <v>15</v>
      </c>
      <c r="X134" s="16">
        <f t="shared" si="32"/>
        <v>21</v>
      </c>
      <c r="Y134" s="10">
        <f t="shared" si="28"/>
        <v>-4</v>
      </c>
      <c r="Z134" s="16">
        <f t="shared" si="31"/>
        <v>2</v>
      </c>
      <c r="AA134" s="11">
        <v>8900</v>
      </c>
      <c r="AB134" s="12">
        <f t="shared" si="24"/>
        <v>169100</v>
      </c>
      <c r="AC134" s="12">
        <f>VLOOKUP(B134,'[3]Tranche 1 Actual 2024'!$B$12:$S$367,18,FALSE)</f>
        <v>136170</v>
      </c>
      <c r="AD134" s="12">
        <f>VLOOKUP(B134,'[3]Tranche 2 Actual 2024'!$B$12:$U$343,20,FALSE)</f>
        <v>136170</v>
      </c>
      <c r="AE134" s="12">
        <f t="shared" si="25"/>
        <v>-103240</v>
      </c>
      <c r="AF134" s="30">
        <v>17800</v>
      </c>
      <c r="AG134" s="15" t="s">
        <v>54</v>
      </c>
    </row>
    <row r="135" spans="1:33" x14ac:dyDescent="0.25">
      <c r="A135" s="6">
        <v>133</v>
      </c>
      <c r="B135" s="29" t="s">
        <v>398</v>
      </c>
      <c r="C135" s="7" t="s">
        <v>399</v>
      </c>
      <c r="D135" s="7" t="s">
        <v>36</v>
      </c>
      <c r="E135" s="7" t="s">
        <v>289</v>
      </c>
      <c r="F135" s="7" t="s">
        <v>290</v>
      </c>
      <c r="G135" s="7" t="s">
        <v>39</v>
      </c>
      <c r="H135" s="7" t="s">
        <v>40</v>
      </c>
      <c r="I135" s="7" t="s">
        <v>291</v>
      </c>
      <c r="J135" s="7" t="s">
        <v>292</v>
      </c>
      <c r="K135" s="7" t="s">
        <v>400</v>
      </c>
      <c r="L135" s="7" t="s">
        <v>401</v>
      </c>
      <c r="M135" s="7" t="s">
        <v>1</v>
      </c>
      <c r="N135" s="8" t="s">
        <v>45</v>
      </c>
      <c r="O135" s="7" t="s">
        <v>79</v>
      </c>
      <c r="P135" s="9">
        <v>116</v>
      </c>
      <c r="Q135" s="10">
        <v>116</v>
      </c>
      <c r="R135" s="16">
        <f>VLOOKUP(B135,'[2]School Detailed Data'!A$11:CF$440,84,FALSE)</f>
        <v>128</v>
      </c>
      <c r="S135" s="9">
        <v>65</v>
      </c>
      <c r="T135" s="10">
        <f>VLOOKUP(B135,'[3]PS T3 1st New BRN'!$B$12:$S$104,18,FALSE)</f>
        <v>38</v>
      </c>
      <c r="U135" s="16">
        <f>VLOOKUP(B135,'[2]Student Without BRN'!Z$2:AB$431,3,FALSE)</f>
        <v>38</v>
      </c>
      <c r="V135" s="9">
        <f t="shared" si="32"/>
        <v>51</v>
      </c>
      <c r="W135" s="10">
        <f t="shared" si="32"/>
        <v>78</v>
      </c>
      <c r="X135" s="16">
        <f t="shared" si="32"/>
        <v>90</v>
      </c>
      <c r="Y135" s="10">
        <f t="shared" si="28"/>
        <v>27</v>
      </c>
      <c r="Z135" s="16">
        <f>X135-W135</f>
        <v>12</v>
      </c>
      <c r="AA135" s="11">
        <v>8900</v>
      </c>
      <c r="AB135" s="12">
        <f t="shared" si="24"/>
        <v>453900</v>
      </c>
      <c r="AC135" s="12"/>
      <c r="AD135" s="12"/>
      <c r="AE135" s="12">
        <f t="shared" si="25"/>
        <v>453900</v>
      </c>
      <c r="AF135" s="30">
        <v>106800</v>
      </c>
      <c r="AG135" s="15" t="s">
        <v>163</v>
      </c>
    </row>
    <row r="136" spans="1:33" x14ac:dyDescent="0.25">
      <c r="A136" s="6">
        <v>134</v>
      </c>
      <c r="B136" s="29" t="s">
        <v>571</v>
      </c>
      <c r="C136" s="7" t="s">
        <v>572</v>
      </c>
      <c r="D136" s="7" t="s">
        <v>36</v>
      </c>
      <c r="E136" s="7" t="s">
        <v>404</v>
      </c>
      <c r="F136" s="7" t="s">
        <v>405</v>
      </c>
      <c r="G136" s="7" t="s">
        <v>39</v>
      </c>
      <c r="H136" s="7" t="s">
        <v>40</v>
      </c>
      <c r="I136" s="7" t="s">
        <v>461</v>
      </c>
      <c r="J136" s="7" t="s">
        <v>407</v>
      </c>
      <c r="K136" s="7" t="s">
        <v>573</v>
      </c>
      <c r="L136" s="7" t="s">
        <v>574</v>
      </c>
      <c r="M136" s="7" t="s">
        <v>1</v>
      </c>
      <c r="N136" s="8" t="s">
        <v>45</v>
      </c>
      <c r="O136" s="7" t="s">
        <v>46</v>
      </c>
      <c r="P136" s="9">
        <v>152</v>
      </c>
      <c r="Q136" s="10">
        <v>152</v>
      </c>
      <c r="R136" s="16">
        <f>VLOOKUP(B136,'[2]School Detailed Data'!A$11:CF$440,84,FALSE)</f>
        <v>152</v>
      </c>
      <c r="S136" s="9">
        <v>126</v>
      </c>
      <c r="T136" s="10">
        <f>VLOOKUP(B136,'[2]School Detailed Data'!A$11:CJ$440,88,FALSE)</f>
        <v>127</v>
      </c>
      <c r="U136" s="16">
        <v>21</v>
      </c>
      <c r="V136" s="9">
        <f t="shared" si="32"/>
        <v>26</v>
      </c>
      <c r="W136" s="10">
        <f t="shared" si="32"/>
        <v>25</v>
      </c>
      <c r="X136" s="16">
        <f t="shared" si="32"/>
        <v>131</v>
      </c>
      <c r="Y136" s="10">
        <f t="shared" si="28"/>
        <v>-1</v>
      </c>
      <c r="Z136" s="16">
        <f t="shared" si="31"/>
        <v>105</v>
      </c>
      <c r="AA136" s="11">
        <v>8900</v>
      </c>
      <c r="AB136" s="12">
        <f t="shared" si="24"/>
        <v>231400</v>
      </c>
      <c r="AC136" s="12">
        <f>VLOOKUP(B136,'[3]Tranche 1 Actual 2024'!$B$12:$S$367,18,FALSE)</f>
        <v>472590</v>
      </c>
      <c r="AD136" s="12"/>
      <c r="AE136" s="12">
        <f t="shared" si="25"/>
        <v>-241190</v>
      </c>
      <c r="AF136" s="30">
        <v>934500</v>
      </c>
      <c r="AG136" s="15" t="s">
        <v>47</v>
      </c>
    </row>
    <row r="137" spans="1:33" x14ac:dyDescent="0.25">
      <c r="A137" s="6">
        <v>135</v>
      </c>
      <c r="B137" s="29" t="s">
        <v>575</v>
      </c>
      <c r="C137" s="7" t="s">
        <v>576</v>
      </c>
      <c r="D137" s="7" t="s">
        <v>36</v>
      </c>
      <c r="E137" s="7" t="s">
        <v>404</v>
      </c>
      <c r="F137" s="7" t="s">
        <v>405</v>
      </c>
      <c r="G137" s="7" t="s">
        <v>39</v>
      </c>
      <c r="H137" s="7" t="s">
        <v>40</v>
      </c>
      <c r="I137" s="7" t="s">
        <v>448</v>
      </c>
      <c r="J137" s="7" t="s">
        <v>407</v>
      </c>
      <c r="K137" s="7" t="s">
        <v>577</v>
      </c>
      <c r="L137" s="7" t="s">
        <v>578</v>
      </c>
      <c r="M137" s="7" t="s">
        <v>1</v>
      </c>
      <c r="N137" s="8" t="s">
        <v>53</v>
      </c>
      <c r="O137" s="7" t="s">
        <v>46</v>
      </c>
      <c r="P137" s="9">
        <v>78</v>
      </c>
      <c r="Q137" s="10">
        <v>78</v>
      </c>
      <c r="R137" s="16">
        <f>VLOOKUP(B137,'[2]School Detailed Data'!A$11:CF$440,84,FALSE)</f>
        <v>78</v>
      </c>
      <c r="S137" s="9">
        <v>77</v>
      </c>
      <c r="T137" s="10">
        <f>VLOOKUP(B137,'[2]School Detailed Data'!A$11:CJ$440,88,FALSE)</f>
        <v>77</v>
      </c>
      <c r="U137" s="16">
        <f>VLOOKUP(B137,'[2]Student Without BRN'!Z$2:AB$431,3,FALSE)</f>
        <v>76</v>
      </c>
      <c r="V137" s="9">
        <f t="shared" si="32"/>
        <v>1</v>
      </c>
      <c r="W137" s="10">
        <f t="shared" si="32"/>
        <v>1</v>
      </c>
      <c r="X137" s="16">
        <f t="shared" si="32"/>
        <v>2</v>
      </c>
      <c r="Y137" s="10">
        <f t="shared" si="28"/>
        <v>0</v>
      </c>
      <c r="Z137" s="16">
        <f t="shared" si="31"/>
        <v>1</v>
      </c>
      <c r="AA137" s="11">
        <v>8900</v>
      </c>
      <c r="AB137" s="12">
        <f t="shared" si="24"/>
        <v>8900</v>
      </c>
      <c r="AC137" s="12">
        <f>VLOOKUP(B137,'[3]Tranche 1 Actual 2024'!$B$12:$S$367,18,FALSE)</f>
        <v>176220</v>
      </c>
      <c r="AD137" s="12">
        <f>VLOOKUP(B137,'[3]Tranche 2 Actual 2024'!$B$12:$U$343,20,FALSE)</f>
        <v>176220</v>
      </c>
      <c r="AE137" s="12">
        <f t="shared" si="25"/>
        <v>-343540</v>
      </c>
      <c r="AF137" s="30">
        <v>8900</v>
      </c>
      <c r="AG137" s="15" t="s">
        <v>54</v>
      </c>
    </row>
    <row r="138" spans="1:33" x14ac:dyDescent="0.25">
      <c r="A138" s="6">
        <v>136</v>
      </c>
      <c r="B138" s="29" t="s">
        <v>579</v>
      </c>
      <c r="C138" s="7" t="s">
        <v>580</v>
      </c>
      <c r="D138" s="7" t="s">
        <v>36</v>
      </c>
      <c r="E138" s="7" t="s">
        <v>404</v>
      </c>
      <c r="F138" s="7" t="s">
        <v>405</v>
      </c>
      <c r="G138" s="7" t="s">
        <v>39</v>
      </c>
      <c r="H138" s="7" t="s">
        <v>40</v>
      </c>
      <c r="I138" s="7" t="s">
        <v>406</v>
      </c>
      <c r="J138" s="7" t="s">
        <v>407</v>
      </c>
      <c r="K138" s="7" t="s">
        <v>581</v>
      </c>
      <c r="L138" s="7" t="s">
        <v>582</v>
      </c>
      <c r="M138" s="7" t="s">
        <v>1</v>
      </c>
      <c r="N138" s="8" t="s">
        <v>45</v>
      </c>
      <c r="O138" s="7" t="s">
        <v>46</v>
      </c>
      <c r="P138" s="9">
        <v>130</v>
      </c>
      <c r="Q138" s="10">
        <v>130</v>
      </c>
      <c r="R138" s="16">
        <f>VLOOKUP(B138,'[2]School Detailed Data'!A$11:CF$440,84,FALSE)</f>
        <v>130</v>
      </c>
      <c r="S138" s="9">
        <v>102</v>
      </c>
      <c r="T138" s="10">
        <f>VLOOKUP(B138,'[2]School Detailed Data'!A$11:CJ$440,88,FALSE)</f>
        <v>105</v>
      </c>
      <c r="U138" s="16">
        <f>VLOOKUP(B138,'[2]Student Without BRN'!Z$2:AB$431,3,FALSE)</f>
        <v>97</v>
      </c>
      <c r="V138" s="9">
        <f t="shared" si="32"/>
        <v>28</v>
      </c>
      <c r="W138" s="10">
        <f t="shared" si="32"/>
        <v>25</v>
      </c>
      <c r="X138" s="16">
        <f t="shared" si="32"/>
        <v>33</v>
      </c>
      <c r="Y138" s="10">
        <f t="shared" si="28"/>
        <v>-3</v>
      </c>
      <c r="Z138" s="16">
        <f t="shared" si="31"/>
        <v>5</v>
      </c>
      <c r="AA138" s="11">
        <v>8900</v>
      </c>
      <c r="AB138" s="12">
        <f t="shared" si="24"/>
        <v>249200</v>
      </c>
      <c r="AC138" s="12">
        <f>VLOOKUP(B138,'[3]Tranche 1 Actual 2024'!$B$12:$S$367,18,FALSE)</f>
        <v>320400</v>
      </c>
      <c r="AD138" s="12">
        <f>VLOOKUP(B138,'[3]Tranche 2 Actual 2024'!$B$12:$U$343,20,FALSE)</f>
        <v>320400</v>
      </c>
      <c r="AE138" s="12">
        <f t="shared" si="25"/>
        <v>-391600</v>
      </c>
      <c r="AF138" s="30">
        <v>44500</v>
      </c>
      <c r="AG138" s="15" t="s">
        <v>54</v>
      </c>
    </row>
    <row r="139" spans="1:33" x14ac:dyDescent="0.25">
      <c r="A139" s="6">
        <v>137</v>
      </c>
      <c r="B139" s="29" t="s">
        <v>583</v>
      </c>
      <c r="C139" s="7" t="s">
        <v>584</v>
      </c>
      <c r="D139" s="7" t="s">
        <v>36</v>
      </c>
      <c r="E139" s="7" t="s">
        <v>71</v>
      </c>
      <c r="F139" s="7" t="s">
        <v>72</v>
      </c>
      <c r="G139" s="7" t="s">
        <v>73</v>
      </c>
      <c r="H139" s="7" t="s">
        <v>74</v>
      </c>
      <c r="I139" s="7" t="s">
        <v>406</v>
      </c>
      <c r="J139" s="7" t="s">
        <v>407</v>
      </c>
      <c r="K139" s="7" t="s">
        <v>585</v>
      </c>
      <c r="L139" s="7" t="s">
        <v>586</v>
      </c>
      <c r="M139" s="7" t="s">
        <v>1</v>
      </c>
      <c r="N139" s="8" t="s">
        <v>45</v>
      </c>
      <c r="O139" s="7" t="s">
        <v>46</v>
      </c>
      <c r="P139" s="9">
        <v>124</v>
      </c>
      <c r="Q139" s="10">
        <v>124</v>
      </c>
      <c r="R139" s="16">
        <f>VLOOKUP(B139,'[2]School Detailed Data'!A$11:CF$440,84,FALSE)</f>
        <v>124</v>
      </c>
      <c r="S139" s="9">
        <v>122</v>
      </c>
      <c r="T139" s="10">
        <f>VLOOKUP(B139,'[2]School Detailed Data'!A$11:CJ$440,88,FALSE)</f>
        <v>122</v>
      </c>
      <c r="U139" s="16">
        <f>VLOOKUP(B139,'[2]Student Without BRN'!Z$2:AB$431,3,FALSE)</f>
        <v>119</v>
      </c>
      <c r="V139" s="9">
        <f t="shared" si="32"/>
        <v>2</v>
      </c>
      <c r="W139" s="10">
        <f t="shared" si="32"/>
        <v>2</v>
      </c>
      <c r="X139" s="16">
        <f t="shared" si="32"/>
        <v>5</v>
      </c>
      <c r="Y139" s="10">
        <f t="shared" si="28"/>
        <v>0</v>
      </c>
      <c r="Z139" s="16">
        <f t="shared" si="31"/>
        <v>3</v>
      </c>
      <c r="AA139" s="11">
        <v>8900</v>
      </c>
      <c r="AB139" s="12">
        <f t="shared" si="24"/>
        <v>17800</v>
      </c>
      <c r="AC139" s="12">
        <f>VLOOKUP(B139,'[3]Tranche 1 Actual 2024'!$B$12:$S$367,18,FALSE)</f>
        <v>328410</v>
      </c>
      <c r="AD139" s="12">
        <f>VLOOKUP(B139,'[3]Tranche 2 Actual 2024'!$B$12:$U$343,20,FALSE)</f>
        <v>328410</v>
      </c>
      <c r="AE139" s="12">
        <f t="shared" si="25"/>
        <v>-639020</v>
      </c>
      <c r="AF139" s="30">
        <v>26700</v>
      </c>
      <c r="AG139" s="15" t="s">
        <v>54</v>
      </c>
    </row>
    <row r="140" spans="1:33" x14ac:dyDescent="0.25">
      <c r="A140" s="6">
        <v>138</v>
      </c>
      <c r="B140" s="29" t="s">
        <v>587</v>
      </c>
      <c r="C140" s="7" t="s">
        <v>588</v>
      </c>
      <c r="D140" s="7" t="s">
        <v>57</v>
      </c>
      <c r="E140" s="7" t="s">
        <v>404</v>
      </c>
      <c r="F140" s="7" t="s">
        <v>405</v>
      </c>
      <c r="G140" s="7" t="s">
        <v>39</v>
      </c>
      <c r="H140" s="7" t="s">
        <v>40</v>
      </c>
      <c r="I140" s="7" t="s">
        <v>406</v>
      </c>
      <c r="J140" s="7" t="s">
        <v>407</v>
      </c>
      <c r="K140" s="7" t="s">
        <v>589</v>
      </c>
      <c r="L140" s="7" t="s">
        <v>590</v>
      </c>
      <c r="M140" s="7" t="s">
        <v>1</v>
      </c>
      <c r="N140" s="8" t="s">
        <v>45</v>
      </c>
      <c r="O140" s="7" t="s">
        <v>46</v>
      </c>
      <c r="P140" s="9">
        <v>204</v>
      </c>
      <c r="Q140" s="10">
        <v>204</v>
      </c>
      <c r="R140" s="16">
        <f>VLOOKUP(B140,'[2]School Detailed Data'!A$11:CF$440,84,FALSE)</f>
        <v>204</v>
      </c>
      <c r="S140" s="9">
        <v>192</v>
      </c>
      <c r="T140" s="10">
        <f>VLOOKUP(B140,'[2]School Detailed Data'!A$11:CJ$440,88,FALSE)</f>
        <v>193</v>
      </c>
      <c r="U140" s="16">
        <f>VLOOKUP(B140,'[2]Student Without BRN'!Z$2:AB$431,3,FALSE)</f>
        <v>184</v>
      </c>
      <c r="V140" s="9">
        <f t="shared" si="32"/>
        <v>12</v>
      </c>
      <c r="W140" s="10">
        <f t="shared" si="32"/>
        <v>11</v>
      </c>
      <c r="X140" s="16">
        <f t="shared" si="32"/>
        <v>20</v>
      </c>
      <c r="Y140" s="10">
        <f t="shared" si="28"/>
        <v>-1</v>
      </c>
      <c r="Z140" s="16">
        <f t="shared" si="31"/>
        <v>8</v>
      </c>
      <c r="AA140" s="11">
        <v>8900</v>
      </c>
      <c r="AB140" s="12">
        <f t="shared" si="24"/>
        <v>106800</v>
      </c>
      <c r="AC140" s="12">
        <f>VLOOKUP(B140,'[3]Tranche 1 Actual 2024'!$B$12:$S$367,18,FALSE)</f>
        <v>496620</v>
      </c>
      <c r="AD140" s="12"/>
      <c r="AE140" s="12">
        <f t="shared" si="25"/>
        <v>-389820</v>
      </c>
      <c r="AF140" s="30">
        <v>71200</v>
      </c>
      <c r="AG140" s="15" t="s">
        <v>47</v>
      </c>
    </row>
    <row r="141" spans="1:33" x14ac:dyDescent="0.25">
      <c r="A141" s="6">
        <v>139</v>
      </c>
      <c r="B141" s="29" t="s">
        <v>591</v>
      </c>
      <c r="C141" s="7" t="s">
        <v>592</v>
      </c>
      <c r="D141" s="7" t="s">
        <v>57</v>
      </c>
      <c r="E141" s="7" t="s">
        <v>210</v>
      </c>
      <c r="F141" s="7" t="s">
        <v>211</v>
      </c>
      <c r="G141" s="7" t="s">
        <v>73</v>
      </c>
      <c r="H141" s="7" t="s">
        <v>74</v>
      </c>
      <c r="I141" s="7" t="s">
        <v>406</v>
      </c>
      <c r="J141" s="7" t="s">
        <v>407</v>
      </c>
      <c r="K141" s="7" t="s">
        <v>593</v>
      </c>
      <c r="L141" s="7" t="s">
        <v>594</v>
      </c>
      <c r="M141" s="7" t="s">
        <v>1</v>
      </c>
      <c r="N141" s="8" t="s">
        <v>45</v>
      </c>
      <c r="O141" s="7" t="s">
        <v>46</v>
      </c>
      <c r="P141" s="9">
        <v>158</v>
      </c>
      <c r="Q141" s="10">
        <v>158</v>
      </c>
      <c r="R141" s="16">
        <f>VLOOKUP(B141,'[2]School Detailed Data'!A$11:CF$440,84,FALSE)</f>
        <v>158</v>
      </c>
      <c r="S141" s="9">
        <v>158</v>
      </c>
      <c r="T141" s="10">
        <f>VLOOKUP(B141,'[2]School Detailed Data'!A$11:CJ$440,88,FALSE)</f>
        <v>158</v>
      </c>
      <c r="U141" s="16">
        <f>VLOOKUP(B141,'[2]Student Without BRN'!Z$2:AB$431,3,FALSE)</f>
        <v>153</v>
      </c>
      <c r="V141" s="9">
        <f t="shared" si="32"/>
        <v>0</v>
      </c>
      <c r="W141" s="10">
        <f t="shared" si="32"/>
        <v>0</v>
      </c>
      <c r="X141" s="16">
        <f t="shared" si="32"/>
        <v>5</v>
      </c>
      <c r="Y141" s="10">
        <f t="shared" si="28"/>
        <v>0</v>
      </c>
      <c r="Z141" s="16">
        <f t="shared" si="31"/>
        <v>5</v>
      </c>
      <c r="AA141" s="11">
        <v>8900</v>
      </c>
      <c r="AB141" s="12">
        <f t="shared" si="24"/>
        <v>0</v>
      </c>
      <c r="AC141" s="12">
        <f>VLOOKUP(B141,'[3]Tranche 1 Actual 2024'!$B$12:$S$367,18,FALSE)</f>
        <v>485940</v>
      </c>
      <c r="AD141" s="12"/>
      <c r="AE141" s="12">
        <f t="shared" si="25"/>
        <v>-485940</v>
      </c>
      <c r="AF141" s="30">
        <v>44500</v>
      </c>
      <c r="AG141" s="15" t="s">
        <v>47</v>
      </c>
    </row>
    <row r="142" spans="1:33" x14ac:dyDescent="0.25">
      <c r="A142" s="6">
        <v>140</v>
      </c>
      <c r="B142" s="29" t="s">
        <v>595</v>
      </c>
      <c r="C142" s="7" t="s">
        <v>596</v>
      </c>
      <c r="D142" s="7" t="s">
        <v>36</v>
      </c>
      <c r="E142" s="7" t="s">
        <v>404</v>
      </c>
      <c r="F142" s="7" t="s">
        <v>405</v>
      </c>
      <c r="G142" s="7" t="s">
        <v>39</v>
      </c>
      <c r="H142" s="7" t="s">
        <v>40</v>
      </c>
      <c r="I142" s="7" t="s">
        <v>406</v>
      </c>
      <c r="J142" s="7" t="s">
        <v>407</v>
      </c>
      <c r="K142" s="7" t="s">
        <v>597</v>
      </c>
      <c r="L142" s="7" t="s">
        <v>598</v>
      </c>
      <c r="M142" s="7" t="s">
        <v>1</v>
      </c>
      <c r="N142" s="8" t="s">
        <v>53</v>
      </c>
      <c r="O142" s="7" t="s">
        <v>46</v>
      </c>
      <c r="P142" s="9">
        <v>133</v>
      </c>
      <c r="Q142" s="10">
        <v>133</v>
      </c>
      <c r="R142" s="16">
        <f>VLOOKUP(B142,'[2]School Detailed Data'!A$11:CF$440,84,FALSE)</f>
        <v>133</v>
      </c>
      <c r="S142" s="9">
        <v>85</v>
      </c>
      <c r="T142" s="10">
        <f>VLOOKUP(B142,'[2]School Detailed Data'!A$11:CJ$440,88,FALSE)</f>
        <v>111</v>
      </c>
      <c r="U142" s="16">
        <f>VLOOKUP(B142,'[2]Student Without BRN'!Z$2:AB$431,3,FALSE)</f>
        <v>82</v>
      </c>
      <c r="V142" s="9">
        <f t="shared" si="32"/>
        <v>48</v>
      </c>
      <c r="W142" s="10">
        <f t="shared" si="32"/>
        <v>22</v>
      </c>
      <c r="X142" s="16">
        <f t="shared" si="32"/>
        <v>51</v>
      </c>
      <c r="Y142" s="10">
        <f t="shared" si="28"/>
        <v>-26</v>
      </c>
      <c r="Z142" s="16">
        <f t="shared" si="31"/>
        <v>3</v>
      </c>
      <c r="AA142" s="11">
        <v>8900</v>
      </c>
      <c r="AB142" s="12">
        <f t="shared" si="24"/>
        <v>427200</v>
      </c>
      <c r="AC142" s="12">
        <f>VLOOKUP(B142,'[3]Tranche 1 Actual 2024'!$B$12:$S$367,18,FALSE)</f>
        <v>336420</v>
      </c>
      <c r="AD142" s="12">
        <f>VLOOKUP(B142,'[3]Tranche 2 Actual 2024'!$B$12:$U$343,20,FALSE)</f>
        <v>336420</v>
      </c>
      <c r="AE142" s="12">
        <f t="shared" si="25"/>
        <v>-245640</v>
      </c>
      <c r="AF142" s="30">
        <v>26700</v>
      </c>
      <c r="AG142" s="15" t="s">
        <v>54</v>
      </c>
    </row>
    <row r="143" spans="1:33" x14ac:dyDescent="0.25">
      <c r="A143" s="6">
        <v>141</v>
      </c>
      <c r="B143" s="29" t="s">
        <v>599</v>
      </c>
      <c r="C143" s="7" t="s">
        <v>600</v>
      </c>
      <c r="D143" s="7" t="s">
        <v>57</v>
      </c>
      <c r="E143" s="7" t="s">
        <v>210</v>
      </c>
      <c r="F143" s="7" t="s">
        <v>211</v>
      </c>
      <c r="G143" s="7" t="s">
        <v>73</v>
      </c>
      <c r="H143" s="7" t="s">
        <v>74</v>
      </c>
      <c r="I143" s="7" t="s">
        <v>406</v>
      </c>
      <c r="J143" s="7" t="s">
        <v>407</v>
      </c>
      <c r="K143" s="7" t="s">
        <v>601</v>
      </c>
      <c r="L143" s="7" t="s">
        <v>602</v>
      </c>
      <c r="M143" s="7" t="s">
        <v>1</v>
      </c>
      <c r="N143" s="8" t="s">
        <v>45</v>
      </c>
      <c r="O143" s="7" t="s">
        <v>46</v>
      </c>
      <c r="P143" s="9">
        <v>159</v>
      </c>
      <c r="Q143" s="10">
        <v>159</v>
      </c>
      <c r="R143" s="16">
        <f>VLOOKUP(B143,'[2]School Detailed Data'!A$11:CF$440,84,FALSE)</f>
        <v>159</v>
      </c>
      <c r="S143" s="9">
        <v>145</v>
      </c>
      <c r="T143" s="10">
        <f>VLOOKUP(B143,'[2]School Detailed Data'!A$11:CJ$440,88,FALSE)</f>
        <v>147</v>
      </c>
      <c r="U143" s="16">
        <f>VLOOKUP(B143,'[2]Student Without BRN'!Z$2:AB$431,3,FALSE)</f>
        <v>141</v>
      </c>
      <c r="V143" s="9">
        <f t="shared" si="32"/>
        <v>14</v>
      </c>
      <c r="W143" s="10">
        <f t="shared" si="32"/>
        <v>12</v>
      </c>
      <c r="X143" s="16">
        <f t="shared" si="32"/>
        <v>18</v>
      </c>
      <c r="Y143" s="10">
        <f t="shared" si="28"/>
        <v>-2</v>
      </c>
      <c r="Z143" s="16">
        <f t="shared" si="31"/>
        <v>4</v>
      </c>
      <c r="AA143" s="11">
        <v>8900</v>
      </c>
      <c r="AB143" s="12">
        <f t="shared" si="24"/>
        <v>124600</v>
      </c>
      <c r="AC143" s="12"/>
      <c r="AD143" s="12">
        <f>VLOOKUP(B143,'[3]Tranche 2 Actual 2024'!$B$12:$U$343,20,FALSE)</f>
        <v>801000</v>
      </c>
      <c r="AE143" s="12">
        <f t="shared" si="25"/>
        <v>-676400</v>
      </c>
      <c r="AF143" s="30">
        <v>35600</v>
      </c>
      <c r="AG143" s="15" t="s">
        <v>54</v>
      </c>
    </row>
    <row r="144" spans="1:33" x14ac:dyDescent="0.25">
      <c r="A144" s="6">
        <v>142</v>
      </c>
      <c r="B144" s="29" t="s">
        <v>603</v>
      </c>
      <c r="C144" s="7" t="s">
        <v>604</v>
      </c>
      <c r="D144" s="7" t="s">
        <v>57</v>
      </c>
      <c r="E144" s="7" t="s">
        <v>210</v>
      </c>
      <c r="F144" s="7" t="s">
        <v>211</v>
      </c>
      <c r="G144" s="7" t="s">
        <v>73</v>
      </c>
      <c r="H144" s="7" t="s">
        <v>74</v>
      </c>
      <c r="I144" s="7" t="s">
        <v>448</v>
      </c>
      <c r="J144" s="7" t="s">
        <v>407</v>
      </c>
      <c r="K144" s="7" t="s">
        <v>605</v>
      </c>
      <c r="L144" s="7" t="s">
        <v>606</v>
      </c>
      <c r="M144" s="7" t="s">
        <v>1</v>
      </c>
      <c r="N144" s="8" t="s">
        <v>45</v>
      </c>
      <c r="O144" s="7" t="s">
        <v>46</v>
      </c>
      <c r="P144" s="9">
        <v>23</v>
      </c>
      <c r="Q144" s="10">
        <v>23</v>
      </c>
      <c r="R144" s="16">
        <f>VLOOKUP(B144,'[2]School Detailed Data'!A$11:CF$440,84,FALSE)</f>
        <v>23</v>
      </c>
      <c r="S144" s="9">
        <v>23</v>
      </c>
      <c r="T144" s="10">
        <f>VLOOKUP(B144,'[2]School Detailed Data'!A$11:CJ$440,88,FALSE)</f>
        <v>23</v>
      </c>
      <c r="U144" s="16">
        <f>VLOOKUP(B144,'[2]Student Without BRN'!Z$2:AB$431,3,FALSE)</f>
        <v>22</v>
      </c>
      <c r="V144" s="9">
        <f t="shared" si="32"/>
        <v>0</v>
      </c>
      <c r="W144" s="10">
        <f t="shared" si="32"/>
        <v>0</v>
      </c>
      <c r="X144" s="16">
        <f t="shared" si="32"/>
        <v>1</v>
      </c>
      <c r="Y144" s="10">
        <f t="shared" si="28"/>
        <v>0</v>
      </c>
      <c r="Z144" s="16">
        <f t="shared" si="31"/>
        <v>1</v>
      </c>
      <c r="AA144" s="11">
        <v>8900</v>
      </c>
      <c r="AB144" s="12">
        <f t="shared" si="24"/>
        <v>0</v>
      </c>
      <c r="AC144" s="12">
        <f>VLOOKUP(B144,'[3]Tranche 1 Actual 2024'!$B$12:$S$367,18,FALSE)</f>
        <v>74760</v>
      </c>
      <c r="AD144" s="12"/>
      <c r="AE144" s="12">
        <f t="shared" si="25"/>
        <v>-74760</v>
      </c>
      <c r="AF144" s="30">
        <v>8900</v>
      </c>
      <c r="AG144" s="15" t="s">
        <v>47</v>
      </c>
    </row>
    <row r="145" spans="1:33" x14ac:dyDescent="0.25">
      <c r="A145" s="6">
        <v>143</v>
      </c>
      <c r="B145" s="29" t="s">
        <v>607</v>
      </c>
      <c r="C145" s="7" t="s">
        <v>608</v>
      </c>
      <c r="D145" s="7" t="s">
        <v>57</v>
      </c>
      <c r="E145" s="7" t="s">
        <v>210</v>
      </c>
      <c r="F145" s="7" t="s">
        <v>211</v>
      </c>
      <c r="G145" s="7" t="s">
        <v>73</v>
      </c>
      <c r="H145" s="7" t="s">
        <v>74</v>
      </c>
      <c r="I145" s="7" t="s">
        <v>406</v>
      </c>
      <c r="J145" s="7" t="s">
        <v>407</v>
      </c>
      <c r="K145" s="7" t="s">
        <v>609</v>
      </c>
      <c r="L145" s="7" t="s">
        <v>610</v>
      </c>
      <c r="M145" s="7" t="s">
        <v>1</v>
      </c>
      <c r="N145" s="8" t="s">
        <v>45</v>
      </c>
      <c r="O145" s="7" t="s">
        <v>46</v>
      </c>
      <c r="P145" s="9">
        <v>248</v>
      </c>
      <c r="Q145" s="10">
        <v>248</v>
      </c>
      <c r="R145" s="16">
        <f>VLOOKUP(B145,'[2]School Detailed Data'!A$11:CF$440,84,FALSE)</f>
        <v>247</v>
      </c>
      <c r="S145" s="9">
        <v>162</v>
      </c>
      <c r="T145" s="10">
        <f>VLOOKUP(B145,'[2]School Detailed Data'!A$11:CJ$440,88,FALSE)</f>
        <v>137</v>
      </c>
      <c r="U145" s="16">
        <f>VLOOKUP(B145,'[2]Student Without BRN'!Z$2:AB$431,3,FALSE)</f>
        <v>102</v>
      </c>
      <c r="V145" s="9">
        <f t="shared" si="32"/>
        <v>86</v>
      </c>
      <c r="W145" s="10">
        <f t="shared" si="32"/>
        <v>111</v>
      </c>
      <c r="X145" s="16">
        <f t="shared" si="32"/>
        <v>145</v>
      </c>
      <c r="Y145" s="10">
        <f t="shared" si="28"/>
        <v>25</v>
      </c>
      <c r="Z145" s="16">
        <f>X145-W145</f>
        <v>34</v>
      </c>
      <c r="AA145" s="11">
        <v>8900</v>
      </c>
      <c r="AB145" s="12">
        <f t="shared" si="24"/>
        <v>765400</v>
      </c>
      <c r="AC145" s="12">
        <f>VLOOKUP(B145,'[3]Tranche 1 Actual 2024'!$B$12:$S$367,18,FALSE)</f>
        <v>659490</v>
      </c>
      <c r="AD145" s="12">
        <f>VLOOKUP(B145,'[3]Tranche 2 Actual 2024'!$B$12:$U$343,20,FALSE)</f>
        <v>659490</v>
      </c>
      <c r="AE145" s="12">
        <f t="shared" si="25"/>
        <v>-553580</v>
      </c>
      <c r="AF145" s="30">
        <v>302600</v>
      </c>
      <c r="AG145" s="15" t="s">
        <v>54</v>
      </c>
    </row>
    <row r="146" spans="1:33" x14ac:dyDescent="0.25">
      <c r="A146" s="6">
        <v>144</v>
      </c>
      <c r="B146" s="29" t="s">
        <v>611</v>
      </c>
      <c r="C146" s="7" t="s">
        <v>612</v>
      </c>
      <c r="D146" s="7" t="s">
        <v>57</v>
      </c>
      <c r="E146" s="7" t="s">
        <v>210</v>
      </c>
      <c r="F146" s="7" t="s">
        <v>211</v>
      </c>
      <c r="G146" s="7" t="s">
        <v>73</v>
      </c>
      <c r="H146" s="7" t="s">
        <v>74</v>
      </c>
      <c r="I146" s="7" t="s">
        <v>406</v>
      </c>
      <c r="J146" s="7" t="s">
        <v>407</v>
      </c>
      <c r="K146" s="7" t="s">
        <v>613</v>
      </c>
      <c r="L146" s="7" t="s">
        <v>614</v>
      </c>
      <c r="M146" s="7" t="s">
        <v>1</v>
      </c>
      <c r="N146" s="8" t="s">
        <v>45</v>
      </c>
      <c r="O146" s="7" t="s">
        <v>46</v>
      </c>
      <c r="P146" s="9">
        <v>108</v>
      </c>
      <c r="Q146" s="10">
        <f>VLOOKUP(B146,'[2]School Detailed Data'!A$11:CF$439,84,FALSE)</f>
        <v>170</v>
      </c>
      <c r="R146" s="16">
        <f>VLOOKUP(B146,'[2]School Detailed Data'!A$11:CF$440,84,FALSE)</f>
        <v>170</v>
      </c>
      <c r="S146" s="9">
        <v>98</v>
      </c>
      <c r="T146" s="10">
        <f>VLOOKUP(B146,'[2]School Detailed Data'!A$11:CJ$440,88,FALSE)</f>
        <v>161</v>
      </c>
      <c r="U146" s="16">
        <f>VLOOKUP(B146,'[2]Student Without BRN'!Z$2:AB$431,3,FALSE)</f>
        <v>159</v>
      </c>
      <c r="V146" s="9">
        <f t="shared" si="32"/>
        <v>10</v>
      </c>
      <c r="W146" s="10">
        <f t="shared" si="32"/>
        <v>9</v>
      </c>
      <c r="X146" s="16">
        <f t="shared" si="32"/>
        <v>11</v>
      </c>
      <c r="Y146" s="10">
        <f t="shared" si="28"/>
        <v>-1</v>
      </c>
      <c r="Z146" s="16">
        <f t="shared" si="31"/>
        <v>1</v>
      </c>
      <c r="AA146" s="11">
        <v>8900</v>
      </c>
      <c r="AB146" s="12">
        <f t="shared" si="24"/>
        <v>89000</v>
      </c>
      <c r="AC146" s="12"/>
      <c r="AD146" s="12"/>
      <c r="AE146" s="12">
        <f t="shared" si="25"/>
        <v>89000</v>
      </c>
      <c r="AF146" s="30">
        <v>8900</v>
      </c>
      <c r="AG146" s="15" t="s">
        <v>163</v>
      </c>
    </row>
    <row r="147" spans="1:33" x14ac:dyDescent="0.25">
      <c r="A147" s="6">
        <v>145</v>
      </c>
      <c r="B147" s="29" t="s">
        <v>615</v>
      </c>
      <c r="C147" s="7" t="s">
        <v>616</v>
      </c>
      <c r="D147" s="7" t="s">
        <v>36</v>
      </c>
      <c r="E147" s="7" t="s">
        <v>404</v>
      </c>
      <c r="F147" s="7" t="s">
        <v>405</v>
      </c>
      <c r="G147" s="7" t="s">
        <v>39</v>
      </c>
      <c r="H147" s="7" t="s">
        <v>40</v>
      </c>
      <c r="I147" s="7" t="s">
        <v>406</v>
      </c>
      <c r="J147" s="7" t="s">
        <v>407</v>
      </c>
      <c r="K147" s="7" t="s">
        <v>617</v>
      </c>
      <c r="L147" s="7" t="s">
        <v>618</v>
      </c>
      <c r="M147" s="7" t="s">
        <v>1</v>
      </c>
      <c r="N147" s="8" t="s">
        <v>45</v>
      </c>
      <c r="O147" s="7" t="s">
        <v>46</v>
      </c>
      <c r="P147" s="9">
        <v>125</v>
      </c>
      <c r="Q147" s="10">
        <v>125</v>
      </c>
      <c r="R147" s="16">
        <f>VLOOKUP(B147,'[2]School Detailed Data'!A$11:CF$440,84,FALSE)</f>
        <v>125</v>
      </c>
      <c r="S147" s="9">
        <v>115</v>
      </c>
      <c r="T147" s="10">
        <f>VLOOKUP(B147,'[2]School Detailed Data'!A$11:CJ$440,88,FALSE)</f>
        <v>115</v>
      </c>
      <c r="U147" s="16">
        <f>VLOOKUP(B147,'[2]Student Without BRN'!Z$2:AB$431,3,FALSE)</f>
        <v>111</v>
      </c>
      <c r="V147" s="9">
        <f t="shared" si="32"/>
        <v>10</v>
      </c>
      <c r="W147" s="10">
        <f t="shared" si="32"/>
        <v>10</v>
      </c>
      <c r="X147" s="16">
        <f t="shared" si="32"/>
        <v>14</v>
      </c>
      <c r="Y147" s="10">
        <f t="shared" si="28"/>
        <v>0</v>
      </c>
      <c r="Z147" s="16">
        <f>X147-W147</f>
        <v>4</v>
      </c>
      <c r="AA147" s="11">
        <v>8900</v>
      </c>
      <c r="AB147" s="12">
        <f t="shared" si="24"/>
        <v>89000</v>
      </c>
      <c r="AC147" s="12">
        <f>VLOOKUP(B147,'[3]Tranche 1 Actual 2024'!$B$12:$S$367,18,FALSE)</f>
        <v>400500</v>
      </c>
      <c r="AD147" s="12"/>
      <c r="AE147" s="12">
        <f t="shared" si="25"/>
        <v>-311500</v>
      </c>
      <c r="AF147" s="30">
        <v>35600</v>
      </c>
      <c r="AG147" s="15" t="s">
        <v>47</v>
      </c>
    </row>
    <row r="148" spans="1:33" x14ac:dyDescent="0.25">
      <c r="A148" s="6">
        <v>146</v>
      </c>
      <c r="B148" s="29" t="s">
        <v>619</v>
      </c>
      <c r="C148" s="7" t="s">
        <v>620</v>
      </c>
      <c r="D148" s="7" t="s">
        <v>36</v>
      </c>
      <c r="E148" s="7" t="s">
        <v>404</v>
      </c>
      <c r="F148" s="7" t="s">
        <v>405</v>
      </c>
      <c r="G148" s="7" t="s">
        <v>39</v>
      </c>
      <c r="H148" s="7" t="s">
        <v>40</v>
      </c>
      <c r="I148" s="7" t="s">
        <v>621</v>
      </c>
      <c r="J148" s="7" t="s">
        <v>407</v>
      </c>
      <c r="K148" s="7" t="s">
        <v>622</v>
      </c>
      <c r="L148" s="7" t="s">
        <v>623</v>
      </c>
      <c r="M148" s="7" t="s">
        <v>1</v>
      </c>
      <c r="N148" s="8" t="s">
        <v>45</v>
      </c>
      <c r="O148" s="7" t="s">
        <v>46</v>
      </c>
      <c r="P148" s="9">
        <v>77</v>
      </c>
      <c r="Q148" s="10">
        <v>77</v>
      </c>
      <c r="R148" s="16">
        <f>VLOOKUP(B148,'[2]School Detailed Data'!A$11:CF$440,84,FALSE)</f>
        <v>77</v>
      </c>
      <c r="S148" s="9">
        <v>72</v>
      </c>
      <c r="T148" s="10">
        <f>VLOOKUP(B148,'[2]School Detailed Data'!A$11:CJ$440,88,FALSE)</f>
        <v>72</v>
      </c>
      <c r="U148" s="16">
        <v>10</v>
      </c>
      <c r="V148" s="9">
        <f t="shared" si="32"/>
        <v>5</v>
      </c>
      <c r="W148" s="10">
        <f t="shared" si="32"/>
        <v>5</v>
      </c>
      <c r="X148" s="16">
        <f t="shared" si="32"/>
        <v>67</v>
      </c>
      <c r="Y148" s="10">
        <f t="shared" si="28"/>
        <v>0</v>
      </c>
      <c r="Z148" s="16">
        <f>X148-W148</f>
        <v>62</v>
      </c>
      <c r="AA148" s="11">
        <v>8900</v>
      </c>
      <c r="AB148" s="12">
        <f t="shared" si="24"/>
        <v>44500</v>
      </c>
      <c r="AC148" s="12">
        <f>VLOOKUP(B148,'[3]Tranche 1 Actual 2024'!$B$12:$S$367,18,FALSE)</f>
        <v>192240</v>
      </c>
      <c r="AD148" s="12">
        <f>VLOOKUP(B148,'[3]Tranche 2 Actual 2024'!$B$12:$U$343,20,FALSE)</f>
        <v>192240</v>
      </c>
      <c r="AE148" s="12">
        <f t="shared" si="25"/>
        <v>-339980</v>
      </c>
      <c r="AF148" s="30">
        <v>551800</v>
      </c>
      <c r="AG148" s="15" t="s">
        <v>54</v>
      </c>
    </row>
    <row r="149" spans="1:33" x14ac:dyDescent="0.25">
      <c r="A149" s="6">
        <v>147</v>
      </c>
      <c r="B149" s="29" t="s">
        <v>624</v>
      </c>
      <c r="C149" s="7" t="s">
        <v>625</v>
      </c>
      <c r="D149" s="7" t="s">
        <v>36</v>
      </c>
      <c r="E149" s="7" t="s">
        <v>404</v>
      </c>
      <c r="F149" s="7" t="s">
        <v>405</v>
      </c>
      <c r="G149" s="7" t="s">
        <v>39</v>
      </c>
      <c r="H149" s="7" t="s">
        <v>40</v>
      </c>
      <c r="I149" s="7" t="s">
        <v>406</v>
      </c>
      <c r="J149" s="7" t="s">
        <v>407</v>
      </c>
      <c r="K149" s="7" t="s">
        <v>626</v>
      </c>
      <c r="L149" s="7" t="s">
        <v>627</v>
      </c>
      <c r="M149" s="7" t="s">
        <v>1</v>
      </c>
      <c r="N149" s="8" t="s">
        <v>45</v>
      </c>
      <c r="O149" s="7" t="s">
        <v>46</v>
      </c>
      <c r="P149" s="9">
        <v>213</v>
      </c>
      <c r="Q149" s="10">
        <v>213</v>
      </c>
      <c r="R149" s="16">
        <f>VLOOKUP(B149,'[2]School Detailed Data'!A$11:CF$440,84,FALSE)</f>
        <v>213</v>
      </c>
      <c r="S149" s="9">
        <v>159</v>
      </c>
      <c r="T149" s="10">
        <f>VLOOKUP(B149,'[2]School Detailed Data'!A$11:CJ$440,88,FALSE)</f>
        <v>169</v>
      </c>
      <c r="U149" s="16">
        <f>VLOOKUP(B149,'[2]Student Without BRN'!Z$2:AB$431,3,FALSE)</f>
        <v>155</v>
      </c>
      <c r="V149" s="9">
        <f t="shared" si="32"/>
        <v>54</v>
      </c>
      <c r="W149" s="10">
        <f t="shared" si="32"/>
        <v>44</v>
      </c>
      <c r="X149" s="16">
        <f t="shared" si="32"/>
        <v>58</v>
      </c>
      <c r="Y149" s="10">
        <f t="shared" si="28"/>
        <v>-10</v>
      </c>
      <c r="Z149" s="16">
        <f t="shared" si="31"/>
        <v>4</v>
      </c>
      <c r="AA149" s="11">
        <v>8900</v>
      </c>
      <c r="AB149" s="12">
        <f t="shared" si="24"/>
        <v>480600</v>
      </c>
      <c r="AC149" s="12">
        <f>VLOOKUP(B149,'[3]Tranche 1 Actual 2024'!$B$12:$S$367,18,FALSE)</f>
        <v>742260</v>
      </c>
      <c r="AD149" s="12">
        <f>VLOOKUP(B149,'[3]Tranche 2 Actual 2024'!$B$12:$U$343,20,FALSE)</f>
        <v>742260</v>
      </c>
      <c r="AE149" s="12">
        <f t="shared" si="25"/>
        <v>-1003920</v>
      </c>
      <c r="AF149" s="30">
        <v>35600</v>
      </c>
      <c r="AG149" s="15" t="s">
        <v>54</v>
      </c>
    </row>
    <row r="150" spans="1:33" x14ac:dyDescent="0.25">
      <c r="A150" s="6">
        <v>148</v>
      </c>
      <c r="B150" s="29" t="s">
        <v>628</v>
      </c>
      <c r="C150" s="7" t="s">
        <v>629</v>
      </c>
      <c r="D150" s="7" t="s">
        <v>36</v>
      </c>
      <c r="E150" s="7" t="s">
        <v>404</v>
      </c>
      <c r="F150" s="7" t="s">
        <v>405</v>
      </c>
      <c r="G150" s="7" t="s">
        <v>39</v>
      </c>
      <c r="H150" s="7" t="s">
        <v>40</v>
      </c>
      <c r="I150" s="7" t="s">
        <v>406</v>
      </c>
      <c r="J150" s="7" t="s">
        <v>407</v>
      </c>
      <c r="K150" s="7" t="s">
        <v>630</v>
      </c>
      <c r="L150" s="7" t="s">
        <v>631</v>
      </c>
      <c r="M150" s="7" t="s">
        <v>1</v>
      </c>
      <c r="N150" s="8" t="s">
        <v>45</v>
      </c>
      <c r="O150" s="7" t="s">
        <v>46</v>
      </c>
      <c r="P150" s="9">
        <v>313</v>
      </c>
      <c r="Q150" s="10">
        <v>313</v>
      </c>
      <c r="R150" s="16">
        <f>VLOOKUP(B150,'[2]School Detailed Data'!A$11:CF$440,84,FALSE)</f>
        <v>313</v>
      </c>
      <c r="S150" s="9">
        <v>265</v>
      </c>
      <c r="T150" s="10">
        <f>VLOOKUP(B150,'[2]School Detailed Data'!A$11:CJ$440,88,FALSE)</f>
        <v>265</v>
      </c>
      <c r="U150" s="16">
        <f>VLOOKUP(B150,'[2]Student Without BRN'!Z$2:AB$431,3,FALSE)</f>
        <v>255</v>
      </c>
      <c r="V150" s="9">
        <f t="shared" si="32"/>
        <v>48</v>
      </c>
      <c r="W150" s="10">
        <f t="shared" si="32"/>
        <v>48</v>
      </c>
      <c r="X150" s="16">
        <f t="shared" si="32"/>
        <v>58</v>
      </c>
      <c r="Y150" s="10">
        <f t="shared" si="28"/>
        <v>0</v>
      </c>
      <c r="Z150" s="16">
        <f>X150-W150</f>
        <v>10</v>
      </c>
      <c r="AA150" s="11">
        <v>8900</v>
      </c>
      <c r="AB150" s="12">
        <f t="shared" si="24"/>
        <v>427200</v>
      </c>
      <c r="AC150" s="12">
        <f>VLOOKUP(B150,'[3]Tranche 1 Actual 2024'!$B$12:$S$367,18,FALSE)</f>
        <v>480600</v>
      </c>
      <c r="AD150" s="12">
        <f>VLOOKUP(B150,'[3]Tranche 2 Actual 2024'!$B$12:$U$343,20,FALSE)</f>
        <v>480600</v>
      </c>
      <c r="AE150" s="12">
        <f t="shared" si="25"/>
        <v>-534000</v>
      </c>
      <c r="AF150" s="30">
        <v>89000</v>
      </c>
      <c r="AG150" s="15" t="s">
        <v>54</v>
      </c>
    </row>
    <row r="151" spans="1:33" x14ac:dyDescent="0.25">
      <c r="A151" s="6">
        <v>149</v>
      </c>
      <c r="B151" s="29" t="s">
        <v>632</v>
      </c>
      <c r="C151" s="7" t="s">
        <v>633</v>
      </c>
      <c r="D151" s="7" t="s">
        <v>36</v>
      </c>
      <c r="E151" s="7" t="s">
        <v>404</v>
      </c>
      <c r="F151" s="7" t="s">
        <v>405</v>
      </c>
      <c r="G151" s="7" t="s">
        <v>39</v>
      </c>
      <c r="H151" s="7" t="s">
        <v>40</v>
      </c>
      <c r="I151" s="7" t="s">
        <v>406</v>
      </c>
      <c r="J151" s="7" t="s">
        <v>407</v>
      </c>
      <c r="K151" s="7" t="s">
        <v>634</v>
      </c>
      <c r="L151" s="7" t="s">
        <v>635</v>
      </c>
      <c r="M151" s="7" t="s">
        <v>1</v>
      </c>
      <c r="N151" s="8" t="s">
        <v>45</v>
      </c>
      <c r="O151" s="7" t="s">
        <v>46</v>
      </c>
      <c r="P151" s="9">
        <v>126</v>
      </c>
      <c r="Q151" s="10">
        <v>126</v>
      </c>
      <c r="R151" s="16">
        <f>VLOOKUP(B151,'[2]School Detailed Data'!A$11:CF$440,84,FALSE)</f>
        <v>126</v>
      </c>
      <c r="S151" s="9">
        <v>126</v>
      </c>
      <c r="T151" s="10">
        <f>VLOOKUP(B151,'[2]School Detailed Data'!A$11:CJ$440,88,FALSE)</f>
        <v>126</v>
      </c>
      <c r="U151" s="16">
        <f>VLOOKUP(B151,'[2]Student Without BRN'!Z$2:AB$431,3,FALSE)</f>
        <v>123</v>
      </c>
      <c r="V151" s="9">
        <f t="shared" si="32"/>
        <v>0</v>
      </c>
      <c r="W151" s="10">
        <f t="shared" si="32"/>
        <v>0</v>
      </c>
      <c r="X151" s="16">
        <f t="shared" si="32"/>
        <v>3</v>
      </c>
      <c r="Y151" s="10">
        <f t="shared" si="28"/>
        <v>0</v>
      </c>
      <c r="Z151" s="16">
        <f t="shared" si="31"/>
        <v>3</v>
      </c>
      <c r="AA151" s="11">
        <v>8900</v>
      </c>
      <c r="AB151" s="12">
        <f t="shared" si="24"/>
        <v>0</v>
      </c>
      <c r="AC151" s="12">
        <f>VLOOKUP(B151,'[3]Tranche 1 Actual 2024'!$B$12:$S$367,18,FALSE)</f>
        <v>483270</v>
      </c>
      <c r="AD151" s="12"/>
      <c r="AE151" s="12">
        <f t="shared" si="25"/>
        <v>-483270</v>
      </c>
      <c r="AF151" s="30">
        <v>26700</v>
      </c>
      <c r="AG151" s="15" t="s">
        <v>47</v>
      </c>
    </row>
    <row r="152" spans="1:33" x14ac:dyDescent="0.25">
      <c r="A152" s="6">
        <v>150</v>
      </c>
      <c r="B152" s="29" t="s">
        <v>636</v>
      </c>
      <c r="C152" s="7" t="s">
        <v>637</v>
      </c>
      <c r="D152" s="7" t="s">
        <v>36</v>
      </c>
      <c r="E152" s="7" t="s">
        <v>638</v>
      </c>
      <c r="F152" s="7" t="s">
        <v>639</v>
      </c>
      <c r="G152" s="7" t="s">
        <v>73</v>
      </c>
      <c r="H152" s="7" t="s">
        <v>74</v>
      </c>
      <c r="I152" s="7" t="s">
        <v>406</v>
      </c>
      <c r="J152" s="7" t="s">
        <v>407</v>
      </c>
      <c r="K152" s="7" t="s">
        <v>640</v>
      </c>
      <c r="L152" s="7" t="s">
        <v>641</v>
      </c>
      <c r="M152" s="7" t="s">
        <v>1</v>
      </c>
      <c r="N152" s="8" t="s">
        <v>45</v>
      </c>
      <c r="O152" s="7" t="s">
        <v>46</v>
      </c>
      <c r="P152" s="9">
        <v>143</v>
      </c>
      <c r="Q152" s="10">
        <v>143</v>
      </c>
      <c r="R152" s="16">
        <f>VLOOKUP(B152,'[2]School Detailed Data'!A$11:CF$440,84,FALSE)</f>
        <v>143</v>
      </c>
      <c r="S152" s="9">
        <v>139</v>
      </c>
      <c r="T152" s="10">
        <f>VLOOKUP(B152,'[2]School Detailed Data'!A$11:CJ$440,88,FALSE)</f>
        <v>140</v>
      </c>
      <c r="U152" s="16">
        <f>VLOOKUP(B152,'[2]Student Without BRN'!Z$2:AB$431,3,FALSE)</f>
        <v>131</v>
      </c>
      <c r="V152" s="9">
        <f t="shared" si="32"/>
        <v>4</v>
      </c>
      <c r="W152" s="10">
        <f t="shared" si="32"/>
        <v>3</v>
      </c>
      <c r="X152" s="16">
        <f t="shared" si="32"/>
        <v>12</v>
      </c>
      <c r="Y152" s="10">
        <f t="shared" si="28"/>
        <v>-1</v>
      </c>
      <c r="Z152" s="16">
        <f t="shared" si="31"/>
        <v>8</v>
      </c>
      <c r="AA152" s="11">
        <v>8900</v>
      </c>
      <c r="AB152" s="12">
        <f t="shared" si="24"/>
        <v>35600</v>
      </c>
      <c r="AC152" s="12">
        <f>VLOOKUP(B152,'[3]Tranche 1 Actual 2024'!$B$12:$S$367,18,FALSE)</f>
        <v>312390</v>
      </c>
      <c r="AD152" s="12">
        <f>VLOOKUP(B152,'[3]Tranche 2 Actual 2024'!$B$12:$U$343,20,FALSE)</f>
        <v>312390</v>
      </c>
      <c r="AE152" s="12">
        <f t="shared" si="25"/>
        <v>-589180</v>
      </c>
      <c r="AF152" s="30">
        <v>71200</v>
      </c>
      <c r="AG152" s="15" t="s">
        <v>54</v>
      </c>
    </row>
    <row r="153" spans="1:33" x14ac:dyDescent="0.25">
      <c r="A153" s="6">
        <v>151</v>
      </c>
      <c r="B153" s="29" t="s">
        <v>642</v>
      </c>
      <c r="C153" s="7" t="s">
        <v>643</v>
      </c>
      <c r="D153" s="7" t="s">
        <v>57</v>
      </c>
      <c r="E153" s="7" t="s">
        <v>404</v>
      </c>
      <c r="F153" s="7" t="s">
        <v>405</v>
      </c>
      <c r="G153" s="7" t="s">
        <v>39</v>
      </c>
      <c r="H153" s="7" t="s">
        <v>40</v>
      </c>
      <c r="I153" s="7" t="s">
        <v>406</v>
      </c>
      <c r="J153" s="7" t="s">
        <v>407</v>
      </c>
      <c r="K153" s="7" t="s">
        <v>644</v>
      </c>
      <c r="L153" s="7" t="s">
        <v>645</v>
      </c>
      <c r="M153" s="7" t="s">
        <v>1</v>
      </c>
      <c r="N153" s="8" t="s">
        <v>45</v>
      </c>
      <c r="O153" s="7" t="s">
        <v>46</v>
      </c>
      <c r="P153" s="9">
        <v>75</v>
      </c>
      <c r="Q153" s="10">
        <v>75</v>
      </c>
      <c r="R153" s="16">
        <f>VLOOKUP(B153,'[2]School Detailed Data'!A$11:CF$440,84,FALSE)</f>
        <v>75</v>
      </c>
      <c r="S153" s="9">
        <v>73</v>
      </c>
      <c r="T153" s="10">
        <f>VLOOKUP(B153,'[2]School Detailed Data'!A$11:CJ$440,88,FALSE)</f>
        <v>74</v>
      </c>
      <c r="U153" s="16">
        <f>VLOOKUP(B153,'[2]Student Without BRN'!Z$2:AB$431,3,FALSE)</f>
        <v>71</v>
      </c>
      <c r="V153" s="9">
        <f t="shared" si="32"/>
        <v>2</v>
      </c>
      <c r="W153" s="10">
        <f t="shared" si="32"/>
        <v>1</v>
      </c>
      <c r="X153" s="16">
        <f t="shared" si="32"/>
        <v>4</v>
      </c>
      <c r="Y153" s="10">
        <f t="shared" si="28"/>
        <v>-1</v>
      </c>
      <c r="Z153" s="16">
        <f t="shared" si="31"/>
        <v>2</v>
      </c>
      <c r="AA153" s="11">
        <v>8900</v>
      </c>
      <c r="AB153" s="12">
        <f t="shared" si="24"/>
        <v>17800</v>
      </c>
      <c r="AC153" s="12">
        <f>VLOOKUP(B153,'[3]Tranche 1 Actual 2024'!$B$12:$S$367,18,FALSE)</f>
        <v>226950</v>
      </c>
      <c r="AD153" s="12">
        <f>VLOOKUP(B153,'[3]Tranche 2 Actual 2024'!$B$12:$U$343,20,FALSE)</f>
        <v>226950</v>
      </c>
      <c r="AE153" s="12">
        <f t="shared" si="25"/>
        <v>-436100</v>
      </c>
      <c r="AF153" s="30">
        <v>17800</v>
      </c>
      <c r="AG153" s="15" t="s">
        <v>54</v>
      </c>
    </row>
    <row r="154" spans="1:33" x14ac:dyDescent="0.25">
      <c r="A154" s="6">
        <v>152</v>
      </c>
      <c r="B154" s="29" t="s">
        <v>646</v>
      </c>
      <c r="C154" s="7" t="s">
        <v>647</v>
      </c>
      <c r="D154" s="7" t="s">
        <v>36</v>
      </c>
      <c r="E154" s="7" t="s">
        <v>404</v>
      </c>
      <c r="F154" s="7" t="s">
        <v>405</v>
      </c>
      <c r="G154" s="7" t="s">
        <v>39</v>
      </c>
      <c r="H154" s="7" t="s">
        <v>40</v>
      </c>
      <c r="I154" s="7" t="s">
        <v>406</v>
      </c>
      <c r="J154" s="7" t="s">
        <v>407</v>
      </c>
      <c r="K154" s="7" t="s">
        <v>648</v>
      </c>
      <c r="L154" s="7" t="s">
        <v>649</v>
      </c>
      <c r="M154" s="7" t="s">
        <v>1</v>
      </c>
      <c r="N154" s="8" t="s">
        <v>45</v>
      </c>
      <c r="O154" s="7" t="s">
        <v>46</v>
      </c>
      <c r="P154" s="9">
        <v>138</v>
      </c>
      <c r="Q154" s="10">
        <v>138</v>
      </c>
      <c r="R154" s="16">
        <f>VLOOKUP(B154,'[2]School Detailed Data'!A$11:CF$440,84,FALSE)</f>
        <v>138</v>
      </c>
      <c r="S154" s="9">
        <v>112</v>
      </c>
      <c r="T154" s="10">
        <f>VLOOKUP(B154,'[2]School Detailed Data'!A$11:CJ$440,88,FALSE)</f>
        <v>115</v>
      </c>
      <c r="U154" s="16">
        <f>VLOOKUP(B154,'[2]Student Without BRN'!Z$2:AB$431,3,FALSE)</f>
        <v>107</v>
      </c>
      <c r="V154" s="9">
        <f t="shared" si="32"/>
        <v>26</v>
      </c>
      <c r="W154" s="10">
        <f t="shared" si="32"/>
        <v>23</v>
      </c>
      <c r="X154" s="16">
        <f t="shared" si="32"/>
        <v>31</v>
      </c>
      <c r="Y154" s="10">
        <f t="shared" si="28"/>
        <v>-3</v>
      </c>
      <c r="Z154" s="16">
        <f t="shared" si="31"/>
        <v>5</v>
      </c>
      <c r="AA154" s="11">
        <v>8900</v>
      </c>
      <c r="AB154" s="12">
        <f t="shared" si="24"/>
        <v>231400</v>
      </c>
      <c r="AC154" s="12">
        <f>VLOOKUP(B154,'[3]Tranche 1 Actual 2024'!$B$12:$S$367,18,FALSE)</f>
        <v>389820</v>
      </c>
      <c r="AD154" s="12">
        <f>VLOOKUP(B154,'[3]Tranche 2 Actual 2024'!$B$12:$U$343,20,FALSE)</f>
        <v>389820</v>
      </c>
      <c r="AE154" s="12">
        <f t="shared" si="25"/>
        <v>-548240</v>
      </c>
      <c r="AF154" s="30">
        <v>44500</v>
      </c>
      <c r="AG154" s="15" t="s">
        <v>54</v>
      </c>
    </row>
    <row r="155" spans="1:33" x14ac:dyDescent="0.25">
      <c r="A155" s="6">
        <v>153</v>
      </c>
      <c r="B155" s="29" t="s">
        <v>650</v>
      </c>
      <c r="C155" s="7" t="s">
        <v>651</v>
      </c>
      <c r="D155" s="7" t="s">
        <v>57</v>
      </c>
      <c r="E155" s="7" t="s">
        <v>404</v>
      </c>
      <c r="F155" s="7" t="s">
        <v>405</v>
      </c>
      <c r="G155" s="7" t="s">
        <v>39</v>
      </c>
      <c r="H155" s="7" t="s">
        <v>40</v>
      </c>
      <c r="I155" s="7" t="s">
        <v>406</v>
      </c>
      <c r="J155" s="7" t="s">
        <v>407</v>
      </c>
      <c r="K155" s="7" t="s">
        <v>652</v>
      </c>
      <c r="L155" s="7" t="s">
        <v>653</v>
      </c>
      <c r="M155" s="7" t="s">
        <v>1</v>
      </c>
      <c r="N155" s="8" t="s">
        <v>45</v>
      </c>
      <c r="O155" s="7" t="s">
        <v>46</v>
      </c>
      <c r="P155" s="9">
        <v>84</v>
      </c>
      <c r="Q155" s="10">
        <v>84</v>
      </c>
      <c r="R155" s="16">
        <f>VLOOKUP(B155,'[2]School Detailed Data'!A$11:CF$440,84,FALSE)</f>
        <v>84</v>
      </c>
      <c r="S155" s="9">
        <v>84</v>
      </c>
      <c r="T155" s="10">
        <f>VLOOKUP(B155,'[2]School Detailed Data'!A$11:CJ$440,88,FALSE)</f>
        <v>84</v>
      </c>
      <c r="U155" s="16">
        <f>VLOOKUP(B155,'[2]Student Without BRN'!Z$2:AB$431,3,FALSE)</f>
        <v>77</v>
      </c>
      <c r="V155" s="9">
        <f t="shared" si="32"/>
        <v>0</v>
      </c>
      <c r="W155" s="10">
        <f t="shared" si="32"/>
        <v>0</v>
      </c>
      <c r="X155" s="16">
        <f t="shared" si="32"/>
        <v>7</v>
      </c>
      <c r="Y155" s="10">
        <f t="shared" si="28"/>
        <v>0</v>
      </c>
      <c r="Z155" s="16">
        <f t="shared" si="31"/>
        <v>7</v>
      </c>
      <c r="AA155" s="11">
        <v>8900</v>
      </c>
      <c r="AB155" s="12">
        <f t="shared" si="24"/>
        <v>0</v>
      </c>
      <c r="AC155" s="12">
        <f>VLOOKUP(B155,'[3]Tranche 1 Actual 2024'!$B$12:$S$367,18,FALSE)</f>
        <v>181560</v>
      </c>
      <c r="AD155" s="12"/>
      <c r="AE155" s="12">
        <f t="shared" si="25"/>
        <v>-181560</v>
      </c>
      <c r="AF155" s="30">
        <v>62300</v>
      </c>
      <c r="AG155" s="15" t="s">
        <v>47</v>
      </c>
    </row>
    <row r="156" spans="1:33" x14ac:dyDescent="0.25">
      <c r="A156" s="6">
        <v>154</v>
      </c>
      <c r="B156" s="29" t="s">
        <v>654</v>
      </c>
      <c r="C156" s="7" t="s">
        <v>655</v>
      </c>
      <c r="D156" s="7" t="s">
        <v>57</v>
      </c>
      <c r="E156" s="7" t="s">
        <v>404</v>
      </c>
      <c r="F156" s="7" t="s">
        <v>405</v>
      </c>
      <c r="G156" s="7" t="s">
        <v>39</v>
      </c>
      <c r="H156" s="7" t="s">
        <v>40</v>
      </c>
      <c r="I156" s="7" t="s">
        <v>406</v>
      </c>
      <c r="J156" s="7" t="s">
        <v>407</v>
      </c>
      <c r="K156" s="7" t="s">
        <v>656</v>
      </c>
      <c r="L156" s="7" t="s">
        <v>657</v>
      </c>
      <c r="M156" s="7" t="s">
        <v>1</v>
      </c>
      <c r="N156" s="8" t="s">
        <v>45</v>
      </c>
      <c r="O156" s="7" t="s">
        <v>46</v>
      </c>
      <c r="P156" s="9">
        <v>72</v>
      </c>
      <c r="Q156" s="10">
        <v>72</v>
      </c>
      <c r="R156" s="16">
        <f>VLOOKUP(B156,'[2]School Detailed Data'!A$11:CF$440,84,FALSE)</f>
        <v>72</v>
      </c>
      <c r="S156" s="9">
        <v>68</v>
      </c>
      <c r="T156" s="10">
        <f>VLOOKUP(B156,'[2]School Detailed Data'!A$11:CJ$440,88,FALSE)</f>
        <v>68</v>
      </c>
      <c r="U156" s="16">
        <f>VLOOKUP(B156,'[2]Student Without BRN'!Z$2:AB$431,3,FALSE)</f>
        <v>66</v>
      </c>
      <c r="V156" s="9">
        <f t="shared" ref="V156:X183" si="33">P156-S156</f>
        <v>4</v>
      </c>
      <c r="W156" s="10">
        <f t="shared" si="33"/>
        <v>4</v>
      </c>
      <c r="X156" s="16">
        <f t="shared" si="33"/>
        <v>6</v>
      </c>
      <c r="Y156" s="10">
        <f t="shared" si="28"/>
        <v>0</v>
      </c>
      <c r="Z156" s="16">
        <f t="shared" si="31"/>
        <v>2</v>
      </c>
      <c r="AA156" s="11">
        <v>8900</v>
      </c>
      <c r="AB156" s="12">
        <f t="shared" si="24"/>
        <v>35600</v>
      </c>
      <c r="AC156" s="12">
        <f>VLOOKUP(B156,'[3]Tranche 1 Actual 2024'!$B$12:$S$367,18,FALSE)</f>
        <v>162870</v>
      </c>
      <c r="AD156" s="12">
        <f>VLOOKUP(B156,'[3]Tranche 2 Actual 2024'!$B$12:$U$343,20,FALSE)</f>
        <v>162870</v>
      </c>
      <c r="AE156" s="12">
        <f t="shared" si="25"/>
        <v>-290140</v>
      </c>
      <c r="AF156" s="30">
        <v>17800</v>
      </c>
      <c r="AG156" s="15" t="s">
        <v>54</v>
      </c>
    </row>
    <row r="157" spans="1:33" x14ac:dyDescent="0.25">
      <c r="A157" s="6">
        <v>155</v>
      </c>
      <c r="B157" s="29" t="s">
        <v>658</v>
      </c>
      <c r="C157" s="7" t="s">
        <v>659</v>
      </c>
      <c r="D157" s="7" t="s">
        <v>57</v>
      </c>
      <c r="E157" s="7" t="s">
        <v>210</v>
      </c>
      <c r="F157" s="7" t="s">
        <v>211</v>
      </c>
      <c r="G157" s="7" t="s">
        <v>73</v>
      </c>
      <c r="H157" s="7" t="s">
        <v>74</v>
      </c>
      <c r="I157" s="7" t="s">
        <v>406</v>
      </c>
      <c r="J157" s="7" t="s">
        <v>407</v>
      </c>
      <c r="K157" s="7" t="s">
        <v>660</v>
      </c>
      <c r="L157" s="7" t="s">
        <v>661</v>
      </c>
      <c r="M157" s="7" t="s">
        <v>1</v>
      </c>
      <c r="N157" s="8" t="s">
        <v>45</v>
      </c>
      <c r="O157" s="7" t="s">
        <v>46</v>
      </c>
      <c r="P157" s="9">
        <v>107</v>
      </c>
      <c r="Q157" s="10">
        <v>107</v>
      </c>
      <c r="R157" s="16">
        <f>VLOOKUP(B157,'[2]School Detailed Data'!A$11:CF$440,84,FALSE)</f>
        <v>107</v>
      </c>
      <c r="S157" s="9">
        <v>107</v>
      </c>
      <c r="T157" s="10">
        <f>VLOOKUP(B157,'[2]School Detailed Data'!A$11:CJ$440,88,FALSE)</f>
        <v>107</v>
      </c>
      <c r="U157" s="16">
        <f>VLOOKUP(B157,'[2]Student Without BRN'!Z$2:AB$431,3,FALSE)</f>
        <v>103</v>
      </c>
      <c r="V157" s="9">
        <f t="shared" si="33"/>
        <v>0</v>
      </c>
      <c r="W157" s="10">
        <f t="shared" si="33"/>
        <v>0</v>
      </c>
      <c r="X157" s="16">
        <f t="shared" si="33"/>
        <v>4</v>
      </c>
      <c r="Y157" s="10">
        <f t="shared" si="28"/>
        <v>0</v>
      </c>
      <c r="Z157" s="16">
        <f t="shared" si="31"/>
        <v>4</v>
      </c>
      <c r="AA157" s="11">
        <v>8900</v>
      </c>
      <c r="AB157" s="12">
        <f t="shared" si="24"/>
        <v>0</v>
      </c>
      <c r="AC157" s="12">
        <f>VLOOKUP(B157,'[3]Tranche 1 Actual 2024'!$B$12:$S$367,18,FALSE)</f>
        <v>288360</v>
      </c>
      <c r="AD157" s="12"/>
      <c r="AE157" s="12">
        <f t="shared" si="25"/>
        <v>-288360</v>
      </c>
      <c r="AF157" s="30">
        <v>35600</v>
      </c>
      <c r="AG157" s="15" t="s">
        <v>47</v>
      </c>
    </row>
    <row r="158" spans="1:33" x14ac:dyDescent="0.25">
      <c r="A158" s="6">
        <v>156</v>
      </c>
      <c r="B158" s="29" t="s">
        <v>662</v>
      </c>
      <c r="C158" s="7" t="s">
        <v>663</v>
      </c>
      <c r="D158" s="7" t="s">
        <v>36</v>
      </c>
      <c r="E158" s="7" t="s">
        <v>404</v>
      </c>
      <c r="F158" s="7" t="s">
        <v>405</v>
      </c>
      <c r="G158" s="7" t="s">
        <v>39</v>
      </c>
      <c r="H158" s="7" t="s">
        <v>40</v>
      </c>
      <c r="I158" s="7" t="s">
        <v>406</v>
      </c>
      <c r="J158" s="7" t="s">
        <v>407</v>
      </c>
      <c r="K158" s="7" t="s">
        <v>664</v>
      </c>
      <c r="L158" s="7" t="s">
        <v>665</v>
      </c>
      <c r="M158" s="7" t="s">
        <v>1</v>
      </c>
      <c r="N158" s="8" t="s">
        <v>45</v>
      </c>
      <c r="O158" s="7" t="s">
        <v>46</v>
      </c>
      <c r="P158" s="9">
        <v>233</v>
      </c>
      <c r="Q158" s="10">
        <v>233</v>
      </c>
      <c r="R158" s="16">
        <f>VLOOKUP(B158,'[2]School Detailed Data'!A$11:CF$440,84,FALSE)</f>
        <v>233</v>
      </c>
      <c r="S158" s="9">
        <v>163</v>
      </c>
      <c r="T158" s="10">
        <f>VLOOKUP(B158,'[2]School Detailed Data'!A$11:CJ$440,88,FALSE)</f>
        <v>170</v>
      </c>
      <c r="U158" s="16">
        <f>VLOOKUP(B158,'[2]Student Without BRN'!Z$2:AB$431,3,FALSE)</f>
        <v>154</v>
      </c>
      <c r="V158" s="9">
        <f t="shared" si="33"/>
        <v>70</v>
      </c>
      <c r="W158" s="10">
        <f t="shared" si="33"/>
        <v>63</v>
      </c>
      <c r="X158" s="16">
        <f t="shared" si="33"/>
        <v>79</v>
      </c>
      <c r="Y158" s="10">
        <f t="shared" si="28"/>
        <v>-7</v>
      </c>
      <c r="Z158" s="16">
        <f t="shared" si="31"/>
        <v>9</v>
      </c>
      <c r="AA158" s="11">
        <v>8900</v>
      </c>
      <c r="AB158" s="12">
        <f t="shared" si="24"/>
        <v>623000</v>
      </c>
      <c r="AC158" s="12">
        <f>VLOOKUP(B158,'[3]Tranche 1 Actual 2024'!$B$12:$S$367,18,FALSE)</f>
        <v>579390</v>
      </c>
      <c r="AD158" s="12">
        <f>VLOOKUP(B158,'[3]Tranche 2 Actual 2024'!$B$12:$U$343,20,FALSE)</f>
        <v>579390</v>
      </c>
      <c r="AE158" s="12">
        <f t="shared" si="25"/>
        <v>-535780</v>
      </c>
      <c r="AF158" s="30">
        <v>80100</v>
      </c>
      <c r="AG158" s="15" t="s">
        <v>54</v>
      </c>
    </row>
    <row r="159" spans="1:33" x14ac:dyDescent="0.25">
      <c r="A159" s="6">
        <v>157</v>
      </c>
      <c r="B159" s="29" t="s">
        <v>666</v>
      </c>
      <c r="C159" s="7" t="s">
        <v>667</v>
      </c>
      <c r="D159" s="7" t="s">
        <v>57</v>
      </c>
      <c r="E159" s="7" t="s">
        <v>404</v>
      </c>
      <c r="F159" s="7" t="s">
        <v>405</v>
      </c>
      <c r="G159" s="7" t="s">
        <v>39</v>
      </c>
      <c r="H159" s="7" t="s">
        <v>40</v>
      </c>
      <c r="I159" s="7" t="s">
        <v>406</v>
      </c>
      <c r="J159" s="7" t="s">
        <v>407</v>
      </c>
      <c r="K159" s="7" t="s">
        <v>668</v>
      </c>
      <c r="L159" s="7" t="s">
        <v>669</v>
      </c>
      <c r="M159" s="7" t="s">
        <v>1</v>
      </c>
      <c r="N159" s="8" t="s">
        <v>45</v>
      </c>
      <c r="O159" s="7" t="s">
        <v>46</v>
      </c>
      <c r="P159" s="9">
        <v>133</v>
      </c>
      <c r="Q159" s="10">
        <v>133</v>
      </c>
      <c r="R159" s="16">
        <f>VLOOKUP(B159,'[2]School Detailed Data'!A$11:CF$440,84,FALSE)</f>
        <v>133</v>
      </c>
      <c r="S159" s="9">
        <v>97</v>
      </c>
      <c r="T159" s="10">
        <f>VLOOKUP(B159,'[2]School Detailed Data'!A$11:CJ$440,88,FALSE)</f>
        <v>97</v>
      </c>
      <c r="U159" s="16">
        <f>VLOOKUP(B159,'[2]Student Without BRN'!Z$2:AB$431,3,FALSE)</f>
        <v>94</v>
      </c>
      <c r="V159" s="9">
        <f t="shared" si="33"/>
        <v>36</v>
      </c>
      <c r="W159" s="10">
        <f t="shared" si="33"/>
        <v>36</v>
      </c>
      <c r="X159" s="16">
        <f t="shared" si="33"/>
        <v>39</v>
      </c>
      <c r="Y159" s="10">
        <f t="shared" si="28"/>
        <v>0</v>
      </c>
      <c r="Z159" s="16">
        <f t="shared" si="31"/>
        <v>3</v>
      </c>
      <c r="AA159" s="11">
        <v>8900</v>
      </c>
      <c r="AB159" s="12">
        <f t="shared" si="24"/>
        <v>320400</v>
      </c>
      <c r="AC159" s="12">
        <f>VLOOKUP(B159,'[3]Tranche 1 Actual 2024'!$B$12:$S$367,18,FALSE)</f>
        <v>389820</v>
      </c>
      <c r="AD159" s="12">
        <f>VLOOKUP(B159,'[3]Tranche 2 Actual 2024'!$B$12:$U$343,20,FALSE)</f>
        <v>389820</v>
      </c>
      <c r="AE159" s="12">
        <f t="shared" si="25"/>
        <v>-459240</v>
      </c>
      <c r="AF159" s="30">
        <v>26700</v>
      </c>
      <c r="AG159" s="15" t="s">
        <v>54</v>
      </c>
    </row>
    <row r="160" spans="1:33" x14ac:dyDescent="0.25">
      <c r="A160" s="6">
        <v>158</v>
      </c>
      <c r="B160" s="29" t="s">
        <v>670</v>
      </c>
      <c r="C160" s="7" t="s">
        <v>671</v>
      </c>
      <c r="D160" s="7" t="s">
        <v>36</v>
      </c>
      <c r="E160" s="7" t="s">
        <v>404</v>
      </c>
      <c r="F160" s="7" t="s">
        <v>405</v>
      </c>
      <c r="G160" s="7" t="s">
        <v>39</v>
      </c>
      <c r="H160" s="7" t="s">
        <v>40</v>
      </c>
      <c r="I160" s="7" t="s">
        <v>406</v>
      </c>
      <c r="J160" s="7" t="s">
        <v>407</v>
      </c>
      <c r="K160" s="7" t="s">
        <v>672</v>
      </c>
      <c r="L160" s="7" t="s">
        <v>673</v>
      </c>
      <c r="M160" s="7" t="s">
        <v>1</v>
      </c>
      <c r="N160" s="8" t="s">
        <v>45</v>
      </c>
      <c r="O160" s="7" t="s">
        <v>46</v>
      </c>
      <c r="P160" s="9">
        <v>219</v>
      </c>
      <c r="Q160" s="10">
        <v>219</v>
      </c>
      <c r="R160" s="16">
        <f>VLOOKUP(B160,'[2]School Detailed Data'!A$11:CF$440,84,FALSE)</f>
        <v>219</v>
      </c>
      <c r="S160" s="9">
        <v>111</v>
      </c>
      <c r="T160" s="10">
        <f>VLOOKUP(B160,'[2]School Detailed Data'!A$11:CJ$440,88,FALSE)</f>
        <v>117</v>
      </c>
      <c r="U160" s="16">
        <f>VLOOKUP(B160,'[2]Student Without BRN'!Z$2:AB$431,3,FALSE)</f>
        <v>107</v>
      </c>
      <c r="V160" s="9">
        <f t="shared" si="33"/>
        <v>108</v>
      </c>
      <c r="W160" s="10">
        <f t="shared" si="33"/>
        <v>102</v>
      </c>
      <c r="X160" s="16">
        <f t="shared" si="33"/>
        <v>112</v>
      </c>
      <c r="Y160" s="10">
        <f t="shared" si="28"/>
        <v>-6</v>
      </c>
      <c r="Z160" s="16">
        <f t="shared" si="31"/>
        <v>4</v>
      </c>
      <c r="AA160" s="11">
        <v>8900</v>
      </c>
      <c r="AB160" s="12">
        <f t="shared" si="24"/>
        <v>961200</v>
      </c>
      <c r="AC160" s="12"/>
      <c r="AD160" s="12">
        <f>VLOOKUP(B160,'[3]Tranche 2 Actual 2024'!$B$12:$U$343,20,FALSE)</f>
        <v>1153440</v>
      </c>
      <c r="AE160" s="12">
        <f t="shared" si="25"/>
        <v>-192240</v>
      </c>
      <c r="AF160" s="30">
        <v>35600</v>
      </c>
      <c r="AG160" s="15" t="s">
        <v>54</v>
      </c>
    </row>
    <row r="161" spans="1:33" x14ac:dyDescent="0.25">
      <c r="A161" s="6">
        <v>159</v>
      </c>
      <c r="B161" s="29" t="s">
        <v>674</v>
      </c>
      <c r="C161" s="7" t="s">
        <v>675</v>
      </c>
      <c r="D161" s="7" t="s">
        <v>57</v>
      </c>
      <c r="E161" s="7" t="s">
        <v>404</v>
      </c>
      <c r="F161" s="7" t="s">
        <v>405</v>
      </c>
      <c r="G161" s="7" t="s">
        <v>39</v>
      </c>
      <c r="H161" s="7" t="s">
        <v>40</v>
      </c>
      <c r="I161" s="7" t="s">
        <v>406</v>
      </c>
      <c r="J161" s="7" t="s">
        <v>407</v>
      </c>
      <c r="K161" s="7" t="s">
        <v>676</v>
      </c>
      <c r="L161" s="7" t="s">
        <v>677</v>
      </c>
      <c r="M161" s="7" t="s">
        <v>1</v>
      </c>
      <c r="N161" s="8" t="s">
        <v>45</v>
      </c>
      <c r="O161" s="7" t="s">
        <v>46</v>
      </c>
      <c r="P161" s="9">
        <v>147</v>
      </c>
      <c r="Q161" s="10">
        <v>147</v>
      </c>
      <c r="R161" s="16">
        <f>VLOOKUP(B161,'[2]School Detailed Data'!A$11:CF$440,84,FALSE)</f>
        <v>147</v>
      </c>
      <c r="S161" s="9">
        <v>144</v>
      </c>
      <c r="T161" s="10">
        <f>VLOOKUP(B161,'[2]School Detailed Data'!A$11:CJ$440,88,FALSE)</f>
        <v>144</v>
      </c>
      <c r="U161" s="16">
        <f>VLOOKUP(B161,'[2]Student Without BRN'!Z$2:AB$431,3,FALSE)</f>
        <v>135</v>
      </c>
      <c r="V161" s="9">
        <f t="shared" si="33"/>
        <v>3</v>
      </c>
      <c r="W161" s="10">
        <f t="shared" si="33"/>
        <v>3</v>
      </c>
      <c r="X161" s="16">
        <f t="shared" si="33"/>
        <v>12</v>
      </c>
      <c r="Y161" s="10">
        <f t="shared" si="28"/>
        <v>0</v>
      </c>
      <c r="Z161" s="16">
        <f t="shared" si="31"/>
        <v>9</v>
      </c>
      <c r="AA161" s="11">
        <v>8900</v>
      </c>
      <c r="AB161" s="12">
        <f t="shared" ref="AB161:AB183" si="34">V161*AA161</f>
        <v>26700</v>
      </c>
      <c r="AC161" s="12">
        <f>VLOOKUP(B161,'[3]Tranche 1 Actual 2024'!$B$12:$S$367,18,FALSE)</f>
        <v>339090</v>
      </c>
      <c r="AD161" s="12">
        <f>VLOOKUP(B161,'[3]Tranche 2 Actual 2024'!$B$12:$U$343,20,FALSE)</f>
        <v>339090</v>
      </c>
      <c r="AE161" s="12">
        <f t="shared" ref="AE161:AE183" si="35">AB161-AC161-AD161</f>
        <v>-651480</v>
      </c>
      <c r="AF161" s="30">
        <v>80100</v>
      </c>
      <c r="AG161" s="15" t="s">
        <v>54</v>
      </c>
    </row>
    <row r="162" spans="1:33" x14ac:dyDescent="0.25">
      <c r="A162" s="6">
        <v>160</v>
      </c>
      <c r="B162" s="29" t="s">
        <v>678</v>
      </c>
      <c r="C162" s="7" t="s">
        <v>679</v>
      </c>
      <c r="D162" s="7" t="s">
        <v>36</v>
      </c>
      <c r="E162" s="7" t="s">
        <v>404</v>
      </c>
      <c r="F162" s="7" t="s">
        <v>405</v>
      </c>
      <c r="G162" s="7" t="s">
        <v>39</v>
      </c>
      <c r="H162" s="7" t="s">
        <v>40</v>
      </c>
      <c r="I162" s="7" t="s">
        <v>406</v>
      </c>
      <c r="J162" s="7" t="s">
        <v>407</v>
      </c>
      <c r="K162" s="7" t="s">
        <v>680</v>
      </c>
      <c r="L162" s="7" t="s">
        <v>681</v>
      </c>
      <c r="M162" s="7" t="s">
        <v>1</v>
      </c>
      <c r="N162" s="8" t="s">
        <v>53</v>
      </c>
      <c r="O162" s="7" t="s">
        <v>46</v>
      </c>
      <c r="P162" s="9">
        <v>168</v>
      </c>
      <c r="Q162" s="10">
        <v>168</v>
      </c>
      <c r="R162" s="16">
        <f>VLOOKUP(B162,'[2]School Detailed Data'!A$11:CF$440,84,FALSE)</f>
        <v>168</v>
      </c>
      <c r="S162" s="9">
        <v>165</v>
      </c>
      <c r="T162" s="10">
        <f>VLOOKUP(B162,'[2]School Detailed Data'!A$11:CJ$440,88,FALSE)</f>
        <v>165</v>
      </c>
      <c r="U162" s="16">
        <f>VLOOKUP(B162,'[2]Student Without BRN'!Z$2:AB$431,3,FALSE)</f>
        <v>157</v>
      </c>
      <c r="V162" s="9">
        <f t="shared" si="33"/>
        <v>3</v>
      </c>
      <c r="W162" s="10">
        <f t="shared" si="33"/>
        <v>3</v>
      </c>
      <c r="X162" s="16">
        <f t="shared" si="33"/>
        <v>11</v>
      </c>
      <c r="Y162" s="10">
        <f t="shared" si="28"/>
        <v>0</v>
      </c>
      <c r="Z162" s="16">
        <f t="shared" si="31"/>
        <v>8</v>
      </c>
      <c r="AA162" s="11">
        <v>8900</v>
      </c>
      <c r="AB162" s="12">
        <f t="shared" si="34"/>
        <v>26700</v>
      </c>
      <c r="AC162" s="12">
        <f>VLOOKUP(B162,'[3]Tranche 1 Actual 2024'!$B$12:$S$367,18,FALSE)</f>
        <v>299040</v>
      </c>
      <c r="AD162" s="12"/>
      <c r="AE162" s="12">
        <f t="shared" si="35"/>
        <v>-272340</v>
      </c>
      <c r="AF162" s="30">
        <v>71200</v>
      </c>
      <c r="AG162" s="15" t="s">
        <v>47</v>
      </c>
    </row>
    <row r="163" spans="1:33" x14ac:dyDescent="0.25">
      <c r="A163" s="6">
        <v>161</v>
      </c>
      <c r="B163" s="29" t="s">
        <v>682</v>
      </c>
      <c r="C163" s="7" t="s">
        <v>683</v>
      </c>
      <c r="D163" s="7" t="s">
        <v>57</v>
      </c>
      <c r="E163" s="7" t="s">
        <v>404</v>
      </c>
      <c r="F163" s="7" t="s">
        <v>405</v>
      </c>
      <c r="G163" s="7" t="s">
        <v>39</v>
      </c>
      <c r="H163" s="7" t="s">
        <v>40</v>
      </c>
      <c r="I163" s="7" t="s">
        <v>406</v>
      </c>
      <c r="J163" s="7" t="s">
        <v>407</v>
      </c>
      <c r="K163" s="7" t="s">
        <v>680</v>
      </c>
      <c r="L163" s="7" t="s">
        <v>681</v>
      </c>
      <c r="M163" s="7" t="s">
        <v>1</v>
      </c>
      <c r="N163" s="8" t="s">
        <v>53</v>
      </c>
      <c r="O163" s="7" t="s">
        <v>46</v>
      </c>
      <c r="P163" s="9">
        <v>115</v>
      </c>
      <c r="Q163" s="10">
        <v>115</v>
      </c>
      <c r="R163" s="16">
        <f>VLOOKUP(B163,'[2]School Detailed Data'!A$11:CF$440,84,FALSE)</f>
        <v>115</v>
      </c>
      <c r="S163" s="9">
        <v>99</v>
      </c>
      <c r="T163" s="10">
        <f>VLOOKUP(B163,'[2]School Detailed Data'!A$11:CJ$440,88,FALSE)</f>
        <v>99</v>
      </c>
      <c r="U163" s="16">
        <f>VLOOKUP(B163,'[2]Student Without BRN'!Z$2:AB$431,3,FALSE)</f>
        <v>98</v>
      </c>
      <c r="V163" s="9">
        <f t="shared" si="33"/>
        <v>16</v>
      </c>
      <c r="W163" s="10">
        <f t="shared" si="33"/>
        <v>16</v>
      </c>
      <c r="X163" s="16">
        <f t="shared" si="33"/>
        <v>17</v>
      </c>
      <c r="Y163" s="10">
        <f t="shared" si="28"/>
        <v>0</v>
      </c>
      <c r="Z163" s="16">
        <f t="shared" si="31"/>
        <v>1</v>
      </c>
      <c r="AA163" s="11">
        <v>8900</v>
      </c>
      <c r="AB163" s="12">
        <f t="shared" si="34"/>
        <v>142400</v>
      </c>
      <c r="AC163" s="12">
        <f>VLOOKUP(B163,'[3]Tranche 1 Actual 2024'!$B$12:$S$367,18,FALSE)</f>
        <v>194910</v>
      </c>
      <c r="AD163" s="12"/>
      <c r="AE163" s="12">
        <f t="shared" si="35"/>
        <v>-52510</v>
      </c>
      <c r="AF163" s="30">
        <v>8900</v>
      </c>
      <c r="AG163" s="15" t="s">
        <v>47</v>
      </c>
    </row>
    <row r="164" spans="1:33" x14ac:dyDescent="0.25">
      <c r="A164" s="6">
        <v>162</v>
      </c>
      <c r="B164" s="29" t="s">
        <v>684</v>
      </c>
      <c r="C164" s="7" t="s">
        <v>685</v>
      </c>
      <c r="D164" s="7" t="s">
        <v>57</v>
      </c>
      <c r="E164" s="7" t="s">
        <v>210</v>
      </c>
      <c r="F164" s="7" t="s">
        <v>211</v>
      </c>
      <c r="G164" s="7" t="s">
        <v>73</v>
      </c>
      <c r="H164" s="7" t="s">
        <v>74</v>
      </c>
      <c r="I164" s="7" t="s">
        <v>406</v>
      </c>
      <c r="J164" s="7" t="s">
        <v>407</v>
      </c>
      <c r="K164" s="7" t="s">
        <v>686</v>
      </c>
      <c r="L164" s="7" t="s">
        <v>687</v>
      </c>
      <c r="M164" s="7" t="s">
        <v>1</v>
      </c>
      <c r="N164" s="8" t="s">
        <v>45</v>
      </c>
      <c r="O164" s="7" t="s">
        <v>46</v>
      </c>
      <c r="P164" s="9">
        <v>74</v>
      </c>
      <c r="Q164" s="10">
        <v>74</v>
      </c>
      <c r="R164" s="16">
        <f>VLOOKUP(B164,'[2]School Detailed Data'!A$11:CF$440,84,FALSE)</f>
        <v>74</v>
      </c>
      <c r="S164" s="9">
        <v>74</v>
      </c>
      <c r="T164" s="10">
        <f>VLOOKUP(B164,'[2]School Detailed Data'!A$11:CJ$440,88,FALSE)</f>
        <v>74</v>
      </c>
      <c r="U164" s="16">
        <f>VLOOKUP(B164,'[2]Student Without BRN'!Z$2:AB$431,3,FALSE)</f>
        <v>73</v>
      </c>
      <c r="V164" s="9">
        <f t="shared" si="33"/>
        <v>0</v>
      </c>
      <c r="W164" s="10">
        <f t="shared" si="33"/>
        <v>0</v>
      </c>
      <c r="X164" s="16">
        <f t="shared" si="33"/>
        <v>1</v>
      </c>
      <c r="Y164" s="10">
        <f t="shared" si="28"/>
        <v>0</v>
      </c>
      <c r="Z164" s="16">
        <f t="shared" si="31"/>
        <v>1</v>
      </c>
      <c r="AA164" s="11">
        <v>8900</v>
      </c>
      <c r="AB164" s="12">
        <f t="shared" si="34"/>
        <v>0</v>
      </c>
      <c r="AC164" s="12"/>
      <c r="AD164" s="12">
        <f>VLOOKUP(B164,'[3]Tranche 2 Actual 2024'!$B$12:$U$343,20,FALSE)</f>
        <v>443220</v>
      </c>
      <c r="AE164" s="12">
        <f t="shared" si="35"/>
        <v>-443220</v>
      </c>
      <c r="AF164" s="30">
        <v>8900</v>
      </c>
      <c r="AG164" s="15" t="s">
        <v>54</v>
      </c>
    </row>
    <row r="165" spans="1:33" x14ac:dyDescent="0.25">
      <c r="A165" s="6">
        <v>163</v>
      </c>
      <c r="B165" s="29" t="s">
        <v>688</v>
      </c>
      <c r="C165" s="7" t="s">
        <v>689</v>
      </c>
      <c r="D165" s="7" t="s">
        <v>36</v>
      </c>
      <c r="E165" s="7" t="s">
        <v>71</v>
      </c>
      <c r="F165" s="7" t="s">
        <v>72</v>
      </c>
      <c r="G165" s="7" t="s">
        <v>73</v>
      </c>
      <c r="H165" s="7" t="s">
        <v>74</v>
      </c>
      <c r="I165" s="7" t="s">
        <v>406</v>
      </c>
      <c r="J165" s="7" t="s">
        <v>407</v>
      </c>
      <c r="K165" s="7" t="s">
        <v>690</v>
      </c>
      <c r="L165" s="7" t="s">
        <v>691</v>
      </c>
      <c r="M165" s="7" t="s">
        <v>1</v>
      </c>
      <c r="N165" s="8" t="s">
        <v>45</v>
      </c>
      <c r="O165" s="7" t="s">
        <v>46</v>
      </c>
      <c r="P165" s="9">
        <v>158</v>
      </c>
      <c r="Q165" s="10">
        <v>158</v>
      </c>
      <c r="R165" s="16">
        <f>VLOOKUP(B165,'[2]School Detailed Data'!A$11:CF$440,84,FALSE)</f>
        <v>158</v>
      </c>
      <c r="S165" s="9">
        <v>109</v>
      </c>
      <c r="T165" s="10">
        <f>VLOOKUP(B165,'[2]School Detailed Data'!A$11:CJ$440,88,FALSE)</f>
        <v>118</v>
      </c>
      <c r="U165" s="16">
        <f>VLOOKUP(B165,'[2]Student Without BRN'!Z$2:AB$431,3,FALSE)</f>
        <v>103</v>
      </c>
      <c r="V165" s="9">
        <f t="shared" si="33"/>
        <v>49</v>
      </c>
      <c r="W165" s="10">
        <f t="shared" si="33"/>
        <v>40</v>
      </c>
      <c r="X165" s="16">
        <f t="shared" si="33"/>
        <v>55</v>
      </c>
      <c r="Y165" s="10">
        <f t="shared" si="28"/>
        <v>-9</v>
      </c>
      <c r="Z165" s="16">
        <f>X165-V165</f>
        <v>6</v>
      </c>
      <c r="AA165" s="11">
        <v>8900</v>
      </c>
      <c r="AB165" s="12">
        <f t="shared" si="34"/>
        <v>436100</v>
      </c>
      <c r="AC165" s="12"/>
      <c r="AD165" s="12">
        <f>VLOOKUP(B165,'[3]Tranche 2 Actual 2024'!$B$12:$U$343,20,FALSE)</f>
        <v>993240</v>
      </c>
      <c r="AE165" s="12">
        <f t="shared" si="35"/>
        <v>-557140</v>
      </c>
      <c r="AF165" s="30">
        <v>53400</v>
      </c>
      <c r="AG165" s="15" t="s">
        <v>54</v>
      </c>
    </row>
    <row r="166" spans="1:33" x14ac:dyDescent="0.25">
      <c r="A166" s="6">
        <v>164</v>
      </c>
      <c r="B166" s="29" t="s">
        <v>692</v>
      </c>
      <c r="C166" s="7" t="s">
        <v>693</v>
      </c>
      <c r="D166" s="7" t="s">
        <v>36</v>
      </c>
      <c r="E166" s="7" t="s">
        <v>404</v>
      </c>
      <c r="F166" s="7" t="s">
        <v>405</v>
      </c>
      <c r="G166" s="7" t="s">
        <v>39</v>
      </c>
      <c r="H166" s="7" t="s">
        <v>40</v>
      </c>
      <c r="I166" s="7" t="s">
        <v>406</v>
      </c>
      <c r="J166" s="7" t="s">
        <v>407</v>
      </c>
      <c r="K166" s="7" t="s">
        <v>694</v>
      </c>
      <c r="L166" s="7" t="s">
        <v>695</v>
      </c>
      <c r="M166" s="7" t="s">
        <v>1</v>
      </c>
      <c r="N166" s="8" t="s">
        <v>45</v>
      </c>
      <c r="O166" s="7" t="s">
        <v>46</v>
      </c>
      <c r="P166" s="9">
        <v>82</v>
      </c>
      <c r="Q166" s="10">
        <v>82</v>
      </c>
      <c r="R166" s="16">
        <f>VLOOKUP(B166,'[2]School Detailed Data'!A$11:CF$440,84,FALSE)</f>
        <v>82</v>
      </c>
      <c r="S166" s="9">
        <v>81</v>
      </c>
      <c r="T166" s="10">
        <f>VLOOKUP(B166,'[2]School Detailed Data'!A$11:CJ$440,88,FALSE)</f>
        <v>81</v>
      </c>
      <c r="U166" s="16">
        <f>VLOOKUP(B166,'[2]Student Without BRN'!Z$2:AB$431,3,FALSE)</f>
        <v>80</v>
      </c>
      <c r="V166" s="9">
        <f t="shared" si="33"/>
        <v>1</v>
      </c>
      <c r="W166" s="10">
        <f t="shared" si="33"/>
        <v>1</v>
      </c>
      <c r="X166" s="16">
        <f t="shared" si="33"/>
        <v>2</v>
      </c>
      <c r="Y166" s="10">
        <f t="shared" si="28"/>
        <v>0</v>
      </c>
      <c r="Z166" s="16">
        <f>X166-V166</f>
        <v>1</v>
      </c>
      <c r="AA166" s="11">
        <v>8900</v>
      </c>
      <c r="AB166" s="12">
        <f t="shared" si="34"/>
        <v>8900</v>
      </c>
      <c r="AC166" s="12">
        <f>VLOOKUP(B166,'[3]Tranche 1 Actual 2024'!$B$12:$S$367,18,FALSE)</f>
        <v>178890</v>
      </c>
      <c r="AD166" s="12"/>
      <c r="AE166" s="12">
        <f t="shared" si="35"/>
        <v>-169990</v>
      </c>
      <c r="AF166" s="30">
        <v>8900</v>
      </c>
      <c r="AG166" s="15" t="s">
        <v>47</v>
      </c>
    </row>
    <row r="167" spans="1:33" x14ac:dyDescent="0.25">
      <c r="A167" s="6">
        <v>165</v>
      </c>
      <c r="B167" s="29" t="s">
        <v>696</v>
      </c>
      <c r="C167" s="7" t="s">
        <v>697</v>
      </c>
      <c r="D167" s="7" t="s">
        <v>36</v>
      </c>
      <c r="E167" s="7" t="s">
        <v>404</v>
      </c>
      <c r="F167" s="7" t="s">
        <v>405</v>
      </c>
      <c r="G167" s="7" t="s">
        <v>39</v>
      </c>
      <c r="H167" s="7" t="s">
        <v>40</v>
      </c>
      <c r="I167" s="7" t="s">
        <v>406</v>
      </c>
      <c r="J167" s="7" t="s">
        <v>407</v>
      </c>
      <c r="K167" s="7" t="s">
        <v>698</v>
      </c>
      <c r="L167" s="7" t="s">
        <v>699</v>
      </c>
      <c r="M167" s="7" t="s">
        <v>1</v>
      </c>
      <c r="N167" s="8" t="s">
        <v>45</v>
      </c>
      <c r="O167" s="7" t="s">
        <v>46</v>
      </c>
      <c r="P167" s="9">
        <v>169</v>
      </c>
      <c r="Q167" s="10">
        <v>169</v>
      </c>
      <c r="R167" s="16">
        <f>VLOOKUP(B167,'[2]School Detailed Data'!A$11:CF$440,84,FALSE)</f>
        <v>169</v>
      </c>
      <c r="S167" s="9">
        <v>166</v>
      </c>
      <c r="T167" s="10">
        <f>VLOOKUP(B167,'[2]School Detailed Data'!A$11:CJ$440,88,FALSE)</f>
        <v>139</v>
      </c>
      <c r="U167" s="16">
        <f>VLOOKUP(B167,'[2]Student Without BRN'!Z$2:AB$431,3,FALSE)</f>
        <v>131</v>
      </c>
      <c r="V167" s="9">
        <f t="shared" si="33"/>
        <v>3</v>
      </c>
      <c r="W167" s="10">
        <f t="shared" si="33"/>
        <v>30</v>
      </c>
      <c r="X167" s="16">
        <f t="shared" si="33"/>
        <v>38</v>
      </c>
      <c r="Y167" s="10">
        <f t="shared" si="28"/>
        <v>27</v>
      </c>
      <c r="Z167" s="16">
        <f>X167-W167</f>
        <v>8</v>
      </c>
      <c r="AA167" s="11">
        <v>8900</v>
      </c>
      <c r="AB167" s="12">
        <f t="shared" si="34"/>
        <v>26700</v>
      </c>
      <c r="AC167" s="12">
        <f>VLOOKUP(B167,'[3]Tranche 1 Actual 2024'!$B$12:$S$367,18,FALSE)</f>
        <v>419190</v>
      </c>
      <c r="AD167" s="12"/>
      <c r="AE167" s="12">
        <f t="shared" si="35"/>
        <v>-392490</v>
      </c>
      <c r="AF167" s="30">
        <v>71200</v>
      </c>
      <c r="AG167" s="15" t="s">
        <v>47</v>
      </c>
    </row>
    <row r="168" spans="1:33" x14ac:dyDescent="0.25">
      <c r="A168" s="6">
        <v>166</v>
      </c>
      <c r="B168" s="29" t="s">
        <v>700</v>
      </c>
      <c r="C168" s="7" t="s">
        <v>701</v>
      </c>
      <c r="D168" s="7" t="s">
        <v>57</v>
      </c>
      <c r="E168" s="7" t="s">
        <v>404</v>
      </c>
      <c r="F168" s="7" t="s">
        <v>405</v>
      </c>
      <c r="G168" s="7" t="s">
        <v>39</v>
      </c>
      <c r="H168" s="7" t="s">
        <v>40</v>
      </c>
      <c r="I168" s="7" t="s">
        <v>406</v>
      </c>
      <c r="J168" s="7" t="s">
        <v>407</v>
      </c>
      <c r="K168" s="7" t="s">
        <v>702</v>
      </c>
      <c r="L168" s="7" t="s">
        <v>703</v>
      </c>
      <c r="M168" s="7" t="s">
        <v>1</v>
      </c>
      <c r="N168" s="8" t="s">
        <v>45</v>
      </c>
      <c r="O168" s="7" t="s">
        <v>46</v>
      </c>
      <c r="P168" s="9">
        <v>89</v>
      </c>
      <c r="Q168" s="10">
        <v>89</v>
      </c>
      <c r="R168" s="16">
        <f>VLOOKUP(B168,'[2]School Detailed Data'!A$11:CF$440,84,FALSE)</f>
        <v>89</v>
      </c>
      <c r="S168" s="9">
        <v>59</v>
      </c>
      <c r="T168" s="10">
        <f>VLOOKUP(B168,'[2]School Detailed Data'!A$11:CJ$440,88,FALSE)</f>
        <v>64</v>
      </c>
      <c r="U168" s="16">
        <f>VLOOKUP(B168,'[2]Student Without BRN'!Z$2:AB$431,3,FALSE)</f>
        <v>58</v>
      </c>
      <c r="V168" s="9">
        <f t="shared" si="33"/>
        <v>30</v>
      </c>
      <c r="W168" s="10">
        <f t="shared" si="33"/>
        <v>25</v>
      </c>
      <c r="X168" s="16">
        <f t="shared" si="33"/>
        <v>31</v>
      </c>
      <c r="Y168" s="10">
        <f t="shared" si="28"/>
        <v>-5</v>
      </c>
      <c r="Z168" s="16">
        <f t="shared" si="31"/>
        <v>1</v>
      </c>
      <c r="AA168" s="11">
        <v>8900</v>
      </c>
      <c r="AB168" s="12">
        <f t="shared" si="34"/>
        <v>267000</v>
      </c>
      <c r="AC168" s="12">
        <f>VLOOKUP(B168,'[3]Tranche 1 Actual 2024'!$B$12:$S$367,18,FALSE)</f>
        <v>165540</v>
      </c>
      <c r="AD168" s="12">
        <f>VLOOKUP(B168,'[3]Tranche 2 Actual 2024'!$B$12:$U$343,20,FALSE)</f>
        <v>165540</v>
      </c>
      <c r="AE168" s="12">
        <f t="shared" si="35"/>
        <v>-64080</v>
      </c>
      <c r="AF168" s="30">
        <v>8900</v>
      </c>
      <c r="AG168" s="15" t="s">
        <v>54</v>
      </c>
    </row>
    <row r="169" spans="1:33" x14ac:dyDescent="0.25">
      <c r="A169" s="6">
        <v>167</v>
      </c>
      <c r="B169" s="29" t="s">
        <v>704</v>
      </c>
      <c r="C169" s="7" t="s">
        <v>705</v>
      </c>
      <c r="D169" s="7" t="s">
        <v>57</v>
      </c>
      <c r="E169" s="7" t="s">
        <v>210</v>
      </c>
      <c r="F169" s="7" t="s">
        <v>211</v>
      </c>
      <c r="G169" s="7" t="s">
        <v>73</v>
      </c>
      <c r="H169" s="7" t="s">
        <v>74</v>
      </c>
      <c r="I169" s="7" t="s">
        <v>406</v>
      </c>
      <c r="J169" s="7" t="s">
        <v>407</v>
      </c>
      <c r="K169" s="7" t="s">
        <v>706</v>
      </c>
      <c r="L169" s="7" t="s">
        <v>707</v>
      </c>
      <c r="M169" s="7" t="s">
        <v>1</v>
      </c>
      <c r="N169" s="8" t="s">
        <v>45</v>
      </c>
      <c r="O169" s="7" t="s">
        <v>46</v>
      </c>
      <c r="P169" s="9">
        <v>210</v>
      </c>
      <c r="Q169" s="10">
        <v>210</v>
      </c>
      <c r="R169" s="16">
        <f>VLOOKUP(B169,'[2]School Detailed Data'!A$11:CF$440,84,FALSE)</f>
        <v>210</v>
      </c>
      <c r="S169" s="9">
        <v>169</v>
      </c>
      <c r="T169" s="10">
        <f>VLOOKUP(B169,'[2]School Detailed Data'!A$11:CJ$440,88,FALSE)</f>
        <v>173</v>
      </c>
      <c r="U169" s="16">
        <f>VLOOKUP(B169,'[2]Student Without BRN'!Z$2:AB$431,3,FALSE)</f>
        <v>163</v>
      </c>
      <c r="V169" s="9">
        <f t="shared" si="33"/>
        <v>41</v>
      </c>
      <c r="W169" s="10">
        <f t="shared" si="33"/>
        <v>37</v>
      </c>
      <c r="X169" s="16">
        <f t="shared" si="33"/>
        <v>47</v>
      </c>
      <c r="Y169" s="10">
        <f t="shared" si="28"/>
        <v>-4</v>
      </c>
      <c r="Z169" s="16">
        <f t="shared" si="31"/>
        <v>6</v>
      </c>
      <c r="AA169" s="11">
        <v>8900</v>
      </c>
      <c r="AB169" s="12">
        <f t="shared" si="34"/>
        <v>364900</v>
      </c>
      <c r="AC169" s="12">
        <f>VLOOKUP(B169,'[3]Tranche 1 Actual 2024'!$B$12:$S$367,18,FALSE)</f>
        <v>373800</v>
      </c>
      <c r="AD169" s="12">
        <f>VLOOKUP(B169,'[3]Tranche 2 Actual 2024'!$B$12:$U$343,20,FALSE)</f>
        <v>373800</v>
      </c>
      <c r="AE169" s="12">
        <f t="shared" si="35"/>
        <v>-382700</v>
      </c>
      <c r="AF169" s="30">
        <v>53400</v>
      </c>
      <c r="AG169" s="15" t="s">
        <v>54</v>
      </c>
    </row>
    <row r="170" spans="1:33" x14ac:dyDescent="0.25">
      <c r="A170" s="6">
        <v>168</v>
      </c>
      <c r="B170" s="29" t="s">
        <v>708</v>
      </c>
      <c r="C170" s="7" t="s">
        <v>709</v>
      </c>
      <c r="D170" s="7" t="s">
        <v>36</v>
      </c>
      <c r="E170" s="7" t="s">
        <v>71</v>
      </c>
      <c r="F170" s="7" t="s">
        <v>72</v>
      </c>
      <c r="G170" s="7" t="s">
        <v>73</v>
      </c>
      <c r="H170" s="7" t="s">
        <v>74</v>
      </c>
      <c r="I170" s="7" t="s">
        <v>406</v>
      </c>
      <c r="J170" s="7" t="s">
        <v>407</v>
      </c>
      <c r="K170" s="7" t="s">
        <v>710</v>
      </c>
      <c r="L170" s="7" t="s">
        <v>711</v>
      </c>
      <c r="M170" s="7" t="s">
        <v>1</v>
      </c>
      <c r="N170" s="8" t="s">
        <v>45</v>
      </c>
      <c r="O170" s="7" t="s">
        <v>46</v>
      </c>
      <c r="P170" s="9">
        <v>113</v>
      </c>
      <c r="Q170" s="10">
        <v>113</v>
      </c>
      <c r="R170" s="16">
        <f>VLOOKUP(B170,'[2]School Detailed Data'!A$11:CF$440,84,FALSE)</f>
        <v>113</v>
      </c>
      <c r="S170" s="9">
        <v>55</v>
      </c>
      <c r="T170" s="10">
        <f>VLOOKUP(B170,'[2]School Detailed Data'!A$11:CJ$440,88,FALSE)</f>
        <v>76</v>
      </c>
      <c r="U170" s="16">
        <f>VLOOKUP(B170,'[2]Student Without BRN'!Z$2:AB$431,3,FALSE)</f>
        <v>53</v>
      </c>
      <c r="V170" s="9">
        <f t="shared" si="33"/>
        <v>58</v>
      </c>
      <c r="W170" s="10">
        <f t="shared" si="33"/>
        <v>37</v>
      </c>
      <c r="X170" s="16">
        <f t="shared" si="33"/>
        <v>60</v>
      </c>
      <c r="Y170" s="10">
        <f t="shared" si="28"/>
        <v>-21</v>
      </c>
      <c r="Z170" s="16">
        <f t="shared" si="31"/>
        <v>2</v>
      </c>
      <c r="AA170" s="11">
        <v>8900</v>
      </c>
      <c r="AB170" s="12">
        <f t="shared" si="34"/>
        <v>516200</v>
      </c>
      <c r="AC170" s="12">
        <f>VLOOKUP(B170,'[3]Tranche 1 Actual 2024'!$B$12:$S$367,18,FALSE)</f>
        <v>285690</v>
      </c>
      <c r="AD170" s="12">
        <f>VLOOKUP(B170,'[3]Tranche 2 Actual 2024'!$B$12:$U$343,20,FALSE)</f>
        <v>285690</v>
      </c>
      <c r="AE170" s="12">
        <f t="shared" si="35"/>
        <v>-55180</v>
      </c>
      <c r="AF170" s="30">
        <v>17800</v>
      </c>
      <c r="AG170" s="15" t="s">
        <v>54</v>
      </c>
    </row>
    <row r="171" spans="1:33" x14ac:dyDescent="0.25">
      <c r="A171" s="6">
        <v>169</v>
      </c>
      <c r="B171" s="29" t="s">
        <v>712</v>
      </c>
      <c r="C171" s="7" t="s">
        <v>713</v>
      </c>
      <c r="D171" s="7" t="s">
        <v>57</v>
      </c>
      <c r="E171" s="7" t="s">
        <v>404</v>
      </c>
      <c r="F171" s="7" t="s">
        <v>405</v>
      </c>
      <c r="G171" s="7" t="s">
        <v>39</v>
      </c>
      <c r="H171" s="7" t="s">
        <v>40</v>
      </c>
      <c r="I171" s="7" t="s">
        <v>406</v>
      </c>
      <c r="J171" s="7" t="s">
        <v>407</v>
      </c>
      <c r="K171" s="7" t="s">
        <v>714</v>
      </c>
      <c r="L171" s="7" t="s">
        <v>715</v>
      </c>
      <c r="M171" s="7" t="s">
        <v>1</v>
      </c>
      <c r="N171" s="8" t="s">
        <v>45</v>
      </c>
      <c r="O171" s="7" t="s">
        <v>46</v>
      </c>
      <c r="P171" s="9">
        <v>128</v>
      </c>
      <c r="Q171" s="10">
        <v>128</v>
      </c>
      <c r="R171" s="16">
        <f>VLOOKUP(B171,'[2]School Detailed Data'!A$11:CF$440,84,FALSE)</f>
        <v>128</v>
      </c>
      <c r="S171" s="9">
        <v>111</v>
      </c>
      <c r="T171" s="10">
        <f>VLOOKUP(B171,'[2]School Detailed Data'!A$11:CJ$440,88,FALSE)</f>
        <v>117</v>
      </c>
      <c r="U171" s="16">
        <f>VLOOKUP(B171,'[2]Student Without BRN'!Z$2:AB$431,3,FALSE)</f>
        <v>110</v>
      </c>
      <c r="V171" s="9">
        <f t="shared" si="33"/>
        <v>17</v>
      </c>
      <c r="W171" s="10">
        <f t="shared" si="33"/>
        <v>11</v>
      </c>
      <c r="X171" s="16">
        <f t="shared" si="33"/>
        <v>18</v>
      </c>
      <c r="Y171" s="10">
        <f t="shared" si="28"/>
        <v>-6</v>
      </c>
      <c r="Z171" s="16">
        <f t="shared" si="31"/>
        <v>1</v>
      </c>
      <c r="AA171" s="11">
        <v>8900</v>
      </c>
      <c r="AB171" s="12">
        <f t="shared" si="34"/>
        <v>151300</v>
      </c>
      <c r="AC171" s="12">
        <f>VLOOKUP(B171,'[3]Tranche 1 Actual 2024'!$B$12:$S$367,18,FALSE)</f>
        <v>323070</v>
      </c>
      <c r="AD171" s="12"/>
      <c r="AE171" s="12">
        <f t="shared" si="35"/>
        <v>-171770</v>
      </c>
      <c r="AF171" s="30">
        <v>8900</v>
      </c>
      <c r="AG171" s="15" t="s">
        <v>47</v>
      </c>
    </row>
    <row r="172" spans="1:33" x14ac:dyDescent="0.25">
      <c r="A172" s="6">
        <v>170</v>
      </c>
      <c r="B172" s="29" t="s">
        <v>716</v>
      </c>
      <c r="C172" s="7" t="s">
        <v>717</v>
      </c>
      <c r="D172" s="7" t="s">
        <v>36</v>
      </c>
      <c r="E172" s="7" t="s">
        <v>404</v>
      </c>
      <c r="F172" s="7" t="s">
        <v>405</v>
      </c>
      <c r="G172" s="7" t="s">
        <v>39</v>
      </c>
      <c r="H172" s="7" t="s">
        <v>40</v>
      </c>
      <c r="I172" s="7" t="s">
        <v>406</v>
      </c>
      <c r="J172" s="7" t="s">
        <v>407</v>
      </c>
      <c r="K172" s="17" t="s">
        <v>718</v>
      </c>
      <c r="L172" s="7" t="s">
        <v>719</v>
      </c>
      <c r="M172" s="7" t="s">
        <v>1</v>
      </c>
      <c r="N172" s="8" t="s">
        <v>45</v>
      </c>
      <c r="O172" s="7" t="s">
        <v>46</v>
      </c>
      <c r="P172" s="9">
        <v>89</v>
      </c>
      <c r="Q172" s="10">
        <v>89</v>
      </c>
      <c r="R172" s="16">
        <f>VLOOKUP(B172,'[2]School Detailed Data'!A$11:CF$440,84,FALSE)</f>
        <v>89</v>
      </c>
      <c r="S172" s="9">
        <v>74</v>
      </c>
      <c r="T172" s="10">
        <f>VLOOKUP(B172,'[2]School Detailed Data'!A$11:CJ$440,88,FALSE)</f>
        <v>75</v>
      </c>
      <c r="U172" s="16">
        <f>VLOOKUP(B172,'[2]Student Without BRN'!Z$2:AB$431,3,FALSE)</f>
        <v>73</v>
      </c>
      <c r="V172" s="9">
        <f t="shared" si="33"/>
        <v>15</v>
      </c>
      <c r="W172" s="10">
        <f t="shared" si="33"/>
        <v>14</v>
      </c>
      <c r="X172" s="16">
        <f t="shared" si="33"/>
        <v>16</v>
      </c>
      <c r="Y172" s="10">
        <f t="shared" si="28"/>
        <v>-1</v>
      </c>
      <c r="Z172" s="16">
        <f t="shared" si="31"/>
        <v>1</v>
      </c>
      <c r="AA172" s="11">
        <v>8900</v>
      </c>
      <c r="AB172" s="12">
        <f t="shared" si="34"/>
        <v>133500</v>
      </c>
      <c r="AC172" s="12">
        <f>VLOOKUP(B172,'[3]Tranche 1 Actual 2024'!$B$12:$S$367,18,FALSE)</f>
        <v>200250</v>
      </c>
      <c r="AD172" s="12">
        <f>VLOOKUP(B172,'[3]Tranche 2 Actual 2024'!$B$12:$U$343,20,FALSE)</f>
        <v>200250</v>
      </c>
      <c r="AE172" s="12">
        <f t="shared" si="35"/>
        <v>-267000</v>
      </c>
      <c r="AF172" s="30">
        <v>8900</v>
      </c>
      <c r="AG172" s="15" t="s">
        <v>54</v>
      </c>
    </row>
    <row r="173" spans="1:33" x14ac:dyDescent="0.25">
      <c r="A173" s="6">
        <v>171</v>
      </c>
      <c r="B173" s="29" t="s">
        <v>720</v>
      </c>
      <c r="C173" s="7" t="s">
        <v>721</v>
      </c>
      <c r="D173" s="7" t="s">
        <v>36</v>
      </c>
      <c r="E173" s="7" t="s">
        <v>404</v>
      </c>
      <c r="F173" s="7" t="s">
        <v>405</v>
      </c>
      <c r="G173" s="7" t="s">
        <v>39</v>
      </c>
      <c r="H173" s="7" t="s">
        <v>40</v>
      </c>
      <c r="I173" s="7" t="s">
        <v>406</v>
      </c>
      <c r="J173" s="7" t="s">
        <v>407</v>
      </c>
      <c r="K173" s="7" t="s">
        <v>722</v>
      </c>
      <c r="L173" s="7" t="s">
        <v>723</v>
      </c>
      <c r="M173" s="7" t="s">
        <v>1</v>
      </c>
      <c r="N173" s="8" t="s">
        <v>45</v>
      </c>
      <c r="O173" s="7" t="s">
        <v>46</v>
      </c>
      <c r="P173" s="9">
        <v>183</v>
      </c>
      <c r="Q173" s="10">
        <v>183</v>
      </c>
      <c r="R173" s="16">
        <f>VLOOKUP(B173,'[2]School Detailed Data'!A$11:CF$440,84,FALSE)</f>
        <v>183</v>
      </c>
      <c r="S173" s="9">
        <v>177</v>
      </c>
      <c r="T173" s="10">
        <f>VLOOKUP(B173,'[2]School Detailed Data'!A$11:CJ$440,88,FALSE)</f>
        <v>177</v>
      </c>
      <c r="U173" s="16">
        <f>VLOOKUP(B173,'[2]Student Without BRN'!Z$2:AB$431,3,FALSE)</f>
        <v>173</v>
      </c>
      <c r="V173" s="9">
        <f t="shared" si="33"/>
        <v>6</v>
      </c>
      <c r="W173" s="10">
        <f t="shared" si="33"/>
        <v>6</v>
      </c>
      <c r="X173" s="16">
        <f t="shared" si="33"/>
        <v>10</v>
      </c>
      <c r="Y173" s="10">
        <f t="shared" si="28"/>
        <v>0</v>
      </c>
      <c r="Z173" s="16">
        <f t="shared" si="31"/>
        <v>4</v>
      </c>
      <c r="AA173" s="11">
        <v>8900</v>
      </c>
      <c r="AB173" s="12">
        <f t="shared" si="34"/>
        <v>53400</v>
      </c>
      <c r="AC173" s="12"/>
      <c r="AD173" s="12">
        <f>VLOOKUP(B173,'[3]Tranche 2 Actual 2024'!$B$12:$U$343,20,FALSE)</f>
        <v>790320</v>
      </c>
      <c r="AE173" s="12">
        <f t="shared" si="35"/>
        <v>-736920</v>
      </c>
      <c r="AF173" s="30">
        <v>35600</v>
      </c>
      <c r="AG173" s="15" t="s">
        <v>54</v>
      </c>
    </row>
    <row r="174" spans="1:33" x14ac:dyDescent="0.25">
      <c r="A174" s="6">
        <v>172</v>
      </c>
      <c r="B174" s="29" t="s">
        <v>724</v>
      </c>
      <c r="C174" s="7" t="s">
        <v>725</v>
      </c>
      <c r="D174" s="7" t="s">
        <v>36</v>
      </c>
      <c r="E174" s="7" t="s">
        <v>404</v>
      </c>
      <c r="F174" s="7" t="s">
        <v>405</v>
      </c>
      <c r="G174" s="7" t="s">
        <v>39</v>
      </c>
      <c r="H174" s="7" t="s">
        <v>40</v>
      </c>
      <c r="I174" s="7" t="s">
        <v>448</v>
      </c>
      <c r="J174" s="7" t="s">
        <v>407</v>
      </c>
      <c r="K174" s="7" t="s">
        <v>726</v>
      </c>
      <c r="L174" s="7" t="s">
        <v>727</v>
      </c>
      <c r="M174" s="7" t="s">
        <v>1</v>
      </c>
      <c r="N174" s="8" t="s">
        <v>45</v>
      </c>
      <c r="O174" s="7" t="s">
        <v>46</v>
      </c>
      <c r="P174" s="9">
        <v>114</v>
      </c>
      <c r="Q174" s="10">
        <v>114</v>
      </c>
      <c r="R174" s="16">
        <v>106</v>
      </c>
      <c r="S174" s="9">
        <v>83</v>
      </c>
      <c r="T174" s="10">
        <f>VLOOKUP(B174,'[2]School Detailed Data'!A$11:CJ$440,88,FALSE)</f>
        <v>89</v>
      </c>
      <c r="U174" s="16">
        <v>27</v>
      </c>
      <c r="V174" s="9">
        <f t="shared" si="33"/>
        <v>31</v>
      </c>
      <c r="W174" s="10">
        <f t="shared" si="33"/>
        <v>25</v>
      </c>
      <c r="X174" s="16">
        <f t="shared" si="33"/>
        <v>79</v>
      </c>
      <c r="Y174" s="10">
        <f t="shared" si="28"/>
        <v>-6</v>
      </c>
      <c r="Z174" s="16">
        <f t="shared" si="31"/>
        <v>48</v>
      </c>
      <c r="AA174" s="11">
        <v>8900</v>
      </c>
      <c r="AB174" s="12">
        <f t="shared" si="34"/>
        <v>275900</v>
      </c>
      <c r="AC174" s="12"/>
      <c r="AD174" s="12">
        <f>VLOOKUP(B174,'[3]Tranche 2 Actual 2024'!$B$12:$U$343,20,FALSE)</f>
        <v>635460</v>
      </c>
      <c r="AE174" s="12">
        <f t="shared" si="35"/>
        <v>-359560</v>
      </c>
      <c r="AF174" s="30">
        <v>427200</v>
      </c>
      <c r="AG174" s="15" t="s">
        <v>54</v>
      </c>
    </row>
    <row r="175" spans="1:33" x14ac:dyDescent="0.25">
      <c r="A175" s="6">
        <v>173</v>
      </c>
      <c r="B175" s="29" t="s">
        <v>728</v>
      </c>
      <c r="C175" s="7" t="s">
        <v>729</v>
      </c>
      <c r="D175" s="7" t="s">
        <v>36</v>
      </c>
      <c r="E175" s="7" t="s">
        <v>404</v>
      </c>
      <c r="F175" s="7" t="s">
        <v>405</v>
      </c>
      <c r="G175" s="7" t="s">
        <v>39</v>
      </c>
      <c r="H175" s="7" t="s">
        <v>40</v>
      </c>
      <c r="I175" s="7" t="s">
        <v>461</v>
      </c>
      <c r="J175" s="7" t="s">
        <v>407</v>
      </c>
      <c r="K175" s="7" t="s">
        <v>730</v>
      </c>
      <c r="L175" s="7" t="s">
        <v>731</v>
      </c>
      <c r="M175" s="7" t="s">
        <v>1</v>
      </c>
      <c r="N175" s="8" t="s">
        <v>45</v>
      </c>
      <c r="O175" s="7" t="s">
        <v>46</v>
      </c>
      <c r="P175" s="9">
        <v>68</v>
      </c>
      <c r="Q175" s="10">
        <f>VLOOKUP(B175,'[2]School Detailed Data'!A$11:CF$439,84,FALSE)</f>
        <v>68</v>
      </c>
      <c r="R175" s="16">
        <f>VLOOKUP(B175,'[2]School Detailed Data'!A$11:CF$440,84,FALSE)</f>
        <v>68</v>
      </c>
      <c r="S175" s="9">
        <v>67</v>
      </c>
      <c r="T175" s="10">
        <f>VLOOKUP(B175,'[2]School Detailed Data'!A$11:CJ$440,88,FALSE)</f>
        <v>67</v>
      </c>
      <c r="U175" s="16">
        <v>1</v>
      </c>
      <c r="V175" s="9">
        <f t="shared" si="33"/>
        <v>1</v>
      </c>
      <c r="W175" s="10">
        <f t="shared" si="33"/>
        <v>1</v>
      </c>
      <c r="X175" s="16">
        <f t="shared" si="33"/>
        <v>67</v>
      </c>
      <c r="Y175" s="10">
        <f t="shared" si="28"/>
        <v>0</v>
      </c>
      <c r="Z175" s="16">
        <f t="shared" si="31"/>
        <v>66</v>
      </c>
      <c r="AA175" s="11">
        <v>8900</v>
      </c>
      <c r="AB175" s="12">
        <f t="shared" si="34"/>
        <v>8900</v>
      </c>
      <c r="AC175" s="12"/>
      <c r="AD175" s="12">
        <f>VLOOKUP(B175,'[3]Tranche 2 Actual 2024'!$B$12:$U$343,20,FALSE)</f>
        <v>405840</v>
      </c>
      <c r="AE175" s="12">
        <f t="shared" si="35"/>
        <v>-396940</v>
      </c>
      <c r="AF175" s="30">
        <v>587400</v>
      </c>
      <c r="AG175" s="15" t="s">
        <v>54</v>
      </c>
    </row>
    <row r="176" spans="1:33" x14ac:dyDescent="0.25">
      <c r="A176" s="6">
        <v>174</v>
      </c>
      <c r="B176" s="29" t="s">
        <v>732</v>
      </c>
      <c r="C176" s="7" t="s">
        <v>733</v>
      </c>
      <c r="D176" s="7" t="s">
        <v>36</v>
      </c>
      <c r="E176" s="7" t="s">
        <v>404</v>
      </c>
      <c r="F176" s="7" t="s">
        <v>405</v>
      </c>
      <c r="G176" s="7" t="s">
        <v>39</v>
      </c>
      <c r="H176" s="7" t="s">
        <v>40</v>
      </c>
      <c r="I176" s="7" t="s">
        <v>406</v>
      </c>
      <c r="J176" s="7" t="s">
        <v>407</v>
      </c>
      <c r="K176" s="7" t="s">
        <v>734</v>
      </c>
      <c r="L176" s="7" t="s">
        <v>735</v>
      </c>
      <c r="M176" s="7" t="s">
        <v>1</v>
      </c>
      <c r="N176" s="8" t="s">
        <v>45</v>
      </c>
      <c r="O176" s="7" t="s">
        <v>46</v>
      </c>
      <c r="P176" s="9">
        <v>123</v>
      </c>
      <c r="Q176" s="10">
        <v>123</v>
      </c>
      <c r="R176" s="16">
        <f>VLOOKUP(B176,'[2]School Detailed Data'!A$11:CF$440,84,FALSE)</f>
        <v>123</v>
      </c>
      <c r="S176" s="9">
        <v>111</v>
      </c>
      <c r="T176" s="10">
        <f>VLOOKUP(B176,'[2]School Detailed Data'!A$11:CJ$440,88,FALSE)</f>
        <v>111</v>
      </c>
      <c r="U176" s="16">
        <f>VLOOKUP(B176,'[2]Student Without BRN'!Z$2:AB$431,3,FALSE)</f>
        <v>109</v>
      </c>
      <c r="V176" s="9">
        <f t="shared" si="33"/>
        <v>12</v>
      </c>
      <c r="W176" s="10">
        <f t="shared" si="33"/>
        <v>12</v>
      </c>
      <c r="X176" s="16">
        <f t="shared" si="33"/>
        <v>14</v>
      </c>
      <c r="Y176" s="10">
        <f t="shared" si="28"/>
        <v>0</v>
      </c>
      <c r="Z176" s="16">
        <f t="shared" si="31"/>
        <v>2</v>
      </c>
      <c r="AA176" s="11">
        <v>8900</v>
      </c>
      <c r="AB176" s="12">
        <f t="shared" si="34"/>
        <v>106800</v>
      </c>
      <c r="AC176" s="12">
        <f>VLOOKUP(B176,'[3]Tranche 1 Actual 2024'!$B$12:$S$367,18,FALSE)</f>
        <v>258990</v>
      </c>
      <c r="AD176" s="12">
        <f>VLOOKUP(B176,'[3]Tranche 2 Actual 2024'!$B$12:$U$343,20,FALSE)</f>
        <v>258990</v>
      </c>
      <c r="AE176" s="12">
        <f t="shared" si="35"/>
        <v>-411180</v>
      </c>
      <c r="AF176" s="30">
        <v>17800</v>
      </c>
      <c r="AG176" s="15" t="s">
        <v>54</v>
      </c>
    </row>
    <row r="177" spans="1:33" x14ac:dyDescent="0.25">
      <c r="A177" s="6">
        <v>175</v>
      </c>
      <c r="B177" s="29" t="s">
        <v>451</v>
      </c>
      <c r="C177" s="7" t="s">
        <v>452</v>
      </c>
      <c r="D177" s="7" t="s">
        <v>36</v>
      </c>
      <c r="E177" s="7" t="s">
        <v>404</v>
      </c>
      <c r="F177" s="7" t="s">
        <v>405</v>
      </c>
      <c r="G177" s="7" t="s">
        <v>39</v>
      </c>
      <c r="H177" s="7" t="s">
        <v>40</v>
      </c>
      <c r="I177" s="7" t="s">
        <v>448</v>
      </c>
      <c r="J177" s="7" t="s">
        <v>407</v>
      </c>
      <c r="K177" s="7" t="s">
        <v>453</v>
      </c>
      <c r="L177" s="7" t="s">
        <v>454</v>
      </c>
      <c r="M177" s="7" t="s">
        <v>1</v>
      </c>
      <c r="N177" s="8" t="s">
        <v>45</v>
      </c>
      <c r="O177" s="7" t="s">
        <v>46</v>
      </c>
      <c r="P177" s="9">
        <v>49</v>
      </c>
      <c r="Q177" s="10">
        <v>49</v>
      </c>
      <c r="R177" s="16">
        <f>VLOOKUP(B177,'[2]School Detailed Data'!A$11:CF$440,84,FALSE)</f>
        <v>50</v>
      </c>
      <c r="S177" s="9">
        <v>48</v>
      </c>
      <c r="T177" s="10">
        <f>VLOOKUP(B177,'[3]PS T3 1st New BRN'!$B$12:$S$104,18,FALSE)</f>
        <v>33</v>
      </c>
      <c r="U177" s="16">
        <f>VLOOKUP(B177,'[2]Student Without BRN'!Z$2:AB$431,3,FALSE)</f>
        <v>33</v>
      </c>
      <c r="V177" s="9">
        <f t="shared" si="33"/>
        <v>1</v>
      </c>
      <c r="W177" s="10">
        <f t="shared" si="33"/>
        <v>16</v>
      </c>
      <c r="X177" s="16">
        <f t="shared" si="33"/>
        <v>17</v>
      </c>
      <c r="Y177" s="10">
        <f t="shared" ref="Y177:Y183" si="36">W177-V177</f>
        <v>15</v>
      </c>
      <c r="Z177" s="16">
        <f>X177-W177</f>
        <v>1</v>
      </c>
      <c r="AA177" s="11">
        <v>8900</v>
      </c>
      <c r="AB177" s="12">
        <f t="shared" si="34"/>
        <v>8900</v>
      </c>
      <c r="AC177" s="12"/>
      <c r="AD177" s="12"/>
      <c r="AE177" s="12">
        <f t="shared" si="35"/>
        <v>8900</v>
      </c>
      <c r="AF177" s="30">
        <v>8900</v>
      </c>
      <c r="AG177" s="15" t="s">
        <v>163</v>
      </c>
    </row>
    <row r="178" spans="1:33" x14ac:dyDescent="0.25">
      <c r="A178" s="6">
        <v>176</v>
      </c>
      <c r="B178" s="29" t="s">
        <v>736</v>
      </c>
      <c r="C178" s="7" t="s">
        <v>737</v>
      </c>
      <c r="D178" s="7" t="s">
        <v>36</v>
      </c>
      <c r="E178" s="7" t="s">
        <v>335</v>
      </c>
      <c r="F178" s="7" t="s">
        <v>336</v>
      </c>
      <c r="G178" s="7" t="s">
        <v>73</v>
      </c>
      <c r="H178" s="7" t="s">
        <v>74</v>
      </c>
      <c r="I178" s="7" t="s">
        <v>406</v>
      </c>
      <c r="J178" s="7" t="s">
        <v>407</v>
      </c>
      <c r="K178" s="7" t="s">
        <v>738</v>
      </c>
      <c r="L178" s="7" t="s">
        <v>739</v>
      </c>
      <c r="M178" s="7" t="s">
        <v>1</v>
      </c>
      <c r="N178" s="8" t="s">
        <v>45</v>
      </c>
      <c r="O178" s="7" t="s">
        <v>46</v>
      </c>
      <c r="P178" s="9">
        <v>43</v>
      </c>
      <c r="Q178" s="10">
        <v>43</v>
      </c>
      <c r="R178" s="16">
        <f>VLOOKUP(B178,'[2]School Detailed Data'!A$11:CF$440,84,FALSE)</f>
        <v>43</v>
      </c>
      <c r="S178" s="9">
        <v>42</v>
      </c>
      <c r="T178" s="10">
        <f>VLOOKUP(B178,'[2]School Detailed Data'!A$11:CJ$440,88,FALSE)</f>
        <v>42</v>
      </c>
      <c r="U178" s="16">
        <f>VLOOKUP(B178,'[2]Student Without BRN'!Z$2:AB$431,3,FALSE)</f>
        <v>41</v>
      </c>
      <c r="V178" s="9">
        <f t="shared" si="33"/>
        <v>1</v>
      </c>
      <c r="W178" s="10">
        <f t="shared" si="33"/>
        <v>1</v>
      </c>
      <c r="X178" s="16">
        <f t="shared" si="33"/>
        <v>2</v>
      </c>
      <c r="Y178" s="10">
        <f t="shared" si="36"/>
        <v>0</v>
      </c>
      <c r="Z178" s="16">
        <f>X178-V178</f>
        <v>1</v>
      </c>
      <c r="AA178" s="11">
        <v>8900</v>
      </c>
      <c r="AB178" s="12">
        <f t="shared" si="34"/>
        <v>8900</v>
      </c>
      <c r="AC178" s="12">
        <f>VLOOKUP(B178,'[3]Tranche 1 Actual 2024'!$B$12:$S$367,18,FALSE)</f>
        <v>62480</v>
      </c>
      <c r="AD178" s="12"/>
      <c r="AE178" s="12">
        <f t="shared" si="35"/>
        <v>-53580</v>
      </c>
      <c r="AF178" s="30">
        <v>8900</v>
      </c>
      <c r="AG178" s="15" t="s">
        <v>47</v>
      </c>
    </row>
    <row r="179" spans="1:33" x14ac:dyDescent="0.25">
      <c r="A179" s="6">
        <v>177</v>
      </c>
      <c r="B179" s="29" t="s">
        <v>459</v>
      </c>
      <c r="C179" s="7" t="s">
        <v>460</v>
      </c>
      <c r="D179" s="7" t="s">
        <v>57</v>
      </c>
      <c r="E179" s="7" t="s">
        <v>210</v>
      </c>
      <c r="F179" s="7" t="s">
        <v>211</v>
      </c>
      <c r="G179" s="7" t="s">
        <v>73</v>
      </c>
      <c r="H179" s="7" t="s">
        <v>74</v>
      </c>
      <c r="I179" s="7" t="s">
        <v>461</v>
      </c>
      <c r="J179" s="7" t="s">
        <v>407</v>
      </c>
      <c r="K179" s="7" t="s">
        <v>462</v>
      </c>
      <c r="L179" s="7" t="s">
        <v>463</v>
      </c>
      <c r="M179" s="7" t="s">
        <v>1</v>
      </c>
      <c r="N179" s="8" t="s">
        <v>45</v>
      </c>
      <c r="O179" s="7" t="s">
        <v>46</v>
      </c>
      <c r="P179" s="9">
        <v>54</v>
      </c>
      <c r="Q179" s="10">
        <v>54</v>
      </c>
      <c r="R179" s="16">
        <f>VLOOKUP(B179,'[2]School Detailed Data'!A$11:CF$440,84,FALSE)</f>
        <v>54</v>
      </c>
      <c r="S179" s="9">
        <v>31</v>
      </c>
      <c r="T179" s="10">
        <f>VLOOKUP(B179,'[3]PS T3 1st New BRN'!$B$12:$S$104,18,FALSE)</f>
        <v>30</v>
      </c>
      <c r="U179" s="16">
        <v>1</v>
      </c>
      <c r="V179" s="9">
        <f t="shared" si="33"/>
        <v>23</v>
      </c>
      <c r="W179" s="10">
        <f t="shared" si="33"/>
        <v>24</v>
      </c>
      <c r="X179" s="16">
        <f t="shared" si="33"/>
        <v>53</v>
      </c>
      <c r="Y179" s="10">
        <f t="shared" si="36"/>
        <v>1</v>
      </c>
      <c r="Z179" s="16">
        <f>X179-W179</f>
        <v>29</v>
      </c>
      <c r="AA179" s="11">
        <v>8900</v>
      </c>
      <c r="AB179" s="12">
        <f t="shared" si="34"/>
        <v>204700</v>
      </c>
      <c r="AC179" s="12">
        <f>VLOOKUP(B179,'[3]Tranche 1 Actual 2024'!$B$12:$S$367,18,FALSE)</f>
        <v>162870</v>
      </c>
      <c r="AD179" s="12"/>
      <c r="AE179" s="12">
        <f t="shared" si="35"/>
        <v>41830</v>
      </c>
      <c r="AF179" s="30">
        <v>258100</v>
      </c>
      <c r="AG179" s="15" t="s">
        <v>47</v>
      </c>
    </row>
    <row r="180" spans="1:33" x14ac:dyDescent="0.25">
      <c r="A180" s="6">
        <v>178</v>
      </c>
      <c r="B180" s="29" t="s">
        <v>740</v>
      </c>
      <c r="C180" s="7" t="s">
        <v>741</v>
      </c>
      <c r="D180" s="7" t="s">
        <v>36</v>
      </c>
      <c r="E180" s="7" t="s">
        <v>404</v>
      </c>
      <c r="F180" s="7" t="s">
        <v>405</v>
      </c>
      <c r="G180" s="7" t="s">
        <v>39</v>
      </c>
      <c r="H180" s="7" t="s">
        <v>40</v>
      </c>
      <c r="I180" s="7" t="s">
        <v>448</v>
      </c>
      <c r="J180" s="7" t="s">
        <v>407</v>
      </c>
      <c r="K180" s="7" t="s">
        <v>742</v>
      </c>
      <c r="L180" s="7" t="s">
        <v>743</v>
      </c>
      <c r="M180" s="7" t="s">
        <v>1</v>
      </c>
      <c r="N180" s="8" t="s">
        <v>45</v>
      </c>
      <c r="O180" s="7" t="s">
        <v>46</v>
      </c>
      <c r="P180" s="9">
        <v>88</v>
      </c>
      <c r="Q180" s="10">
        <v>88</v>
      </c>
      <c r="R180" s="16">
        <f>VLOOKUP(B180,'[2]School Detailed Data'!A$11:CF$440,84,FALSE)</f>
        <v>88</v>
      </c>
      <c r="S180" s="9">
        <v>88</v>
      </c>
      <c r="T180" s="10">
        <f>VLOOKUP(B180,'[2]School Detailed Data'!A$11:CJ$440,88,FALSE)</f>
        <v>88</v>
      </c>
      <c r="U180" s="16">
        <f>VLOOKUP(B180,'[2]Student Without BRN'!Z$2:AB$431,3,FALSE)</f>
        <v>87</v>
      </c>
      <c r="V180" s="9">
        <f t="shared" si="33"/>
        <v>0</v>
      </c>
      <c r="W180" s="10">
        <f t="shared" si="33"/>
        <v>0</v>
      </c>
      <c r="X180" s="16">
        <f t="shared" si="33"/>
        <v>1</v>
      </c>
      <c r="Y180" s="10">
        <f t="shared" si="36"/>
        <v>0</v>
      </c>
      <c r="Z180" s="16">
        <f>X180-V180</f>
        <v>1</v>
      </c>
      <c r="AA180" s="11">
        <v>8900</v>
      </c>
      <c r="AB180" s="12">
        <f t="shared" si="34"/>
        <v>0</v>
      </c>
      <c r="AC180" s="12">
        <f>VLOOKUP(B180,'[3]Tranche 1 Actual 2024'!$B$12:$S$367,18,FALSE)</f>
        <v>189570</v>
      </c>
      <c r="AD180" s="12"/>
      <c r="AE180" s="12">
        <f t="shared" si="35"/>
        <v>-189570</v>
      </c>
      <c r="AF180" s="30">
        <v>8900</v>
      </c>
      <c r="AG180" s="15" t="s">
        <v>47</v>
      </c>
    </row>
    <row r="181" spans="1:33" x14ac:dyDescent="0.25">
      <c r="A181" s="6">
        <v>179</v>
      </c>
      <c r="B181" s="29" t="s">
        <v>744</v>
      </c>
      <c r="C181" s="7" t="s">
        <v>745</v>
      </c>
      <c r="D181" s="7" t="s">
        <v>57</v>
      </c>
      <c r="E181" s="7" t="s">
        <v>210</v>
      </c>
      <c r="F181" s="7" t="s">
        <v>211</v>
      </c>
      <c r="G181" s="7" t="s">
        <v>73</v>
      </c>
      <c r="H181" s="7" t="s">
        <v>74</v>
      </c>
      <c r="I181" s="7" t="s">
        <v>406</v>
      </c>
      <c r="J181" s="7" t="s">
        <v>407</v>
      </c>
      <c r="K181" s="7" t="s">
        <v>746</v>
      </c>
      <c r="L181" s="7" t="s">
        <v>747</v>
      </c>
      <c r="M181" s="7" t="s">
        <v>1</v>
      </c>
      <c r="N181" s="8" t="s">
        <v>45</v>
      </c>
      <c r="O181" s="7" t="s">
        <v>46</v>
      </c>
      <c r="P181" s="9">
        <v>149</v>
      </c>
      <c r="Q181" s="10">
        <v>149</v>
      </c>
      <c r="R181" s="16">
        <f>VLOOKUP(B181,'[2]School Detailed Data'!A$11:CF$440,84,FALSE)</f>
        <v>149</v>
      </c>
      <c r="S181" s="9">
        <v>139</v>
      </c>
      <c r="T181" s="10">
        <f>VLOOKUP(B181,'[2]School Detailed Data'!A$11:CJ$440,88,FALSE)</f>
        <v>139</v>
      </c>
      <c r="U181" s="16">
        <f>VLOOKUP(B181,'[2]Student Without BRN'!Z$2:AB$431,3,FALSE)</f>
        <v>135</v>
      </c>
      <c r="V181" s="9">
        <f t="shared" si="33"/>
        <v>10</v>
      </c>
      <c r="W181" s="10">
        <f t="shared" si="33"/>
        <v>10</v>
      </c>
      <c r="X181" s="16">
        <f t="shared" si="33"/>
        <v>14</v>
      </c>
      <c r="Y181" s="10">
        <f t="shared" si="36"/>
        <v>0</v>
      </c>
      <c r="Z181" s="16">
        <f t="shared" si="31"/>
        <v>4</v>
      </c>
      <c r="AA181" s="11">
        <v>8900</v>
      </c>
      <c r="AB181" s="12">
        <f t="shared" si="34"/>
        <v>89000</v>
      </c>
      <c r="AC181" s="12"/>
      <c r="AD181" s="12">
        <f>VLOOKUP(B181,'[3]Tranche 2 Actual 2024'!$B$12:$U$343,20,FALSE)</f>
        <v>747600</v>
      </c>
      <c r="AE181" s="12">
        <f t="shared" si="35"/>
        <v>-658600</v>
      </c>
      <c r="AF181" s="30">
        <v>35600</v>
      </c>
      <c r="AG181" s="15" t="s">
        <v>54</v>
      </c>
    </row>
    <row r="182" spans="1:33" x14ac:dyDescent="0.25">
      <c r="A182" s="6">
        <v>180</v>
      </c>
      <c r="B182" s="29" t="s">
        <v>748</v>
      </c>
      <c r="C182" s="7" t="s">
        <v>749</v>
      </c>
      <c r="D182" s="7" t="s">
        <v>57</v>
      </c>
      <c r="E182" s="7" t="s">
        <v>404</v>
      </c>
      <c r="F182" s="7" t="s">
        <v>405</v>
      </c>
      <c r="G182" s="7" t="s">
        <v>39</v>
      </c>
      <c r="H182" s="7" t="s">
        <v>40</v>
      </c>
      <c r="I182" s="7" t="s">
        <v>406</v>
      </c>
      <c r="J182" s="7" t="s">
        <v>407</v>
      </c>
      <c r="K182" s="7" t="s">
        <v>750</v>
      </c>
      <c r="L182" s="7" t="s">
        <v>751</v>
      </c>
      <c r="M182" s="7" t="s">
        <v>1</v>
      </c>
      <c r="N182" s="8" t="s">
        <v>45</v>
      </c>
      <c r="O182" s="7" t="s">
        <v>46</v>
      </c>
      <c r="P182" s="9">
        <v>90</v>
      </c>
      <c r="Q182" s="10">
        <v>90</v>
      </c>
      <c r="R182" s="16">
        <f>VLOOKUP(B182,'[2]School Detailed Data'!A$11:CF$440,84,FALSE)</f>
        <v>90</v>
      </c>
      <c r="S182" s="9">
        <v>83</v>
      </c>
      <c r="T182" s="10">
        <f>VLOOKUP(B182,'[2]School Detailed Data'!A$11:CJ$440,88,FALSE)</f>
        <v>83</v>
      </c>
      <c r="U182" s="16">
        <f>VLOOKUP(B182,'[2]Student Without BRN'!Z$2:AB$431,3,FALSE)</f>
        <v>80</v>
      </c>
      <c r="V182" s="9">
        <f t="shared" si="33"/>
        <v>7</v>
      </c>
      <c r="W182" s="10">
        <f t="shared" si="33"/>
        <v>7</v>
      </c>
      <c r="X182" s="16">
        <f t="shared" si="33"/>
        <v>10</v>
      </c>
      <c r="Y182" s="10">
        <f t="shared" si="36"/>
        <v>0</v>
      </c>
      <c r="Z182" s="16">
        <f t="shared" si="31"/>
        <v>3</v>
      </c>
      <c r="AA182" s="11">
        <v>8900</v>
      </c>
      <c r="AB182" s="12">
        <f t="shared" si="34"/>
        <v>62300</v>
      </c>
      <c r="AC182" s="12"/>
      <c r="AD182" s="12">
        <f>VLOOKUP(B182,'[3]Tranche 2 Actual 2024'!$B$12:$U$343,20,FALSE)</f>
        <v>202920</v>
      </c>
      <c r="AE182" s="12">
        <f t="shared" si="35"/>
        <v>-140620</v>
      </c>
      <c r="AF182" s="30">
        <v>26700</v>
      </c>
      <c r="AG182" s="15" t="s">
        <v>54</v>
      </c>
    </row>
    <row r="183" spans="1:33" x14ac:dyDescent="0.25">
      <c r="A183" s="6">
        <v>181</v>
      </c>
      <c r="B183" s="29" t="s">
        <v>752</v>
      </c>
      <c r="C183" s="7" t="s">
        <v>753</v>
      </c>
      <c r="D183" s="7" t="s">
        <v>36</v>
      </c>
      <c r="E183" s="7" t="s">
        <v>404</v>
      </c>
      <c r="F183" s="7" t="s">
        <v>405</v>
      </c>
      <c r="G183" s="7" t="s">
        <v>39</v>
      </c>
      <c r="H183" s="7" t="s">
        <v>40</v>
      </c>
      <c r="I183" s="7" t="s">
        <v>406</v>
      </c>
      <c r="J183" s="7" t="s">
        <v>407</v>
      </c>
      <c r="K183" s="7" t="s">
        <v>754</v>
      </c>
      <c r="L183" s="7" t="s">
        <v>755</v>
      </c>
      <c r="M183" s="7" t="s">
        <v>1</v>
      </c>
      <c r="N183" s="8" t="s">
        <v>45</v>
      </c>
      <c r="O183" s="7" t="s">
        <v>46</v>
      </c>
      <c r="P183" s="9">
        <v>120</v>
      </c>
      <c r="Q183" s="10">
        <v>120</v>
      </c>
      <c r="R183" s="16">
        <f>VLOOKUP(B183,'[2]School Detailed Data'!A$11:CF$440,84,FALSE)</f>
        <v>120</v>
      </c>
      <c r="S183" s="9">
        <v>120</v>
      </c>
      <c r="T183" s="10">
        <f>VLOOKUP(B183,'[2]School Detailed Data'!A$11:CJ$440,88,FALSE)</f>
        <v>120</v>
      </c>
      <c r="U183" s="16">
        <f>VLOOKUP(B183,'[2]Student Without BRN'!Z$2:AB$431,3,FALSE)</f>
        <v>116</v>
      </c>
      <c r="V183" s="9">
        <f t="shared" si="33"/>
        <v>0</v>
      </c>
      <c r="W183" s="10">
        <f t="shared" si="33"/>
        <v>0</v>
      </c>
      <c r="X183" s="16">
        <f t="shared" si="33"/>
        <v>4</v>
      </c>
      <c r="Y183" s="10">
        <f t="shared" si="36"/>
        <v>0</v>
      </c>
      <c r="Z183" s="16">
        <f t="shared" si="31"/>
        <v>4</v>
      </c>
      <c r="AA183" s="11">
        <v>8900</v>
      </c>
      <c r="AB183" s="12">
        <f t="shared" si="34"/>
        <v>0</v>
      </c>
      <c r="AC183" s="12"/>
      <c r="AD183" s="12">
        <f>VLOOKUP(B183,'[3]Tranche 2 Actual 2024'!$B$12:$U$343,20,FALSE)</f>
        <v>870420</v>
      </c>
      <c r="AE183" s="12">
        <f t="shared" si="35"/>
        <v>-870420</v>
      </c>
      <c r="AF183" s="30">
        <v>35600</v>
      </c>
      <c r="AG183" s="15" t="s">
        <v>54</v>
      </c>
    </row>
    <row r="184" spans="1:33" x14ac:dyDescent="0.25">
      <c r="A184" s="6">
        <v>182</v>
      </c>
      <c r="B184" s="29" t="s">
        <v>756</v>
      </c>
      <c r="C184" s="7" t="s">
        <v>757</v>
      </c>
      <c r="D184" s="7" t="s">
        <v>36</v>
      </c>
      <c r="E184" s="7" t="s">
        <v>37</v>
      </c>
      <c r="F184" s="7" t="s">
        <v>38</v>
      </c>
      <c r="G184" s="7" t="s">
        <v>39</v>
      </c>
      <c r="H184" s="7" t="s">
        <v>40</v>
      </c>
      <c r="I184" s="7" t="s">
        <v>41</v>
      </c>
      <c r="J184" s="7" t="s">
        <v>42</v>
      </c>
      <c r="K184" s="7" t="s">
        <v>758</v>
      </c>
      <c r="L184" s="7" t="s">
        <v>759</v>
      </c>
      <c r="M184" s="7" t="s">
        <v>1</v>
      </c>
      <c r="N184" s="8" t="s">
        <v>45</v>
      </c>
      <c r="O184" s="7" t="s">
        <v>46</v>
      </c>
      <c r="P184" s="9">
        <v>31</v>
      </c>
      <c r="Q184" s="10">
        <f>VLOOKUP(B184,'[2]School Detailed Data'!A$11:CF$439,84,FALSE)</f>
        <v>32</v>
      </c>
      <c r="R184" s="16">
        <f>VLOOKUP(B184,'[2]School Detailed Data'!A$11:CF$440,84,FALSE)</f>
        <v>32</v>
      </c>
      <c r="S184" s="18">
        <f>VLOOKUP(B184,'[4]School Detailed Data'!A$11:BN$440,66,FALSE)</f>
        <v>32</v>
      </c>
      <c r="T184" s="9">
        <v>9</v>
      </c>
      <c r="U184" s="10">
        <f>VLOOKUP(B184,'[2]School Detailed Data'!A$11:CJ$440,88,FALSE)</f>
        <v>24</v>
      </c>
      <c r="V184" s="16">
        <f>VLOOKUP(B184,'[2]Student Without BRN'!Z$2:AB$431,3,FALSE)</f>
        <v>10</v>
      </c>
      <c r="W184" s="18">
        <f>VLOOKUP(B184,'[4]Student without BRN'!Z$2:AB$431,3,FALSE)</f>
        <v>8</v>
      </c>
      <c r="X184" s="9">
        <f t="shared" ref="X184:AA199" si="37">P184-T184</f>
        <v>22</v>
      </c>
      <c r="Y184" s="10">
        <f t="shared" si="37"/>
        <v>8</v>
      </c>
      <c r="Z184" s="16">
        <f t="shared" si="37"/>
        <v>22</v>
      </c>
      <c r="AA184" s="18">
        <f t="shared" si="37"/>
        <v>24</v>
      </c>
      <c r="AB184" s="10">
        <f t="shared" ref="AB184:AD199" si="38">Y184-X184</f>
        <v>-14</v>
      </c>
      <c r="AC184" s="16">
        <f t="shared" ref="AC184:AC186" si="39">Z184-X184</f>
        <v>0</v>
      </c>
      <c r="AD184" s="18">
        <f t="shared" ref="AD184:AD189" si="40">AA184-Z184</f>
        <v>2</v>
      </c>
      <c r="AE184" s="11">
        <v>8900</v>
      </c>
      <c r="AF184" s="30">
        <v>16020</v>
      </c>
      <c r="AG184" s="15" t="s">
        <v>54</v>
      </c>
    </row>
    <row r="185" spans="1:33" x14ac:dyDescent="0.25">
      <c r="A185" s="6">
        <v>183</v>
      </c>
      <c r="B185" s="29" t="s">
        <v>760</v>
      </c>
      <c r="C185" s="7" t="s">
        <v>761</v>
      </c>
      <c r="D185" s="7" t="s">
        <v>57</v>
      </c>
      <c r="E185" s="7" t="s">
        <v>37</v>
      </c>
      <c r="F185" s="7" t="s">
        <v>38</v>
      </c>
      <c r="G185" s="7" t="s">
        <v>39</v>
      </c>
      <c r="H185" s="7" t="s">
        <v>40</v>
      </c>
      <c r="I185" s="7" t="s">
        <v>50</v>
      </c>
      <c r="J185" s="7" t="s">
        <v>42</v>
      </c>
      <c r="K185" s="7" t="s">
        <v>51</v>
      </c>
      <c r="L185" s="7" t="s">
        <v>52</v>
      </c>
      <c r="M185" s="7" t="s">
        <v>1</v>
      </c>
      <c r="N185" s="8" t="s">
        <v>53</v>
      </c>
      <c r="O185" s="7" t="s">
        <v>46</v>
      </c>
      <c r="P185" s="9">
        <v>68</v>
      </c>
      <c r="Q185" s="10">
        <f>VLOOKUP(B185,'[2]School Detailed Data'!A$11:CF$439,84,FALSE)</f>
        <v>68</v>
      </c>
      <c r="R185" s="16">
        <f>VLOOKUP(B185,'[2]School Detailed Data'!A$11:CF$440,84,FALSE)</f>
        <v>68</v>
      </c>
      <c r="S185" s="18">
        <f>VLOOKUP(B185,'[4]School Detailed Data'!A$11:BN$440,66,FALSE)</f>
        <v>73</v>
      </c>
      <c r="T185" s="9">
        <v>2</v>
      </c>
      <c r="U185" s="10">
        <f>VLOOKUP(B185,'[2]School Detailed Data'!A$11:CJ$440,88,FALSE)</f>
        <v>5</v>
      </c>
      <c r="V185" s="16">
        <f>VLOOKUP(B185,'[2]Student Without BRN'!Z$2:AB$431,3,FALSE)</f>
        <v>2</v>
      </c>
      <c r="W185" s="18">
        <f>VLOOKUP(B185,'[4]Student without BRN'!Z$2:AB$431,3,FALSE)</f>
        <v>1</v>
      </c>
      <c r="X185" s="9">
        <f t="shared" si="37"/>
        <v>66</v>
      </c>
      <c r="Y185" s="10">
        <f t="shared" si="37"/>
        <v>63</v>
      </c>
      <c r="Z185" s="16">
        <f t="shared" si="37"/>
        <v>66</v>
      </c>
      <c r="AA185" s="18">
        <f t="shared" si="37"/>
        <v>72</v>
      </c>
      <c r="AB185" s="10">
        <f t="shared" si="38"/>
        <v>-3</v>
      </c>
      <c r="AC185" s="16">
        <f t="shared" si="39"/>
        <v>0</v>
      </c>
      <c r="AD185" s="18">
        <f t="shared" si="40"/>
        <v>6</v>
      </c>
      <c r="AE185" s="11">
        <v>8900</v>
      </c>
      <c r="AF185" s="30">
        <v>53400</v>
      </c>
      <c r="AG185" s="15" t="s">
        <v>54</v>
      </c>
    </row>
    <row r="186" spans="1:33" x14ac:dyDescent="0.25">
      <c r="A186" s="6">
        <v>184</v>
      </c>
      <c r="B186" s="29" t="s">
        <v>65</v>
      </c>
      <c r="C186" s="7" t="s">
        <v>66</v>
      </c>
      <c r="D186" s="7" t="s">
        <v>57</v>
      </c>
      <c r="E186" s="7" t="s">
        <v>37</v>
      </c>
      <c r="F186" s="7" t="s">
        <v>38</v>
      </c>
      <c r="G186" s="7" t="s">
        <v>39</v>
      </c>
      <c r="H186" s="7" t="s">
        <v>40</v>
      </c>
      <c r="I186" s="7" t="s">
        <v>62</v>
      </c>
      <c r="J186" s="7" t="s">
        <v>42</v>
      </c>
      <c r="K186" s="7" t="s">
        <v>67</v>
      </c>
      <c r="L186" s="7" t="s">
        <v>68</v>
      </c>
      <c r="M186" s="7" t="s">
        <v>1</v>
      </c>
      <c r="N186" s="8" t="s">
        <v>45</v>
      </c>
      <c r="O186" s="7" t="s">
        <v>46</v>
      </c>
      <c r="P186" s="9">
        <v>78</v>
      </c>
      <c r="Q186" s="10">
        <v>78</v>
      </c>
      <c r="R186" s="16">
        <f>VLOOKUP(B186,'[2]School Detailed Data'!A$11:CF$440,84,FALSE)</f>
        <v>77</v>
      </c>
      <c r="S186" s="18">
        <f>VLOOKUP(B186,'[4]School Detailed Data'!A$11:BN$440,66,FALSE)</f>
        <v>77</v>
      </c>
      <c r="T186" s="9">
        <v>27</v>
      </c>
      <c r="U186" s="10">
        <f>VLOOKUP(B186,'[5]PS T3 1st New BRN'!$B$12:$S$104,18,FALSE)</f>
        <v>26</v>
      </c>
      <c r="V186" s="16">
        <f>VLOOKUP(B186,'[2]Student Without BRN'!Z$2:AB$431,3,FALSE)</f>
        <v>26</v>
      </c>
      <c r="W186" s="18">
        <f>VLOOKUP(B186,'[4]Student without BRN'!Z$2:AB$431,3,FALSE)</f>
        <v>24</v>
      </c>
      <c r="X186" s="9">
        <f t="shared" si="37"/>
        <v>51</v>
      </c>
      <c r="Y186" s="10">
        <f t="shared" si="37"/>
        <v>52</v>
      </c>
      <c r="Z186" s="16">
        <f t="shared" si="37"/>
        <v>51</v>
      </c>
      <c r="AA186" s="18">
        <f t="shared" si="37"/>
        <v>53</v>
      </c>
      <c r="AB186" s="10">
        <f t="shared" si="38"/>
        <v>1</v>
      </c>
      <c r="AC186" s="16">
        <f t="shared" si="39"/>
        <v>0</v>
      </c>
      <c r="AD186" s="18">
        <f>AA186-Y186</f>
        <v>1</v>
      </c>
      <c r="AE186" s="11">
        <v>8900</v>
      </c>
      <c r="AF186" s="30">
        <v>8900</v>
      </c>
      <c r="AG186" s="15" t="s">
        <v>47</v>
      </c>
    </row>
    <row r="187" spans="1:33" x14ac:dyDescent="0.25">
      <c r="A187" s="6">
        <v>185</v>
      </c>
      <c r="B187" s="29" t="s">
        <v>86</v>
      </c>
      <c r="C187" s="7" t="s">
        <v>87</v>
      </c>
      <c r="D187" s="7" t="s">
        <v>36</v>
      </c>
      <c r="E187" s="7" t="s">
        <v>82</v>
      </c>
      <c r="F187" s="7" t="s">
        <v>83</v>
      </c>
      <c r="G187" s="7" t="s">
        <v>39</v>
      </c>
      <c r="H187" s="7" t="s">
        <v>40</v>
      </c>
      <c r="I187" s="7" t="s">
        <v>75</v>
      </c>
      <c r="J187" s="7" t="s">
        <v>76</v>
      </c>
      <c r="K187" s="7" t="s">
        <v>88</v>
      </c>
      <c r="L187" s="7" t="s">
        <v>89</v>
      </c>
      <c r="M187" s="7" t="s">
        <v>1</v>
      </c>
      <c r="N187" s="8" t="s">
        <v>45</v>
      </c>
      <c r="O187" s="7" t="s">
        <v>79</v>
      </c>
      <c r="P187" s="9">
        <v>152</v>
      </c>
      <c r="Q187" s="10">
        <v>152</v>
      </c>
      <c r="R187" s="16">
        <f>VLOOKUP(B187,'[2]School Detailed Data'!A$11:CF$440,84,FALSE)</f>
        <v>152</v>
      </c>
      <c r="S187" s="18">
        <f>VLOOKUP(B187,'[4]School Detailed Data'!A$11:BN$440,66,FALSE)</f>
        <v>151</v>
      </c>
      <c r="T187" s="9">
        <v>20</v>
      </c>
      <c r="U187" s="10">
        <f>VLOOKUP(B187,'[5]PS T3 1st New BRN'!$B$12:$S$104,18,FALSE)</f>
        <v>16</v>
      </c>
      <c r="V187" s="16">
        <f>VLOOKUP(B187,'[2]Student Without BRN'!Z$2:AB$431,3,FALSE)</f>
        <v>16</v>
      </c>
      <c r="W187" s="18">
        <f>VLOOKUP(B187,'[4]Student without BRN'!Z$2:AB$431,3,FALSE)</f>
        <v>14</v>
      </c>
      <c r="X187" s="9">
        <f t="shared" si="37"/>
        <v>132</v>
      </c>
      <c r="Y187" s="10">
        <f t="shared" si="37"/>
        <v>136</v>
      </c>
      <c r="Z187" s="16">
        <f t="shared" si="37"/>
        <v>136</v>
      </c>
      <c r="AA187" s="18">
        <f t="shared" si="37"/>
        <v>137</v>
      </c>
      <c r="AB187" s="10">
        <f t="shared" si="38"/>
        <v>4</v>
      </c>
      <c r="AC187" s="16">
        <v>0</v>
      </c>
      <c r="AD187" s="18">
        <f t="shared" si="40"/>
        <v>1</v>
      </c>
      <c r="AE187" s="11">
        <v>8900</v>
      </c>
      <c r="AF187" s="30">
        <v>8900</v>
      </c>
      <c r="AG187" s="15" t="s">
        <v>54</v>
      </c>
    </row>
    <row r="188" spans="1:33" x14ac:dyDescent="0.25">
      <c r="A188" s="6">
        <v>186</v>
      </c>
      <c r="B188" s="29" t="s">
        <v>762</v>
      </c>
      <c r="C188" s="7" t="s">
        <v>763</v>
      </c>
      <c r="D188" s="7" t="s">
        <v>36</v>
      </c>
      <c r="E188" s="7" t="s">
        <v>82</v>
      </c>
      <c r="F188" s="7" t="s">
        <v>83</v>
      </c>
      <c r="G188" s="7" t="s">
        <v>39</v>
      </c>
      <c r="H188" s="7" t="s">
        <v>40</v>
      </c>
      <c r="I188" s="7" t="s">
        <v>92</v>
      </c>
      <c r="J188" s="7" t="s">
        <v>76</v>
      </c>
      <c r="K188" s="7" t="s">
        <v>764</v>
      </c>
      <c r="L188" s="7" t="s">
        <v>765</v>
      </c>
      <c r="M188" s="7" t="s">
        <v>1</v>
      </c>
      <c r="N188" s="8" t="s">
        <v>45</v>
      </c>
      <c r="O188" s="7" t="s">
        <v>79</v>
      </c>
      <c r="P188" s="9">
        <v>530</v>
      </c>
      <c r="Q188" s="10">
        <f>VLOOKUP(B188,'[2]School Detailed Data'!A$11:CF$439,84,FALSE)</f>
        <v>530</v>
      </c>
      <c r="R188" s="16">
        <f>VLOOKUP(B188,'[2]School Detailed Data'!A$11:CF$440,84,FALSE)</f>
        <v>530</v>
      </c>
      <c r="S188" s="18">
        <f>VLOOKUP(B188,'[4]School Detailed Data'!A$11:BN$440,66,FALSE)</f>
        <v>534</v>
      </c>
      <c r="T188" s="9">
        <v>0</v>
      </c>
      <c r="U188" s="10">
        <f>VLOOKUP(B188,'[2]School Detailed Data'!A$11:CJ$440,88,FALSE)</f>
        <v>27</v>
      </c>
      <c r="V188" s="16">
        <f>VLOOKUP(B188,'[2]Student Without BRN'!Z$2:AB$431,3,FALSE)</f>
        <v>0</v>
      </c>
      <c r="W188" s="18">
        <f>VLOOKUP(B188,'[4]Student without BRN'!Z$2:AB$431,3,FALSE)</f>
        <v>0</v>
      </c>
      <c r="X188" s="9">
        <f t="shared" si="37"/>
        <v>530</v>
      </c>
      <c r="Y188" s="10">
        <f t="shared" si="37"/>
        <v>503</v>
      </c>
      <c r="Z188" s="16">
        <f t="shared" si="37"/>
        <v>530</v>
      </c>
      <c r="AA188" s="18">
        <f t="shared" si="37"/>
        <v>534</v>
      </c>
      <c r="AB188" s="10">
        <f t="shared" si="38"/>
        <v>-27</v>
      </c>
      <c r="AC188" s="16">
        <f t="shared" ref="AC188" si="41">Z188-X188</f>
        <v>0</v>
      </c>
      <c r="AD188" s="18">
        <f t="shared" si="40"/>
        <v>4</v>
      </c>
      <c r="AE188" s="11">
        <v>8900</v>
      </c>
      <c r="AF188" s="30">
        <v>35600</v>
      </c>
      <c r="AG188" s="15" t="s">
        <v>54</v>
      </c>
    </row>
    <row r="189" spans="1:33" x14ac:dyDescent="0.25">
      <c r="A189" s="6">
        <v>187</v>
      </c>
      <c r="B189" s="29" t="s">
        <v>159</v>
      </c>
      <c r="C189" s="7" t="s">
        <v>160</v>
      </c>
      <c r="D189" s="7" t="s">
        <v>57</v>
      </c>
      <c r="E189" s="7" t="s">
        <v>123</v>
      </c>
      <c r="F189" s="7" t="s">
        <v>124</v>
      </c>
      <c r="G189" s="7" t="s">
        <v>73</v>
      </c>
      <c r="H189" s="7" t="s">
        <v>74</v>
      </c>
      <c r="I189" s="7" t="s">
        <v>92</v>
      </c>
      <c r="J189" s="7" t="s">
        <v>76</v>
      </c>
      <c r="K189" s="7" t="s">
        <v>161</v>
      </c>
      <c r="L189" s="7" t="s">
        <v>162</v>
      </c>
      <c r="M189" s="7" t="s">
        <v>1</v>
      </c>
      <c r="N189" s="8" t="s">
        <v>45</v>
      </c>
      <c r="O189" s="7" t="s">
        <v>46</v>
      </c>
      <c r="P189" s="9">
        <v>63</v>
      </c>
      <c r="Q189" s="10">
        <v>63</v>
      </c>
      <c r="R189" s="16">
        <f>VLOOKUP(B189,'[2]School Detailed Data'!A$11:CF$440,84,FALSE)</f>
        <v>63</v>
      </c>
      <c r="S189" s="18">
        <f>VLOOKUP(B189,'[4]School Detailed Data'!A$11:BN$440,66,FALSE)</f>
        <v>63</v>
      </c>
      <c r="T189" s="9">
        <v>24</v>
      </c>
      <c r="U189" s="10">
        <f>VLOOKUP(B189,'[5]PS T3 1st New BRN'!$B$12:$S$104,18,FALSE)</f>
        <v>20</v>
      </c>
      <c r="V189" s="16">
        <f>VLOOKUP(B189,'[2]Student Without BRN'!Z$2:AB$431,3,FALSE)</f>
        <v>20</v>
      </c>
      <c r="W189" s="18">
        <f>VLOOKUP(B189,'[4]Student without BRN'!Z$2:AB$431,3,FALSE)</f>
        <v>19</v>
      </c>
      <c r="X189" s="9">
        <f t="shared" si="37"/>
        <v>39</v>
      </c>
      <c r="Y189" s="10">
        <f t="shared" si="37"/>
        <v>43</v>
      </c>
      <c r="Z189" s="16">
        <f t="shared" si="37"/>
        <v>43</v>
      </c>
      <c r="AA189" s="18">
        <f t="shared" si="37"/>
        <v>44</v>
      </c>
      <c r="AB189" s="10">
        <f t="shared" si="38"/>
        <v>4</v>
      </c>
      <c r="AC189" s="16">
        <f t="shared" si="38"/>
        <v>0</v>
      </c>
      <c r="AD189" s="18">
        <f t="shared" si="40"/>
        <v>1</v>
      </c>
      <c r="AE189" s="11">
        <v>8900</v>
      </c>
      <c r="AF189" s="30">
        <v>8900</v>
      </c>
      <c r="AG189" s="15" t="s">
        <v>163</v>
      </c>
    </row>
    <row r="190" spans="1:33" x14ac:dyDescent="0.25">
      <c r="A190" s="6">
        <v>188</v>
      </c>
      <c r="B190" s="29" t="s">
        <v>766</v>
      </c>
      <c r="C190" s="7" t="s">
        <v>767</v>
      </c>
      <c r="D190" s="7" t="s">
        <v>57</v>
      </c>
      <c r="E190" s="7" t="s">
        <v>210</v>
      </c>
      <c r="F190" s="7" t="s">
        <v>211</v>
      </c>
      <c r="G190" s="7" t="s">
        <v>73</v>
      </c>
      <c r="H190" s="7" t="s">
        <v>74</v>
      </c>
      <c r="I190" s="7" t="s">
        <v>92</v>
      </c>
      <c r="J190" s="7" t="s">
        <v>76</v>
      </c>
      <c r="K190" s="7" t="s">
        <v>768</v>
      </c>
      <c r="L190" s="7" t="s">
        <v>769</v>
      </c>
      <c r="M190" s="7" t="s">
        <v>1</v>
      </c>
      <c r="N190" s="8" t="s">
        <v>45</v>
      </c>
      <c r="O190" s="7" t="s">
        <v>46</v>
      </c>
      <c r="P190" s="9">
        <v>0</v>
      </c>
      <c r="Q190" s="10">
        <f>VLOOKUP(B190,'[2]School Detailed Data'!A$11:CF$439,84,FALSE)</f>
        <v>0</v>
      </c>
      <c r="R190" s="16">
        <f>VLOOKUP(B190,'[2]School Detailed Data'!A$11:CF$440,84,FALSE)</f>
        <v>0</v>
      </c>
      <c r="S190" s="18">
        <v>83</v>
      </c>
      <c r="T190" s="9">
        <v>0</v>
      </c>
      <c r="U190" s="10">
        <f>VLOOKUP(B190,'[2]School Detailed Data'!A$11:CJ$440,88,FALSE)</f>
        <v>0</v>
      </c>
      <c r="V190" s="16">
        <f>VLOOKUP(B190,'[2]Student Without BRN'!Z$2:AB$431,3,FALSE)</f>
        <v>0</v>
      </c>
      <c r="W190" s="18">
        <f>VLOOKUP(B190,'[4]Student without BRN'!Z$2:AB$431,3,FALSE)</f>
        <v>13</v>
      </c>
      <c r="X190" s="9">
        <f t="shared" si="37"/>
        <v>0</v>
      </c>
      <c r="Y190" s="10">
        <f t="shared" si="37"/>
        <v>0</v>
      </c>
      <c r="Z190" s="16">
        <f t="shared" si="37"/>
        <v>0</v>
      </c>
      <c r="AA190" s="18">
        <f t="shared" si="37"/>
        <v>70</v>
      </c>
      <c r="AB190" s="10">
        <f t="shared" si="38"/>
        <v>0</v>
      </c>
      <c r="AC190" s="16">
        <f>Z190-X190</f>
        <v>0</v>
      </c>
      <c r="AD190" s="18">
        <f t="shared" si="38"/>
        <v>70</v>
      </c>
      <c r="AE190" s="11">
        <v>8900</v>
      </c>
      <c r="AF190" s="30">
        <v>623000</v>
      </c>
      <c r="AG190" s="15" t="s">
        <v>163</v>
      </c>
    </row>
    <row r="191" spans="1:33" x14ac:dyDescent="0.25">
      <c r="A191" s="6">
        <v>189</v>
      </c>
      <c r="B191" s="29" t="s">
        <v>770</v>
      </c>
      <c r="C191" s="7" t="s">
        <v>771</v>
      </c>
      <c r="D191" s="7" t="s">
        <v>36</v>
      </c>
      <c r="E191" s="7" t="s">
        <v>71</v>
      </c>
      <c r="F191" s="7" t="s">
        <v>72</v>
      </c>
      <c r="G191" s="7" t="s">
        <v>73</v>
      </c>
      <c r="H191" s="7" t="s">
        <v>74</v>
      </c>
      <c r="I191" s="7" t="s">
        <v>772</v>
      </c>
      <c r="J191" s="7" t="s">
        <v>76</v>
      </c>
      <c r="K191" s="7" t="s">
        <v>773</v>
      </c>
      <c r="L191" s="7" t="s">
        <v>774</v>
      </c>
      <c r="M191" s="7" t="s">
        <v>1</v>
      </c>
      <c r="N191" s="8" t="s">
        <v>45</v>
      </c>
      <c r="O191" s="7" t="s">
        <v>46</v>
      </c>
      <c r="P191" s="9">
        <v>0</v>
      </c>
      <c r="Q191" s="10">
        <f>VLOOKUP(B191,'[2]School Detailed Data'!A$11:CF$439,84,FALSE)</f>
        <v>0</v>
      </c>
      <c r="R191" s="16">
        <f>VLOOKUP(B191,'[2]School Detailed Data'!A$11:CF$440,84,FALSE)</f>
        <v>0</v>
      </c>
      <c r="S191" s="18">
        <f>VLOOKUP(B191,'[4]School Detailed Data'!A$11:BN$440,66,FALSE)</f>
        <v>24</v>
      </c>
      <c r="T191" s="9">
        <v>0</v>
      </c>
      <c r="U191" s="10">
        <f>VLOOKUP(B191,'[2]School Detailed Data'!A$11:CJ$440,88,FALSE)</f>
        <v>0</v>
      </c>
      <c r="V191" s="16">
        <f>VLOOKUP(B191,'[2]Student Without BRN'!Z$2:AB$431,3,FALSE)</f>
        <v>0</v>
      </c>
      <c r="W191" s="18">
        <f>VLOOKUP(B191,'[4]Student without BRN'!Z$2:AB$431,3,FALSE)</f>
        <v>4</v>
      </c>
      <c r="X191" s="9">
        <f t="shared" si="37"/>
        <v>0</v>
      </c>
      <c r="Y191" s="10">
        <f t="shared" si="37"/>
        <v>0</v>
      </c>
      <c r="Z191" s="16">
        <f t="shared" si="37"/>
        <v>0</v>
      </c>
      <c r="AA191" s="18">
        <f t="shared" si="37"/>
        <v>20</v>
      </c>
      <c r="AB191" s="10">
        <f t="shared" si="38"/>
        <v>0</v>
      </c>
      <c r="AC191" s="16">
        <f>Z191-X191</f>
        <v>0</v>
      </c>
      <c r="AD191" s="18">
        <f t="shared" si="38"/>
        <v>20</v>
      </c>
      <c r="AE191" s="11">
        <v>8900</v>
      </c>
      <c r="AF191" s="30">
        <v>65860</v>
      </c>
      <c r="AG191" s="15" t="s">
        <v>54</v>
      </c>
    </row>
    <row r="192" spans="1:33" x14ac:dyDescent="0.25">
      <c r="A192" s="6">
        <v>190</v>
      </c>
      <c r="B192" s="29" t="s">
        <v>494</v>
      </c>
      <c r="C192" s="7" t="s">
        <v>495</v>
      </c>
      <c r="D192" s="7" t="s">
        <v>36</v>
      </c>
      <c r="E192" s="7" t="s">
        <v>335</v>
      </c>
      <c r="F192" s="7" t="s">
        <v>336</v>
      </c>
      <c r="G192" s="7" t="s">
        <v>73</v>
      </c>
      <c r="H192" s="7" t="s">
        <v>74</v>
      </c>
      <c r="I192" s="7" t="s">
        <v>92</v>
      </c>
      <c r="J192" s="7" t="s">
        <v>76</v>
      </c>
      <c r="K192" s="7" t="s">
        <v>496</v>
      </c>
      <c r="L192" s="7" t="s">
        <v>497</v>
      </c>
      <c r="M192" s="7" t="s">
        <v>1</v>
      </c>
      <c r="N192" s="8" t="s">
        <v>45</v>
      </c>
      <c r="O192" s="7" t="s">
        <v>46</v>
      </c>
      <c r="P192" s="9">
        <v>234</v>
      </c>
      <c r="Q192" s="10">
        <f>VLOOKUP(B192,'[2]School Detailed Data'!A$11:CF$439,84,FALSE)</f>
        <v>235</v>
      </c>
      <c r="R192" s="16">
        <f>VLOOKUP(B192,'[2]School Detailed Data'!A$11:CF$440,84,FALSE)</f>
        <v>235</v>
      </c>
      <c r="S192" s="18">
        <f>VLOOKUP(B192,'[4]School Detailed Data'!A$11:BN$440,66,FALSE)</f>
        <v>244</v>
      </c>
      <c r="T192" s="9">
        <v>9</v>
      </c>
      <c r="U192" s="10">
        <f>VLOOKUP(B192,'[2]School Detailed Data'!A$11:CJ$440,88,FALSE)</f>
        <v>26</v>
      </c>
      <c r="V192" s="16">
        <f>VLOOKUP(B192,'[2]Student Without BRN'!Z$2:AB$431,3,FALSE)</f>
        <v>9</v>
      </c>
      <c r="W192" s="18">
        <f>VLOOKUP(B192,'[4]Student without BRN'!Z$2:AB$431,3,FALSE)</f>
        <v>9</v>
      </c>
      <c r="X192" s="9">
        <f t="shared" si="37"/>
        <v>225</v>
      </c>
      <c r="Y192" s="10">
        <f t="shared" si="37"/>
        <v>209</v>
      </c>
      <c r="Z192" s="16">
        <f t="shared" si="37"/>
        <v>226</v>
      </c>
      <c r="AA192" s="18">
        <f t="shared" si="37"/>
        <v>235</v>
      </c>
      <c r="AB192" s="10">
        <f t="shared" si="38"/>
        <v>-16</v>
      </c>
      <c r="AC192" s="16">
        <f t="shared" ref="AC192:AC193" si="42">Z192-X192</f>
        <v>1</v>
      </c>
      <c r="AD192" s="18">
        <f t="shared" si="38"/>
        <v>9</v>
      </c>
      <c r="AE192" s="11">
        <v>8900</v>
      </c>
      <c r="AF192" s="30">
        <v>80100</v>
      </c>
      <c r="AG192" s="15" t="s">
        <v>54</v>
      </c>
    </row>
    <row r="193" spans="1:33" x14ac:dyDescent="0.25">
      <c r="A193" s="6">
        <v>191</v>
      </c>
      <c r="B193" s="29" t="s">
        <v>775</v>
      </c>
      <c r="C193" s="7" t="s">
        <v>776</v>
      </c>
      <c r="D193" s="7" t="s">
        <v>36</v>
      </c>
      <c r="E193" s="7" t="s">
        <v>82</v>
      </c>
      <c r="F193" s="7" t="s">
        <v>83</v>
      </c>
      <c r="G193" s="7" t="s">
        <v>39</v>
      </c>
      <c r="H193" s="7" t="s">
        <v>40</v>
      </c>
      <c r="I193" s="7" t="s">
        <v>92</v>
      </c>
      <c r="J193" s="7" t="s">
        <v>76</v>
      </c>
      <c r="K193" s="7" t="s">
        <v>777</v>
      </c>
      <c r="L193" s="7" t="s">
        <v>778</v>
      </c>
      <c r="M193" s="7" t="s">
        <v>1</v>
      </c>
      <c r="N193" s="8" t="s">
        <v>45</v>
      </c>
      <c r="O193" s="7" t="s">
        <v>46</v>
      </c>
      <c r="P193" s="9">
        <v>72</v>
      </c>
      <c r="Q193" s="10">
        <f>VLOOKUP(B193,'[2]School Detailed Data'!A$11:CF$439,84,FALSE)</f>
        <v>72</v>
      </c>
      <c r="R193" s="16">
        <f>VLOOKUP(B193,'[2]School Detailed Data'!A$11:CF$440,84,FALSE)</f>
        <v>72</v>
      </c>
      <c r="S193" s="18">
        <f>VLOOKUP(B193,'[4]School Detailed Data'!A$11:BN$440,66,FALSE)</f>
        <v>73</v>
      </c>
      <c r="T193" s="9">
        <v>0</v>
      </c>
      <c r="U193" s="10">
        <f>VLOOKUP(B193,'[2]School Detailed Data'!A$11:CJ$440,88,FALSE)</f>
        <v>6</v>
      </c>
      <c r="V193" s="16">
        <f>VLOOKUP(B193,'[2]Student Without BRN'!Z$2:AB$431,3,FALSE)</f>
        <v>0</v>
      </c>
      <c r="W193" s="18">
        <f>VLOOKUP(B193,'[4]Student without BRN'!Z$2:AB$431,3,FALSE)</f>
        <v>0</v>
      </c>
      <c r="X193" s="9">
        <f t="shared" si="37"/>
        <v>72</v>
      </c>
      <c r="Y193" s="10">
        <f t="shared" si="37"/>
        <v>66</v>
      </c>
      <c r="Z193" s="16">
        <f t="shared" si="37"/>
        <v>72</v>
      </c>
      <c r="AA193" s="18">
        <f t="shared" si="37"/>
        <v>73</v>
      </c>
      <c r="AB193" s="10">
        <f t="shared" si="38"/>
        <v>-6</v>
      </c>
      <c r="AC193" s="16">
        <f t="shared" si="42"/>
        <v>0</v>
      </c>
      <c r="AD193" s="18">
        <f t="shared" si="38"/>
        <v>1</v>
      </c>
      <c r="AE193" s="11">
        <v>8900</v>
      </c>
      <c r="AF193" s="30">
        <v>8900</v>
      </c>
      <c r="AG193" s="15" t="s">
        <v>54</v>
      </c>
    </row>
    <row r="194" spans="1:33" x14ac:dyDescent="0.25">
      <c r="A194" s="6">
        <v>192</v>
      </c>
      <c r="B194" s="29" t="s">
        <v>779</v>
      </c>
      <c r="C194" s="7" t="s">
        <v>780</v>
      </c>
      <c r="D194" s="7" t="s">
        <v>36</v>
      </c>
      <c r="E194" s="7" t="s">
        <v>218</v>
      </c>
      <c r="F194" s="7" t="s">
        <v>219</v>
      </c>
      <c r="G194" s="7" t="s">
        <v>39</v>
      </c>
      <c r="H194" s="7" t="s">
        <v>40</v>
      </c>
      <c r="I194" s="7" t="s">
        <v>212</v>
      </c>
      <c r="J194" s="7" t="s">
        <v>213</v>
      </c>
      <c r="K194" s="7" t="s">
        <v>781</v>
      </c>
      <c r="L194" s="7" t="s">
        <v>782</v>
      </c>
      <c r="M194" s="7" t="s">
        <v>1</v>
      </c>
      <c r="N194" s="8" t="s">
        <v>45</v>
      </c>
      <c r="O194" s="7" t="s">
        <v>46</v>
      </c>
      <c r="P194" s="9">
        <v>14</v>
      </c>
      <c r="Q194" s="10">
        <f>VLOOKUP(B194,'[2]School Detailed Data'!A$11:CF$439,84,FALSE)</f>
        <v>126</v>
      </c>
      <c r="R194" s="16">
        <f>VLOOKUP(B194,'[2]School Detailed Data'!A$11:CF$440,84,FALSE)</f>
        <v>126</v>
      </c>
      <c r="S194" s="18">
        <f>VLOOKUP(B194,'[4]School Detailed Data'!A$11:BN$440,66,FALSE)</f>
        <v>126</v>
      </c>
      <c r="T194" s="9">
        <v>3</v>
      </c>
      <c r="U194" s="10">
        <f>VLOOKUP(B194,'[2]School Detailed Data'!A$11:CJ$440,88,FALSE)</f>
        <v>23</v>
      </c>
      <c r="V194" s="16">
        <f>VLOOKUP(B194,'[2]Student Without BRN'!Z$2:AB$431,3,FALSE)</f>
        <v>23</v>
      </c>
      <c r="W194" s="18">
        <f>VLOOKUP(B194,'[4]Student without BRN'!Z$2:AB$431,3,FALSE)</f>
        <v>23</v>
      </c>
      <c r="X194" s="9">
        <f t="shared" si="37"/>
        <v>11</v>
      </c>
      <c r="Y194" s="10">
        <f t="shared" si="37"/>
        <v>103</v>
      </c>
      <c r="Z194" s="16">
        <f t="shared" si="37"/>
        <v>103</v>
      </c>
      <c r="AA194" s="18">
        <f t="shared" si="37"/>
        <v>103</v>
      </c>
      <c r="AB194" s="10">
        <f t="shared" si="38"/>
        <v>92</v>
      </c>
      <c r="AC194" s="16">
        <f>Z194-Y194</f>
        <v>0</v>
      </c>
      <c r="AD194" s="18">
        <f t="shared" si="38"/>
        <v>0</v>
      </c>
      <c r="AE194" s="11">
        <v>8900</v>
      </c>
      <c r="AF194" s="30">
        <v>158420</v>
      </c>
      <c r="AG194" s="15" t="s">
        <v>54</v>
      </c>
    </row>
    <row r="195" spans="1:33" x14ac:dyDescent="0.25">
      <c r="A195" s="6">
        <v>193</v>
      </c>
      <c r="B195" s="29" t="s">
        <v>783</v>
      </c>
      <c r="C195" s="7" t="s">
        <v>784</v>
      </c>
      <c r="D195" s="7" t="s">
        <v>36</v>
      </c>
      <c r="E195" s="7" t="s">
        <v>218</v>
      </c>
      <c r="F195" s="7" t="s">
        <v>219</v>
      </c>
      <c r="G195" s="7" t="s">
        <v>39</v>
      </c>
      <c r="H195" s="7" t="s">
        <v>40</v>
      </c>
      <c r="I195" s="7" t="s">
        <v>230</v>
      </c>
      <c r="J195" s="7" t="s">
        <v>213</v>
      </c>
      <c r="K195" s="7" t="s">
        <v>785</v>
      </c>
      <c r="L195" s="7" t="s">
        <v>786</v>
      </c>
      <c r="M195" s="7" t="s">
        <v>1</v>
      </c>
      <c r="N195" s="8" t="s">
        <v>45</v>
      </c>
      <c r="O195" s="7" t="s">
        <v>46</v>
      </c>
      <c r="P195" s="9">
        <v>126</v>
      </c>
      <c r="Q195" s="10">
        <f>VLOOKUP(B195,'[2]School Detailed Data'!A$11:CF$439,84,FALSE)</f>
        <v>126</v>
      </c>
      <c r="R195" s="16">
        <f>VLOOKUP(B195,'[2]School Detailed Data'!A$11:CF$440,84,FALSE)</f>
        <v>126</v>
      </c>
      <c r="S195" s="18">
        <f>VLOOKUP(B195,'[4]School Detailed Data'!A$11:BN$440,66,FALSE)</f>
        <v>126</v>
      </c>
      <c r="T195" s="9">
        <v>47</v>
      </c>
      <c r="U195" s="10">
        <f>VLOOKUP(B195,'[2]School Detailed Data'!A$11:CJ$440,88,FALSE)</f>
        <v>61</v>
      </c>
      <c r="V195" s="16">
        <f>VLOOKUP(B195,'[2]Student Without BRN'!Z$2:AB$431,3,FALSE)</f>
        <v>47</v>
      </c>
      <c r="W195" s="18">
        <f>VLOOKUP(B195,'[4]Student without BRN'!Z$2:AB$431,3,FALSE)</f>
        <v>40</v>
      </c>
      <c r="X195" s="9">
        <f t="shared" si="37"/>
        <v>79</v>
      </c>
      <c r="Y195" s="10">
        <f t="shared" si="37"/>
        <v>65</v>
      </c>
      <c r="Z195" s="16">
        <f t="shared" si="37"/>
        <v>79</v>
      </c>
      <c r="AA195" s="18">
        <f t="shared" si="37"/>
        <v>86</v>
      </c>
      <c r="AB195" s="10">
        <f t="shared" si="38"/>
        <v>-14</v>
      </c>
      <c r="AC195" s="16">
        <f>Z195-X195</f>
        <v>0</v>
      </c>
      <c r="AD195" s="18">
        <f t="shared" si="38"/>
        <v>7</v>
      </c>
      <c r="AE195" s="11">
        <v>8900</v>
      </c>
      <c r="AF195" s="30">
        <v>62300</v>
      </c>
      <c r="AG195" s="15" t="s">
        <v>54</v>
      </c>
    </row>
    <row r="196" spans="1:33" x14ac:dyDescent="0.25">
      <c r="A196" s="6">
        <v>194</v>
      </c>
      <c r="B196" s="29" t="s">
        <v>237</v>
      </c>
      <c r="C196" s="7" t="s">
        <v>238</v>
      </c>
      <c r="D196" s="7" t="s">
        <v>57</v>
      </c>
      <c r="E196" s="7" t="s">
        <v>218</v>
      </c>
      <c r="F196" s="7" t="s">
        <v>219</v>
      </c>
      <c r="G196" s="7" t="s">
        <v>39</v>
      </c>
      <c r="H196" s="7" t="s">
        <v>40</v>
      </c>
      <c r="I196" s="7" t="s">
        <v>239</v>
      </c>
      <c r="J196" s="7" t="s">
        <v>213</v>
      </c>
      <c r="K196" s="7" t="s">
        <v>240</v>
      </c>
      <c r="L196" s="7" t="s">
        <v>241</v>
      </c>
      <c r="M196" s="7" t="s">
        <v>1</v>
      </c>
      <c r="N196" s="8" t="s">
        <v>45</v>
      </c>
      <c r="O196" s="7" t="s">
        <v>46</v>
      </c>
      <c r="P196" s="9">
        <v>174</v>
      </c>
      <c r="Q196" s="10">
        <v>174</v>
      </c>
      <c r="R196" s="16">
        <f>VLOOKUP(B196,'[2]School Detailed Data'!A$11:CF$440,84,FALSE)</f>
        <v>174</v>
      </c>
      <c r="S196" s="18">
        <f>VLOOKUP(B196,'[4]School Detailed Data'!A$11:BN$440,66,FALSE)</f>
        <v>174</v>
      </c>
      <c r="T196" s="9">
        <v>67</v>
      </c>
      <c r="U196" s="10">
        <f>VLOOKUP(B196,'[5]PS T3 1st New BRN'!$B$12:$S$104,18,FALSE)</f>
        <v>66</v>
      </c>
      <c r="V196" s="16">
        <f>VLOOKUP(B196,'[2]Student Without BRN'!Z$2:AB$431,3,FALSE)</f>
        <v>66</v>
      </c>
      <c r="W196" s="18">
        <f>VLOOKUP(B196,'[4]Student without BRN'!Z$2:AB$431,3,FALSE)</f>
        <v>65</v>
      </c>
      <c r="X196" s="9">
        <f t="shared" si="37"/>
        <v>107</v>
      </c>
      <c r="Y196" s="10">
        <f t="shared" si="37"/>
        <v>108</v>
      </c>
      <c r="Z196" s="16">
        <f t="shared" si="37"/>
        <v>108</v>
      </c>
      <c r="AA196" s="18">
        <f t="shared" si="37"/>
        <v>109</v>
      </c>
      <c r="AB196" s="10">
        <f t="shared" si="38"/>
        <v>1</v>
      </c>
      <c r="AC196" s="16">
        <f>Z196-Y196</f>
        <v>0</v>
      </c>
      <c r="AD196" s="18">
        <f t="shared" si="38"/>
        <v>1</v>
      </c>
      <c r="AE196" s="11">
        <v>8900</v>
      </c>
      <c r="AF196" s="30">
        <v>8900</v>
      </c>
      <c r="AG196" s="15" t="s">
        <v>54</v>
      </c>
    </row>
    <row r="197" spans="1:33" x14ac:dyDescent="0.25">
      <c r="A197" s="6">
        <v>195</v>
      </c>
      <c r="B197" s="29" t="s">
        <v>246</v>
      </c>
      <c r="C197" s="7" t="s">
        <v>247</v>
      </c>
      <c r="D197" s="7" t="s">
        <v>36</v>
      </c>
      <c r="E197" s="7" t="s">
        <v>147</v>
      </c>
      <c r="F197" s="7" t="s">
        <v>148</v>
      </c>
      <c r="G197" s="7" t="s">
        <v>73</v>
      </c>
      <c r="H197" s="7" t="s">
        <v>74</v>
      </c>
      <c r="I197" s="7" t="s">
        <v>239</v>
      </c>
      <c r="J197" s="7" t="s">
        <v>213</v>
      </c>
      <c r="K197" s="7" t="s">
        <v>248</v>
      </c>
      <c r="L197" s="7" t="s">
        <v>249</v>
      </c>
      <c r="M197" s="7" t="s">
        <v>1</v>
      </c>
      <c r="N197" s="8" t="s">
        <v>45</v>
      </c>
      <c r="O197" s="7" t="s">
        <v>46</v>
      </c>
      <c r="P197" s="9">
        <v>126</v>
      </c>
      <c r="Q197" s="10">
        <v>126</v>
      </c>
      <c r="R197" s="16">
        <f>VLOOKUP(B197,'[2]School Detailed Data'!A$11:CF$440,84,FALSE)</f>
        <v>125</v>
      </c>
      <c r="S197" s="18">
        <f>VLOOKUP(B197,'[4]School Detailed Data'!A$11:BN$440,66,FALSE)</f>
        <v>125</v>
      </c>
      <c r="T197" s="9">
        <v>40</v>
      </c>
      <c r="U197" s="10">
        <f>VLOOKUP(B197,'[5]PS T3 1st New BRN'!$B$12:$S$104,18,FALSE)</f>
        <v>33</v>
      </c>
      <c r="V197" s="16">
        <f>VLOOKUP(B197,'[2]Student Without BRN'!Z$2:AB$431,3,FALSE)</f>
        <v>33</v>
      </c>
      <c r="W197" s="18">
        <f>VLOOKUP(B197,'[4]Student without BRN'!Z$2:AB$431,3,FALSE)</f>
        <v>24</v>
      </c>
      <c r="X197" s="9">
        <f t="shared" si="37"/>
        <v>86</v>
      </c>
      <c r="Y197" s="10">
        <f t="shared" si="37"/>
        <v>93</v>
      </c>
      <c r="Z197" s="16">
        <f t="shared" si="37"/>
        <v>92</v>
      </c>
      <c r="AA197" s="18">
        <f t="shared" si="37"/>
        <v>101</v>
      </c>
      <c r="AB197" s="10">
        <f t="shared" si="38"/>
        <v>7</v>
      </c>
      <c r="AC197" s="16">
        <f>Z197-Y197</f>
        <v>-1</v>
      </c>
      <c r="AD197" s="18">
        <f t="shared" si="38"/>
        <v>9</v>
      </c>
      <c r="AE197" s="11">
        <v>8900</v>
      </c>
      <c r="AF197" s="30">
        <v>71200</v>
      </c>
      <c r="AG197" s="15" t="s">
        <v>54</v>
      </c>
    </row>
    <row r="198" spans="1:33" x14ac:dyDescent="0.25">
      <c r="A198" s="6">
        <v>196</v>
      </c>
      <c r="B198" s="29" t="s">
        <v>250</v>
      </c>
      <c r="C198" s="7" t="s">
        <v>251</v>
      </c>
      <c r="D198" s="7" t="s">
        <v>57</v>
      </c>
      <c r="E198" s="7" t="s">
        <v>210</v>
      </c>
      <c r="F198" s="7" t="s">
        <v>211</v>
      </c>
      <c r="G198" s="7" t="s">
        <v>73</v>
      </c>
      <c r="H198" s="7" t="s">
        <v>74</v>
      </c>
      <c r="I198" s="7" t="s">
        <v>239</v>
      </c>
      <c r="J198" s="7" t="s">
        <v>213</v>
      </c>
      <c r="K198" s="7" t="s">
        <v>252</v>
      </c>
      <c r="L198" s="7" t="s">
        <v>253</v>
      </c>
      <c r="M198" s="7" t="s">
        <v>1</v>
      </c>
      <c r="N198" s="8" t="s">
        <v>45</v>
      </c>
      <c r="O198" s="7" t="s">
        <v>46</v>
      </c>
      <c r="P198" s="9">
        <v>115</v>
      </c>
      <c r="Q198" s="10">
        <v>115</v>
      </c>
      <c r="R198" s="16">
        <f>VLOOKUP(B198,'[2]School Detailed Data'!A$11:CF$440,84,FALSE)</f>
        <v>119</v>
      </c>
      <c r="S198" s="18">
        <f>VLOOKUP(B198,'[4]School Detailed Data'!A$11:BN$440,66,FALSE)</f>
        <v>118</v>
      </c>
      <c r="T198" s="9">
        <v>63</v>
      </c>
      <c r="U198" s="10">
        <f>VLOOKUP(B198,'[5]PS T3 1st New BRN'!$B$12:$S$104,18,FALSE)</f>
        <v>51</v>
      </c>
      <c r="V198" s="16">
        <f>VLOOKUP(B198,'[2]Student Without BRN'!Z$2:AB$431,3,FALSE)</f>
        <v>51</v>
      </c>
      <c r="W198" s="18">
        <f>VLOOKUP(B198,'[4]Student without BRN'!Z$2:AB$431,3,FALSE)</f>
        <v>24</v>
      </c>
      <c r="X198" s="9">
        <f t="shared" si="37"/>
        <v>52</v>
      </c>
      <c r="Y198" s="10">
        <f t="shared" si="37"/>
        <v>64</v>
      </c>
      <c r="Z198" s="16">
        <f t="shared" si="37"/>
        <v>68</v>
      </c>
      <c r="AA198" s="18">
        <f t="shared" si="37"/>
        <v>94</v>
      </c>
      <c r="AB198" s="10">
        <f t="shared" si="38"/>
        <v>12</v>
      </c>
      <c r="AC198" s="16">
        <f>Z198-Y198</f>
        <v>4</v>
      </c>
      <c r="AD198" s="18">
        <f t="shared" si="38"/>
        <v>26</v>
      </c>
      <c r="AE198" s="11">
        <v>8900</v>
      </c>
      <c r="AF198" s="30">
        <v>231400</v>
      </c>
      <c r="AG198" s="15" t="s">
        <v>54</v>
      </c>
    </row>
    <row r="199" spans="1:33" x14ac:dyDescent="0.25">
      <c r="A199" s="6">
        <v>197</v>
      </c>
      <c r="B199" s="29" t="s">
        <v>266</v>
      </c>
      <c r="C199" s="7" t="s">
        <v>267</v>
      </c>
      <c r="D199" s="7" t="s">
        <v>57</v>
      </c>
      <c r="E199" s="7" t="s">
        <v>210</v>
      </c>
      <c r="F199" s="7" t="s">
        <v>211</v>
      </c>
      <c r="G199" s="7" t="s">
        <v>73</v>
      </c>
      <c r="H199" s="7" t="s">
        <v>74</v>
      </c>
      <c r="I199" s="7" t="s">
        <v>239</v>
      </c>
      <c r="J199" s="7" t="s">
        <v>213</v>
      </c>
      <c r="K199" s="7" t="s">
        <v>268</v>
      </c>
      <c r="L199" s="7" t="s">
        <v>269</v>
      </c>
      <c r="M199" s="7" t="s">
        <v>1</v>
      </c>
      <c r="N199" s="8" t="s">
        <v>45</v>
      </c>
      <c r="O199" s="7" t="s">
        <v>46</v>
      </c>
      <c r="P199" s="9">
        <v>207</v>
      </c>
      <c r="Q199" s="10">
        <v>207</v>
      </c>
      <c r="R199" s="16">
        <f>VLOOKUP(B199,'[2]School Detailed Data'!A$11:CF$440,84,FALSE)</f>
        <v>221</v>
      </c>
      <c r="S199" s="18">
        <f>VLOOKUP(B199,'[4]School Detailed Data'!A$11:BN$440,66,FALSE)</f>
        <v>222</v>
      </c>
      <c r="T199" s="9">
        <v>145</v>
      </c>
      <c r="U199" s="10">
        <f>VLOOKUP(B199,'[5]PS T3 1st New BRN'!$B$12:$S$104,18,FALSE)</f>
        <v>28</v>
      </c>
      <c r="V199" s="16">
        <f>VLOOKUP(B199,'[2]Student Without BRN'!Z$2:AB$431,3,FALSE)</f>
        <v>28</v>
      </c>
      <c r="W199" s="18">
        <f>VLOOKUP(B199,'[4]Student without BRN'!Z$2:AB$431,3,FALSE)</f>
        <v>28</v>
      </c>
      <c r="X199" s="9">
        <f t="shared" si="37"/>
        <v>62</v>
      </c>
      <c r="Y199" s="10">
        <f t="shared" si="37"/>
        <v>179</v>
      </c>
      <c r="Z199" s="16">
        <f t="shared" si="37"/>
        <v>193</v>
      </c>
      <c r="AA199" s="18">
        <f t="shared" si="37"/>
        <v>194</v>
      </c>
      <c r="AB199" s="10">
        <f t="shared" si="38"/>
        <v>117</v>
      </c>
      <c r="AC199" s="16">
        <f>Z199-Y199</f>
        <v>14</v>
      </c>
      <c r="AD199" s="18">
        <f t="shared" si="38"/>
        <v>1</v>
      </c>
      <c r="AE199" s="11">
        <v>8900</v>
      </c>
      <c r="AF199" s="30">
        <v>8900</v>
      </c>
      <c r="AG199" s="15" t="s">
        <v>54</v>
      </c>
    </row>
    <row r="200" spans="1:33" x14ac:dyDescent="0.25">
      <c r="A200" s="6">
        <v>198</v>
      </c>
      <c r="B200" s="29" t="s">
        <v>787</v>
      </c>
      <c r="C200" s="7" t="s">
        <v>788</v>
      </c>
      <c r="D200" s="7" t="s">
        <v>36</v>
      </c>
      <c r="E200" s="7" t="s">
        <v>218</v>
      </c>
      <c r="F200" s="7" t="s">
        <v>219</v>
      </c>
      <c r="G200" s="7" t="s">
        <v>39</v>
      </c>
      <c r="H200" s="7" t="s">
        <v>40</v>
      </c>
      <c r="I200" s="7" t="s">
        <v>212</v>
      </c>
      <c r="J200" s="7" t="s">
        <v>213</v>
      </c>
      <c r="K200" s="7" t="s">
        <v>789</v>
      </c>
      <c r="L200" s="7" t="s">
        <v>790</v>
      </c>
      <c r="M200" s="7" t="s">
        <v>1</v>
      </c>
      <c r="N200" s="8" t="s">
        <v>45</v>
      </c>
      <c r="O200" s="7" t="s">
        <v>46</v>
      </c>
      <c r="P200" s="9">
        <v>67</v>
      </c>
      <c r="Q200" s="10">
        <f>VLOOKUP(B200,'[2]School Detailed Data'!A$11:CF$439,84,FALSE)</f>
        <v>66</v>
      </c>
      <c r="R200" s="16">
        <f>VLOOKUP(B200,'[2]School Detailed Data'!A$11:CF$440,84,FALSE)</f>
        <v>66</v>
      </c>
      <c r="S200" s="18">
        <f>VLOOKUP(B200,'[4]School Detailed Data'!A$11:BN$440,66,FALSE)</f>
        <v>68</v>
      </c>
      <c r="T200" s="9">
        <v>7</v>
      </c>
      <c r="U200" s="10">
        <f>VLOOKUP(B200,'[2]School Detailed Data'!A$11:CJ$440,88,FALSE)</f>
        <v>7</v>
      </c>
      <c r="V200" s="16">
        <f>VLOOKUP(B200,'[2]Student Without BRN'!Z$2:AB$431,3,FALSE)</f>
        <v>7</v>
      </c>
      <c r="W200" s="18">
        <f>VLOOKUP(B200,'[4]Student without BRN'!Z$2:AB$431,3,FALSE)</f>
        <v>4</v>
      </c>
      <c r="X200" s="9">
        <f t="shared" ref="X200:AA215" si="43">P200-T200</f>
        <v>60</v>
      </c>
      <c r="Y200" s="10">
        <f t="shared" si="43"/>
        <v>59</v>
      </c>
      <c r="Z200" s="16">
        <f t="shared" si="43"/>
        <v>59</v>
      </c>
      <c r="AA200" s="18">
        <f t="shared" si="43"/>
        <v>64</v>
      </c>
      <c r="AB200" s="10">
        <f t="shared" ref="AB200:AC243" si="44">Y200-X200</f>
        <v>-1</v>
      </c>
      <c r="AC200" s="16">
        <f t="shared" ref="AC200:AC201" si="45">Z200-X200</f>
        <v>-1</v>
      </c>
      <c r="AD200" s="18">
        <f t="shared" ref="AD200:AD243" si="46">AA200-Z200</f>
        <v>5</v>
      </c>
      <c r="AE200" s="11">
        <v>8900</v>
      </c>
      <c r="AF200" s="30">
        <v>35600</v>
      </c>
      <c r="AG200" s="15" t="s">
        <v>54</v>
      </c>
    </row>
    <row r="201" spans="1:33" x14ac:dyDescent="0.25">
      <c r="A201" s="6">
        <v>199</v>
      </c>
      <c r="B201" s="29" t="s">
        <v>791</v>
      </c>
      <c r="C201" s="7" t="s">
        <v>792</v>
      </c>
      <c r="D201" s="7" t="s">
        <v>36</v>
      </c>
      <c r="E201" s="7" t="s">
        <v>218</v>
      </c>
      <c r="F201" s="7" t="s">
        <v>219</v>
      </c>
      <c r="G201" s="7" t="s">
        <v>39</v>
      </c>
      <c r="H201" s="7" t="s">
        <v>40</v>
      </c>
      <c r="I201" s="7" t="s">
        <v>239</v>
      </c>
      <c r="J201" s="7" t="s">
        <v>213</v>
      </c>
      <c r="K201" s="7" t="s">
        <v>793</v>
      </c>
      <c r="L201" s="7" t="s">
        <v>794</v>
      </c>
      <c r="M201" s="7" t="s">
        <v>1</v>
      </c>
      <c r="N201" s="8" t="s">
        <v>45</v>
      </c>
      <c r="O201" s="7" t="s">
        <v>46</v>
      </c>
      <c r="P201" s="9">
        <v>69</v>
      </c>
      <c r="Q201" s="10">
        <f>VLOOKUP(B201,'[2]School Detailed Data'!A$11:CF$439,84,FALSE)</f>
        <v>69</v>
      </c>
      <c r="R201" s="16">
        <f>VLOOKUP(B201,'[2]School Detailed Data'!A$11:CF$440,84,FALSE)</f>
        <v>69</v>
      </c>
      <c r="S201" s="18">
        <f>VLOOKUP(B201,'[4]School Detailed Data'!A$11:BN$440,66,FALSE)</f>
        <v>69</v>
      </c>
      <c r="T201" s="9">
        <v>44</v>
      </c>
      <c r="U201" s="10">
        <f>VLOOKUP(B201,'[2]School Detailed Data'!A$11:CJ$440,88,FALSE)</f>
        <v>52</v>
      </c>
      <c r="V201" s="16">
        <f>VLOOKUP(B201,'[2]Student Without BRN'!Z$2:AB$431,3,FALSE)</f>
        <v>44</v>
      </c>
      <c r="W201" s="18">
        <f>VLOOKUP(B201,'[4]Student without BRN'!Z$2:AB$431,3,FALSE)</f>
        <v>43</v>
      </c>
      <c r="X201" s="9">
        <f t="shared" si="43"/>
        <v>25</v>
      </c>
      <c r="Y201" s="10">
        <f t="shared" si="43"/>
        <v>17</v>
      </c>
      <c r="Z201" s="16">
        <f t="shared" si="43"/>
        <v>25</v>
      </c>
      <c r="AA201" s="18">
        <f t="shared" si="43"/>
        <v>26</v>
      </c>
      <c r="AB201" s="10">
        <f t="shared" si="44"/>
        <v>-8</v>
      </c>
      <c r="AC201" s="16">
        <f t="shared" si="45"/>
        <v>0</v>
      </c>
      <c r="AD201" s="18">
        <f t="shared" si="46"/>
        <v>1</v>
      </c>
      <c r="AE201" s="11">
        <v>8900</v>
      </c>
      <c r="AF201" s="30">
        <v>8900</v>
      </c>
      <c r="AG201" s="15" t="s">
        <v>47</v>
      </c>
    </row>
    <row r="202" spans="1:33" x14ac:dyDescent="0.25">
      <c r="A202" s="6">
        <v>200</v>
      </c>
      <c r="B202" s="29" t="s">
        <v>527</v>
      </c>
      <c r="C202" s="7" t="s">
        <v>528</v>
      </c>
      <c r="D202" s="7" t="s">
        <v>57</v>
      </c>
      <c r="E202" s="7" t="s">
        <v>272</v>
      </c>
      <c r="F202" s="7" t="s">
        <v>273</v>
      </c>
      <c r="G202" s="7" t="s">
        <v>39</v>
      </c>
      <c r="H202" s="7" t="s">
        <v>40</v>
      </c>
      <c r="I202" s="7" t="s">
        <v>280</v>
      </c>
      <c r="J202" s="7" t="s">
        <v>275</v>
      </c>
      <c r="K202" s="7" t="s">
        <v>529</v>
      </c>
      <c r="L202" s="7" t="s">
        <v>530</v>
      </c>
      <c r="M202" s="7" t="s">
        <v>1</v>
      </c>
      <c r="N202" s="8" t="s">
        <v>45</v>
      </c>
      <c r="O202" s="7" t="s">
        <v>46</v>
      </c>
      <c r="P202" s="9">
        <v>23</v>
      </c>
      <c r="Q202" s="10">
        <f>VLOOKUP(B202,'[2]School Detailed Data'!A$11:CF$439,84,FALSE)</f>
        <v>31</v>
      </c>
      <c r="R202" s="16">
        <f>VLOOKUP(B202,'[2]School Detailed Data'!A$11:CF$440,84,FALSE)</f>
        <v>31</v>
      </c>
      <c r="S202" s="18">
        <f>VLOOKUP(B202,'[4]School Detailed Data'!A$11:BN$440,66,FALSE)</f>
        <v>31</v>
      </c>
      <c r="T202" s="9">
        <v>0</v>
      </c>
      <c r="U202" s="10">
        <f>VLOOKUP(B202,'[2]School Detailed Data'!A$11:CJ$440,88,FALSE)</f>
        <v>5</v>
      </c>
      <c r="V202" s="16">
        <f>VLOOKUP(B202,'[2]Student Without BRN'!Z$2:AB$431,3,FALSE)</f>
        <v>0</v>
      </c>
      <c r="W202" s="18">
        <f>VLOOKUP(B202,'[4]Student without BRN'!Z$2:AB$431,3,FALSE)</f>
        <v>0</v>
      </c>
      <c r="X202" s="9">
        <f t="shared" si="43"/>
        <v>23</v>
      </c>
      <c r="Y202" s="10">
        <f t="shared" si="43"/>
        <v>26</v>
      </c>
      <c r="Z202" s="16">
        <f t="shared" si="43"/>
        <v>31</v>
      </c>
      <c r="AA202" s="18">
        <f t="shared" si="43"/>
        <v>31</v>
      </c>
      <c r="AB202" s="10">
        <f t="shared" si="44"/>
        <v>3</v>
      </c>
      <c r="AC202" s="16">
        <f>Z202-Y202</f>
        <v>5</v>
      </c>
      <c r="AD202" s="18">
        <f t="shared" si="46"/>
        <v>0</v>
      </c>
      <c r="AE202" s="11">
        <v>8900</v>
      </c>
      <c r="AF202" s="30">
        <v>26700</v>
      </c>
      <c r="AG202" s="15" t="s">
        <v>54</v>
      </c>
    </row>
    <row r="203" spans="1:33" x14ac:dyDescent="0.25">
      <c r="A203" s="6">
        <v>201</v>
      </c>
      <c r="B203" s="29" t="s">
        <v>795</v>
      </c>
      <c r="C203" s="7" t="s">
        <v>796</v>
      </c>
      <c r="D203" s="7" t="s">
        <v>36</v>
      </c>
      <c r="E203" s="7" t="s">
        <v>272</v>
      </c>
      <c r="F203" s="7" t="s">
        <v>273</v>
      </c>
      <c r="G203" s="7" t="s">
        <v>39</v>
      </c>
      <c r="H203" s="7" t="s">
        <v>40</v>
      </c>
      <c r="I203" s="7" t="s">
        <v>797</v>
      </c>
      <c r="J203" s="7" t="s">
        <v>275</v>
      </c>
      <c r="K203" s="7" t="s">
        <v>798</v>
      </c>
      <c r="L203" s="7" t="s">
        <v>799</v>
      </c>
      <c r="M203" s="7" t="s">
        <v>1</v>
      </c>
      <c r="N203" s="8" t="s">
        <v>45</v>
      </c>
      <c r="O203" s="7" t="s">
        <v>46</v>
      </c>
      <c r="P203" s="9">
        <v>65</v>
      </c>
      <c r="Q203" s="10">
        <f>VLOOKUP(B203,'[2]School Detailed Data'!A$11:CF$439,84,FALSE)</f>
        <v>65</v>
      </c>
      <c r="R203" s="16">
        <f>VLOOKUP(B203,'[2]School Detailed Data'!A$11:CF$440,84,FALSE)</f>
        <v>65</v>
      </c>
      <c r="S203" s="18">
        <f>VLOOKUP(B203,'[4]School Detailed Data'!A$11:BN$440,66,FALSE)</f>
        <v>65</v>
      </c>
      <c r="T203" s="9">
        <v>5</v>
      </c>
      <c r="U203" s="10">
        <f>VLOOKUP(B203,'[2]School Detailed Data'!A$11:CJ$440,88,FALSE)</f>
        <v>8</v>
      </c>
      <c r="V203" s="16">
        <f>VLOOKUP(B203,'[2]Student Without BRN'!Z$2:AB$431,3,FALSE)</f>
        <v>5</v>
      </c>
      <c r="W203" s="18">
        <f>VLOOKUP(B203,'[4]Student without BRN'!Z$2:AB$431,3,FALSE)</f>
        <v>4</v>
      </c>
      <c r="X203" s="9">
        <f t="shared" si="43"/>
        <v>60</v>
      </c>
      <c r="Y203" s="10">
        <f t="shared" si="43"/>
        <v>57</v>
      </c>
      <c r="Z203" s="16">
        <f t="shared" si="43"/>
        <v>60</v>
      </c>
      <c r="AA203" s="18">
        <f t="shared" si="43"/>
        <v>61</v>
      </c>
      <c r="AB203" s="10">
        <f t="shared" si="44"/>
        <v>-3</v>
      </c>
      <c r="AC203" s="16">
        <f t="shared" ref="AC203:AC207" si="47">Z203-X203</f>
        <v>0</v>
      </c>
      <c r="AD203" s="18">
        <f t="shared" si="46"/>
        <v>1</v>
      </c>
      <c r="AE203" s="11">
        <v>8900</v>
      </c>
      <c r="AF203" s="30">
        <v>8900</v>
      </c>
      <c r="AG203" s="15" t="s">
        <v>54</v>
      </c>
    </row>
    <row r="204" spans="1:33" x14ac:dyDescent="0.25">
      <c r="A204" s="6">
        <v>202</v>
      </c>
      <c r="B204" s="29" t="s">
        <v>800</v>
      </c>
      <c r="C204" s="7" t="s">
        <v>801</v>
      </c>
      <c r="D204" s="7" t="s">
        <v>36</v>
      </c>
      <c r="E204" s="7" t="s">
        <v>335</v>
      </c>
      <c r="F204" s="7" t="s">
        <v>336</v>
      </c>
      <c r="G204" s="7" t="s">
        <v>73</v>
      </c>
      <c r="H204" s="7" t="s">
        <v>74</v>
      </c>
      <c r="I204" s="7" t="s">
        <v>520</v>
      </c>
      <c r="J204" s="7" t="s">
        <v>275</v>
      </c>
      <c r="K204" s="7" t="s">
        <v>802</v>
      </c>
      <c r="L204" s="7" t="s">
        <v>803</v>
      </c>
      <c r="M204" s="7" t="s">
        <v>1</v>
      </c>
      <c r="N204" s="8" t="s">
        <v>45</v>
      </c>
      <c r="O204" s="7" t="s">
        <v>46</v>
      </c>
      <c r="P204" s="9">
        <v>121</v>
      </c>
      <c r="Q204" s="10">
        <f>VLOOKUP(B204,'[2]School Detailed Data'!A$11:CF$439,84,FALSE)</f>
        <v>121</v>
      </c>
      <c r="R204" s="16">
        <f>VLOOKUP(B204,'[2]School Detailed Data'!A$11:CF$440,84,FALSE)</f>
        <v>121</v>
      </c>
      <c r="S204" s="18">
        <f>VLOOKUP(B204,'[4]School Detailed Data'!A$11:BN$440,66,FALSE)</f>
        <v>121</v>
      </c>
      <c r="T204" s="9">
        <v>0</v>
      </c>
      <c r="U204" s="10">
        <f>VLOOKUP(B204,'[2]School Detailed Data'!A$11:CJ$440,88,FALSE)</f>
        <v>23</v>
      </c>
      <c r="V204" s="16">
        <f>VLOOKUP(B204,'[2]Student Without BRN'!Z$2:AB$431,3,FALSE)</f>
        <v>2</v>
      </c>
      <c r="W204" s="18">
        <f>VLOOKUP(B204,'[4]Student without BRN'!Z$2:AB$431,3,FALSE)</f>
        <v>0</v>
      </c>
      <c r="X204" s="9">
        <f t="shared" si="43"/>
        <v>121</v>
      </c>
      <c r="Y204" s="10">
        <f t="shared" si="43"/>
        <v>98</v>
      </c>
      <c r="Z204" s="16">
        <f t="shared" si="43"/>
        <v>119</v>
      </c>
      <c r="AA204" s="18">
        <f t="shared" si="43"/>
        <v>121</v>
      </c>
      <c r="AB204" s="10">
        <f t="shared" si="44"/>
        <v>-23</v>
      </c>
      <c r="AC204" s="16">
        <f t="shared" si="47"/>
        <v>-2</v>
      </c>
      <c r="AD204" s="18">
        <f t="shared" si="46"/>
        <v>2</v>
      </c>
      <c r="AE204" s="11">
        <v>8900</v>
      </c>
      <c r="AF204" s="30">
        <v>17800</v>
      </c>
      <c r="AG204" s="15" t="s">
        <v>54</v>
      </c>
    </row>
    <row r="205" spans="1:33" x14ac:dyDescent="0.25">
      <c r="A205" s="6">
        <v>203</v>
      </c>
      <c r="B205" s="29" t="s">
        <v>804</v>
      </c>
      <c r="C205" s="7" t="s">
        <v>805</v>
      </c>
      <c r="D205" s="7" t="s">
        <v>57</v>
      </c>
      <c r="E205" s="7" t="s">
        <v>289</v>
      </c>
      <c r="F205" s="7" t="s">
        <v>290</v>
      </c>
      <c r="G205" s="7" t="s">
        <v>39</v>
      </c>
      <c r="H205" s="7" t="s">
        <v>40</v>
      </c>
      <c r="I205" s="7" t="s">
        <v>301</v>
      </c>
      <c r="J205" s="7" t="s">
        <v>292</v>
      </c>
      <c r="K205" s="7" t="s">
        <v>806</v>
      </c>
      <c r="L205" s="7" t="s">
        <v>807</v>
      </c>
      <c r="M205" s="7" t="s">
        <v>1</v>
      </c>
      <c r="N205" s="8" t="s">
        <v>53</v>
      </c>
      <c r="O205" s="7" t="s">
        <v>46</v>
      </c>
      <c r="P205" s="9">
        <v>423</v>
      </c>
      <c r="Q205" s="10">
        <f>VLOOKUP(B205,'[2]School Detailed Data'!A$11:CF$439,84,FALSE)</f>
        <v>423</v>
      </c>
      <c r="R205" s="16">
        <f>VLOOKUP(B205,'[2]School Detailed Data'!A$11:CF$440,84,FALSE)</f>
        <v>423</v>
      </c>
      <c r="S205" s="18">
        <f>VLOOKUP(B205,'[4]School Detailed Data'!A$11:BN$440,66,FALSE)</f>
        <v>423</v>
      </c>
      <c r="T205" s="9">
        <v>5</v>
      </c>
      <c r="U205" s="10">
        <f>VLOOKUP(B205,'[2]School Detailed Data'!A$11:CJ$440,88,FALSE)</f>
        <v>13</v>
      </c>
      <c r="V205" s="16">
        <f>VLOOKUP(B205,'[2]Student Without BRN'!Z$2:AB$431,3,FALSE)</f>
        <v>5</v>
      </c>
      <c r="W205" s="18">
        <f>VLOOKUP(B205,'[4]Student without BRN'!Z$2:AB$431,3,FALSE)</f>
        <v>4</v>
      </c>
      <c r="X205" s="9">
        <f t="shared" si="43"/>
        <v>418</v>
      </c>
      <c r="Y205" s="10">
        <f t="shared" si="43"/>
        <v>410</v>
      </c>
      <c r="Z205" s="16">
        <f t="shared" si="43"/>
        <v>418</v>
      </c>
      <c r="AA205" s="18">
        <f t="shared" si="43"/>
        <v>419</v>
      </c>
      <c r="AB205" s="10">
        <f t="shared" si="44"/>
        <v>-8</v>
      </c>
      <c r="AC205" s="16">
        <f t="shared" si="47"/>
        <v>0</v>
      </c>
      <c r="AD205" s="18">
        <f t="shared" si="46"/>
        <v>1</v>
      </c>
      <c r="AE205" s="11">
        <v>8900</v>
      </c>
      <c r="AF205" s="30">
        <v>8900</v>
      </c>
      <c r="AG205" s="15" t="s">
        <v>54</v>
      </c>
    </row>
    <row r="206" spans="1:33" x14ac:dyDescent="0.25">
      <c r="A206" s="6">
        <v>204</v>
      </c>
      <c r="B206" s="29" t="s">
        <v>808</v>
      </c>
      <c r="C206" s="7" t="s">
        <v>596</v>
      </c>
      <c r="D206" s="7" t="s">
        <v>36</v>
      </c>
      <c r="E206" s="7" t="s">
        <v>289</v>
      </c>
      <c r="F206" s="7" t="s">
        <v>290</v>
      </c>
      <c r="G206" s="7" t="s">
        <v>39</v>
      </c>
      <c r="H206" s="7" t="s">
        <v>40</v>
      </c>
      <c r="I206" s="7" t="s">
        <v>301</v>
      </c>
      <c r="J206" s="7" t="s">
        <v>292</v>
      </c>
      <c r="K206" s="7" t="s">
        <v>809</v>
      </c>
      <c r="L206" s="7" t="s">
        <v>810</v>
      </c>
      <c r="M206" s="7" t="s">
        <v>1</v>
      </c>
      <c r="N206" s="8" t="s">
        <v>45</v>
      </c>
      <c r="O206" s="7" t="s">
        <v>46</v>
      </c>
      <c r="P206" s="9">
        <v>69</v>
      </c>
      <c r="Q206" s="10">
        <f>VLOOKUP(B206,'[2]School Detailed Data'!A$11:CF$439,84,FALSE)</f>
        <v>69</v>
      </c>
      <c r="R206" s="16">
        <f>VLOOKUP(B206,'[2]School Detailed Data'!A$11:CF$440,84,FALSE)</f>
        <v>69</v>
      </c>
      <c r="S206" s="18">
        <f>VLOOKUP(B206,'[4]School Detailed Data'!A$11:BN$440,66,FALSE)</f>
        <v>69</v>
      </c>
      <c r="T206" s="9">
        <v>21</v>
      </c>
      <c r="U206" s="10">
        <f>VLOOKUP(B206,'[2]School Detailed Data'!A$11:CJ$440,88,FALSE)</f>
        <v>23</v>
      </c>
      <c r="V206" s="16">
        <f>VLOOKUP(B206,'[2]Student Without BRN'!Z$2:AB$431,3,FALSE)</f>
        <v>21</v>
      </c>
      <c r="W206" s="18">
        <f>VLOOKUP(B206,'[4]Student without BRN'!Z$2:AB$431,3,FALSE)</f>
        <v>20</v>
      </c>
      <c r="X206" s="9">
        <f t="shared" si="43"/>
        <v>48</v>
      </c>
      <c r="Y206" s="10">
        <f t="shared" si="43"/>
        <v>46</v>
      </c>
      <c r="Z206" s="16">
        <f t="shared" si="43"/>
        <v>48</v>
      </c>
      <c r="AA206" s="18">
        <f t="shared" si="43"/>
        <v>49</v>
      </c>
      <c r="AB206" s="10">
        <f t="shared" si="44"/>
        <v>-2</v>
      </c>
      <c r="AC206" s="16">
        <f t="shared" si="47"/>
        <v>0</v>
      </c>
      <c r="AD206" s="18">
        <f t="shared" si="46"/>
        <v>1</v>
      </c>
      <c r="AE206" s="11">
        <v>8900</v>
      </c>
      <c r="AF206" s="30">
        <v>8900</v>
      </c>
      <c r="AG206" s="15" t="s">
        <v>163</v>
      </c>
    </row>
    <row r="207" spans="1:33" x14ac:dyDescent="0.25">
      <c r="A207" s="6">
        <v>205</v>
      </c>
      <c r="B207" s="29" t="s">
        <v>811</v>
      </c>
      <c r="C207" s="7" t="s">
        <v>812</v>
      </c>
      <c r="D207" s="7" t="s">
        <v>57</v>
      </c>
      <c r="E207" s="7" t="s">
        <v>210</v>
      </c>
      <c r="F207" s="7" t="s">
        <v>211</v>
      </c>
      <c r="G207" s="7" t="s">
        <v>73</v>
      </c>
      <c r="H207" s="7" t="s">
        <v>74</v>
      </c>
      <c r="I207" s="7" t="s">
        <v>301</v>
      </c>
      <c r="J207" s="7" t="s">
        <v>292</v>
      </c>
      <c r="K207" s="7" t="s">
        <v>813</v>
      </c>
      <c r="L207" s="7" t="s">
        <v>814</v>
      </c>
      <c r="M207" s="7" t="s">
        <v>1</v>
      </c>
      <c r="N207" s="8" t="s">
        <v>45</v>
      </c>
      <c r="O207" s="7" t="s">
        <v>46</v>
      </c>
      <c r="P207" s="9">
        <v>383</v>
      </c>
      <c r="Q207" s="10">
        <f>VLOOKUP(B207,'[2]School Detailed Data'!A$11:CF$439,84,FALSE)</f>
        <v>382</v>
      </c>
      <c r="R207" s="16">
        <f>VLOOKUP(B207,'[2]School Detailed Data'!A$11:CF$440,84,FALSE)</f>
        <v>382</v>
      </c>
      <c r="S207" s="18">
        <f>VLOOKUP(B207,'[4]School Detailed Data'!A$11:BN$440,66,FALSE)</f>
        <v>388</v>
      </c>
      <c r="T207" s="9">
        <v>5</v>
      </c>
      <c r="U207" s="10">
        <f>VLOOKUP(B207,'[2]School Detailed Data'!A$11:CJ$440,88,FALSE)</f>
        <v>24</v>
      </c>
      <c r="V207" s="16">
        <f>VLOOKUP(B207,'[2]Student Without BRN'!Z$2:AB$431,3,FALSE)</f>
        <v>5</v>
      </c>
      <c r="W207" s="18">
        <f>VLOOKUP(B207,'[4]Student without BRN'!Z$2:AB$431,3,FALSE)</f>
        <v>6</v>
      </c>
      <c r="X207" s="9">
        <f t="shared" si="43"/>
        <v>378</v>
      </c>
      <c r="Y207" s="10">
        <f t="shared" si="43"/>
        <v>358</v>
      </c>
      <c r="Z207" s="16">
        <f t="shared" si="43"/>
        <v>377</v>
      </c>
      <c r="AA207" s="18">
        <f t="shared" si="43"/>
        <v>382</v>
      </c>
      <c r="AB207" s="10">
        <f t="shared" si="44"/>
        <v>-20</v>
      </c>
      <c r="AC207" s="16">
        <f t="shared" si="47"/>
        <v>-1</v>
      </c>
      <c r="AD207" s="18">
        <f>AA207-X207</f>
        <v>4</v>
      </c>
      <c r="AE207" s="11">
        <v>8900</v>
      </c>
      <c r="AF207" s="30">
        <v>35600</v>
      </c>
      <c r="AG207" s="15" t="s">
        <v>54</v>
      </c>
    </row>
    <row r="208" spans="1:33" x14ac:dyDescent="0.25">
      <c r="A208" s="6">
        <v>206</v>
      </c>
      <c r="B208" s="29" t="s">
        <v>339</v>
      </c>
      <c r="C208" s="7" t="s">
        <v>340</v>
      </c>
      <c r="D208" s="7" t="s">
        <v>36</v>
      </c>
      <c r="E208" s="7" t="s">
        <v>289</v>
      </c>
      <c r="F208" s="7" t="s">
        <v>290</v>
      </c>
      <c r="G208" s="7" t="s">
        <v>39</v>
      </c>
      <c r="H208" s="7" t="s">
        <v>40</v>
      </c>
      <c r="I208" s="7" t="s">
        <v>291</v>
      </c>
      <c r="J208" s="7" t="s">
        <v>292</v>
      </c>
      <c r="K208" s="7" t="s">
        <v>341</v>
      </c>
      <c r="L208" s="7" t="s">
        <v>342</v>
      </c>
      <c r="M208" s="7" t="s">
        <v>1</v>
      </c>
      <c r="N208" s="8" t="s">
        <v>45</v>
      </c>
      <c r="O208" s="7" t="s">
        <v>46</v>
      </c>
      <c r="P208" s="9">
        <v>78</v>
      </c>
      <c r="Q208" s="10">
        <v>78</v>
      </c>
      <c r="R208" s="16">
        <f>VLOOKUP(B208,'[2]School Detailed Data'!A$11:CF$440,84,FALSE)</f>
        <v>78</v>
      </c>
      <c r="S208" s="18">
        <f>VLOOKUP(B208,'[4]School Detailed Data'!A$11:BN$440,66,FALSE)</f>
        <v>78</v>
      </c>
      <c r="T208" s="9">
        <v>59</v>
      </c>
      <c r="U208" s="10">
        <f>VLOOKUP(B208,'[5]PS T3 1st New BRN'!$B$12:$S$104,18,FALSE)</f>
        <v>55</v>
      </c>
      <c r="V208" s="16">
        <f>VLOOKUP(B208,'[2]Student Without BRN'!Z$2:AB$431,3,FALSE)</f>
        <v>55</v>
      </c>
      <c r="W208" s="18">
        <f>VLOOKUP(B208,'[4]Student without BRN'!Z$2:AB$431,3,FALSE)</f>
        <v>54</v>
      </c>
      <c r="X208" s="9">
        <f t="shared" si="43"/>
        <v>19</v>
      </c>
      <c r="Y208" s="10">
        <f t="shared" si="43"/>
        <v>23</v>
      </c>
      <c r="Z208" s="16">
        <f t="shared" si="43"/>
        <v>23</v>
      </c>
      <c r="AA208" s="18">
        <f t="shared" si="43"/>
        <v>24</v>
      </c>
      <c r="AB208" s="10">
        <f t="shared" si="44"/>
        <v>4</v>
      </c>
      <c r="AC208" s="16">
        <f t="shared" si="44"/>
        <v>0</v>
      </c>
      <c r="AD208" s="18">
        <f t="shared" si="46"/>
        <v>1</v>
      </c>
      <c r="AE208" s="11">
        <v>8900</v>
      </c>
      <c r="AF208" s="30">
        <v>8900</v>
      </c>
      <c r="AG208" s="15" t="s">
        <v>163</v>
      </c>
    </row>
    <row r="209" spans="1:33" x14ac:dyDescent="0.25">
      <c r="A209" s="6">
        <v>207</v>
      </c>
      <c r="B209" s="29" t="s">
        <v>348</v>
      </c>
      <c r="C209" s="7" t="s">
        <v>349</v>
      </c>
      <c r="D209" s="7" t="s">
        <v>36</v>
      </c>
      <c r="E209" s="7" t="s">
        <v>289</v>
      </c>
      <c r="F209" s="7" t="s">
        <v>290</v>
      </c>
      <c r="G209" s="7" t="s">
        <v>39</v>
      </c>
      <c r="H209" s="7" t="s">
        <v>40</v>
      </c>
      <c r="I209" s="7" t="s">
        <v>291</v>
      </c>
      <c r="J209" s="7" t="s">
        <v>292</v>
      </c>
      <c r="K209" s="7" t="s">
        <v>350</v>
      </c>
      <c r="L209" s="7" t="s">
        <v>351</v>
      </c>
      <c r="M209" s="7" t="s">
        <v>1</v>
      </c>
      <c r="N209" s="8" t="s">
        <v>45</v>
      </c>
      <c r="O209" s="7" t="s">
        <v>46</v>
      </c>
      <c r="P209" s="9">
        <v>86</v>
      </c>
      <c r="Q209" s="10">
        <v>86</v>
      </c>
      <c r="R209" s="16">
        <f>VLOOKUP(B209,'[2]School Detailed Data'!A$11:CF$440,84,FALSE)</f>
        <v>86</v>
      </c>
      <c r="S209" s="18">
        <f>VLOOKUP(B209,'[4]School Detailed Data'!A$11:BN$440,66,FALSE)</f>
        <v>86</v>
      </c>
      <c r="T209" s="9">
        <v>86</v>
      </c>
      <c r="U209" s="10">
        <f>VLOOKUP(B209,'[5]PS T3 1st New BRN'!$B$12:$S$104,18,FALSE)</f>
        <v>74</v>
      </c>
      <c r="V209" s="16">
        <f>VLOOKUP(B209,'[2]Student Without BRN'!Z$2:AB$431,3,FALSE)</f>
        <v>73</v>
      </c>
      <c r="W209" s="18">
        <f>VLOOKUP(B209,'[4]Student without BRN'!Z$2:AB$431,3,FALSE)</f>
        <v>70</v>
      </c>
      <c r="X209" s="9">
        <f t="shared" si="43"/>
        <v>0</v>
      </c>
      <c r="Y209" s="10">
        <f t="shared" si="43"/>
        <v>12</v>
      </c>
      <c r="Z209" s="16">
        <f t="shared" si="43"/>
        <v>13</v>
      </c>
      <c r="AA209" s="18">
        <f t="shared" si="43"/>
        <v>16</v>
      </c>
      <c r="AB209" s="10">
        <f t="shared" si="44"/>
        <v>12</v>
      </c>
      <c r="AC209" s="16">
        <f t="shared" si="44"/>
        <v>1</v>
      </c>
      <c r="AD209" s="18">
        <f t="shared" si="46"/>
        <v>3</v>
      </c>
      <c r="AE209" s="11">
        <v>8900</v>
      </c>
      <c r="AF209" s="30">
        <v>26700</v>
      </c>
      <c r="AG209" s="15" t="s">
        <v>163</v>
      </c>
    </row>
    <row r="210" spans="1:33" x14ac:dyDescent="0.25">
      <c r="A210" s="6">
        <v>208</v>
      </c>
      <c r="B210" s="29" t="s">
        <v>369</v>
      </c>
      <c r="C210" s="7" t="s">
        <v>370</v>
      </c>
      <c r="D210" s="7" t="s">
        <v>36</v>
      </c>
      <c r="E210" s="7" t="s">
        <v>289</v>
      </c>
      <c r="F210" s="7" t="s">
        <v>290</v>
      </c>
      <c r="G210" s="7" t="s">
        <v>39</v>
      </c>
      <c r="H210" s="7" t="s">
        <v>40</v>
      </c>
      <c r="I210" s="7" t="s">
        <v>291</v>
      </c>
      <c r="J210" s="7" t="s">
        <v>292</v>
      </c>
      <c r="K210" s="7" t="s">
        <v>371</v>
      </c>
      <c r="L210" s="7" t="s">
        <v>372</v>
      </c>
      <c r="M210" s="7" t="s">
        <v>1</v>
      </c>
      <c r="N210" s="8" t="s">
        <v>45</v>
      </c>
      <c r="O210" s="7" t="s">
        <v>46</v>
      </c>
      <c r="P210" s="9">
        <v>109</v>
      </c>
      <c r="Q210" s="10">
        <v>109</v>
      </c>
      <c r="R210" s="16">
        <f>VLOOKUP(B210,'[2]School Detailed Data'!A$11:CF$440,84,FALSE)</f>
        <v>109</v>
      </c>
      <c r="S210" s="18">
        <f>VLOOKUP(B210,'[4]School Detailed Data'!A$11:BN$440,66,FALSE)</f>
        <v>109</v>
      </c>
      <c r="T210" s="9">
        <v>100</v>
      </c>
      <c r="U210" s="10">
        <f>VLOOKUP(B210,'[5]PS T3 1st New BRN'!$B$12:$S$104,18,FALSE)</f>
        <v>97</v>
      </c>
      <c r="V210" s="16">
        <f>VLOOKUP(B210,'[2]Student Without BRN'!Z$2:AB$431,3,FALSE)</f>
        <v>97</v>
      </c>
      <c r="W210" s="18">
        <f>VLOOKUP(B210,'[4]Student without BRN'!Z$2:AB$431,3,FALSE)</f>
        <v>96</v>
      </c>
      <c r="X210" s="9">
        <f t="shared" si="43"/>
        <v>9</v>
      </c>
      <c r="Y210" s="10">
        <f t="shared" si="43"/>
        <v>12</v>
      </c>
      <c r="Z210" s="16">
        <f t="shared" si="43"/>
        <v>12</v>
      </c>
      <c r="AA210" s="18">
        <f t="shared" si="43"/>
        <v>13</v>
      </c>
      <c r="AB210" s="10">
        <f t="shared" si="44"/>
        <v>3</v>
      </c>
      <c r="AC210" s="16">
        <f t="shared" si="44"/>
        <v>0</v>
      </c>
      <c r="AD210" s="18">
        <f t="shared" si="46"/>
        <v>1</v>
      </c>
      <c r="AE210" s="11">
        <v>8900</v>
      </c>
      <c r="AF210" s="30">
        <v>8900</v>
      </c>
      <c r="AG210" s="15" t="s">
        <v>163</v>
      </c>
    </row>
    <row r="211" spans="1:33" x14ac:dyDescent="0.25">
      <c r="A211" s="6">
        <v>209</v>
      </c>
      <c r="B211" s="29" t="s">
        <v>373</v>
      </c>
      <c r="C211" s="7" t="s">
        <v>374</v>
      </c>
      <c r="D211" s="7" t="s">
        <v>57</v>
      </c>
      <c r="E211" s="7" t="s">
        <v>210</v>
      </c>
      <c r="F211" s="7" t="s">
        <v>211</v>
      </c>
      <c r="G211" s="7" t="s">
        <v>73</v>
      </c>
      <c r="H211" s="7" t="s">
        <v>74</v>
      </c>
      <c r="I211" s="7" t="s">
        <v>301</v>
      </c>
      <c r="J211" s="7" t="s">
        <v>292</v>
      </c>
      <c r="K211" s="7" t="s">
        <v>375</v>
      </c>
      <c r="L211" s="7" t="s">
        <v>376</v>
      </c>
      <c r="M211" s="7" t="s">
        <v>1</v>
      </c>
      <c r="N211" s="8" t="s">
        <v>45</v>
      </c>
      <c r="O211" s="7" t="s">
        <v>46</v>
      </c>
      <c r="P211" s="9">
        <v>826</v>
      </c>
      <c r="Q211" s="10">
        <v>826</v>
      </c>
      <c r="R211" s="16">
        <f>VLOOKUP(B211,'[2]School Detailed Data'!A$11:CF$440,84,FALSE)</f>
        <v>826</v>
      </c>
      <c r="S211" s="18">
        <f>VLOOKUP(B211,'[4]School Detailed Data'!A$11:BN$440,66,FALSE)</f>
        <v>824</v>
      </c>
      <c r="T211" s="9">
        <v>251</v>
      </c>
      <c r="U211" s="10">
        <f>VLOOKUP(B211,'[5]PS T3 1st New BRN'!$B$12:$S$104,18,FALSE)</f>
        <v>248</v>
      </c>
      <c r="V211" s="16">
        <f>VLOOKUP(B211,'[2]Student Without BRN'!Z$2:AB$431,3,FALSE)</f>
        <v>248</v>
      </c>
      <c r="W211" s="18">
        <f>VLOOKUP(B211,'[4]Student without BRN'!Z$2:AB$431,3,FALSE)</f>
        <v>245</v>
      </c>
      <c r="X211" s="9">
        <f t="shared" si="43"/>
        <v>575</v>
      </c>
      <c r="Y211" s="10">
        <f t="shared" si="43"/>
        <v>578</v>
      </c>
      <c r="Z211" s="16">
        <f t="shared" si="43"/>
        <v>578</v>
      </c>
      <c r="AA211" s="18">
        <f t="shared" si="43"/>
        <v>579</v>
      </c>
      <c r="AB211" s="10">
        <f t="shared" si="44"/>
        <v>3</v>
      </c>
      <c r="AC211" s="16">
        <f t="shared" si="44"/>
        <v>0</v>
      </c>
      <c r="AD211" s="18">
        <f t="shared" si="46"/>
        <v>1</v>
      </c>
      <c r="AE211" s="11">
        <v>8900</v>
      </c>
      <c r="AF211" s="30">
        <v>8900</v>
      </c>
      <c r="AG211" s="15" t="s">
        <v>54</v>
      </c>
    </row>
    <row r="212" spans="1:33" x14ac:dyDescent="0.25">
      <c r="A212" s="6">
        <v>210</v>
      </c>
      <c r="B212" s="29" t="s">
        <v>377</v>
      </c>
      <c r="C212" s="7" t="s">
        <v>378</v>
      </c>
      <c r="D212" s="7" t="s">
        <v>36</v>
      </c>
      <c r="E212" s="7" t="s">
        <v>289</v>
      </c>
      <c r="F212" s="7" t="s">
        <v>290</v>
      </c>
      <c r="G212" s="7" t="s">
        <v>39</v>
      </c>
      <c r="H212" s="7" t="s">
        <v>40</v>
      </c>
      <c r="I212" s="7" t="s">
        <v>301</v>
      </c>
      <c r="J212" s="7" t="s">
        <v>292</v>
      </c>
      <c r="K212" s="7" t="s">
        <v>379</v>
      </c>
      <c r="L212" s="7" t="s">
        <v>380</v>
      </c>
      <c r="M212" s="7" t="s">
        <v>1</v>
      </c>
      <c r="N212" s="8" t="s">
        <v>45</v>
      </c>
      <c r="O212" s="7" t="s">
        <v>46</v>
      </c>
      <c r="P212" s="9">
        <v>100</v>
      </c>
      <c r="Q212" s="10">
        <v>100</v>
      </c>
      <c r="R212" s="16">
        <f>VLOOKUP(B212,'[2]School Detailed Data'!A$11:CF$440,84,FALSE)</f>
        <v>100</v>
      </c>
      <c r="S212" s="18">
        <f>VLOOKUP(B212,'[4]School Detailed Data'!A$11:BN$440,66,FALSE)</f>
        <v>100</v>
      </c>
      <c r="T212" s="9">
        <v>30</v>
      </c>
      <c r="U212" s="10">
        <f>VLOOKUP(B212,'[5]PS T3 1st New BRN'!$B$12:$S$104,18,FALSE)</f>
        <v>28</v>
      </c>
      <c r="V212" s="16">
        <f>VLOOKUP(B212,'[2]Student Without BRN'!Z$2:AB$431,3,FALSE)</f>
        <v>28</v>
      </c>
      <c r="W212" s="18">
        <f>VLOOKUP(B212,'[4]Student without BRN'!Z$2:AB$431,3,FALSE)</f>
        <v>27</v>
      </c>
      <c r="X212" s="9">
        <f t="shared" si="43"/>
        <v>70</v>
      </c>
      <c r="Y212" s="10">
        <f t="shared" si="43"/>
        <v>72</v>
      </c>
      <c r="Z212" s="16">
        <f t="shared" si="43"/>
        <v>72</v>
      </c>
      <c r="AA212" s="18">
        <f t="shared" si="43"/>
        <v>73</v>
      </c>
      <c r="AB212" s="10">
        <f t="shared" si="44"/>
        <v>2</v>
      </c>
      <c r="AC212" s="16">
        <f t="shared" si="44"/>
        <v>0</v>
      </c>
      <c r="AD212" s="18">
        <f t="shared" si="46"/>
        <v>1</v>
      </c>
      <c r="AE212" s="11">
        <v>8900</v>
      </c>
      <c r="AF212" s="30">
        <v>8900</v>
      </c>
      <c r="AG212" s="15" t="s">
        <v>163</v>
      </c>
    </row>
    <row r="213" spans="1:33" x14ac:dyDescent="0.25">
      <c r="A213" s="6">
        <v>211</v>
      </c>
      <c r="B213" s="29" t="s">
        <v>386</v>
      </c>
      <c r="C213" s="7" t="s">
        <v>387</v>
      </c>
      <c r="D213" s="7" t="s">
        <v>36</v>
      </c>
      <c r="E213" s="7" t="s">
        <v>71</v>
      </c>
      <c r="F213" s="7" t="s">
        <v>72</v>
      </c>
      <c r="G213" s="7" t="s">
        <v>73</v>
      </c>
      <c r="H213" s="7" t="s">
        <v>74</v>
      </c>
      <c r="I213" s="7" t="s">
        <v>301</v>
      </c>
      <c r="J213" s="7" t="s">
        <v>292</v>
      </c>
      <c r="K213" s="7" t="s">
        <v>388</v>
      </c>
      <c r="L213" s="7" t="s">
        <v>389</v>
      </c>
      <c r="M213" s="7" t="s">
        <v>1</v>
      </c>
      <c r="N213" s="8" t="s">
        <v>45</v>
      </c>
      <c r="O213" s="7" t="s">
        <v>46</v>
      </c>
      <c r="P213" s="9">
        <v>324</v>
      </c>
      <c r="Q213" s="10">
        <v>324</v>
      </c>
      <c r="R213" s="16">
        <f>VLOOKUP(B213,'[2]School Detailed Data'!A$11:CF$440,84,FALSE)</f>
        <v>324</v>
      </c>
      <c r="S213" s="18">
        <f>VLOOKUP(B213,'[4]School Detailed Data'!A$11:BN$440,66,FALSE)</f>
        <v>324</v>
      </c>
      <c r="T213" s="9">
        <v>175</v>
      </c>
      <c r="U213" s="10">
        <f>VLOOKUP(B213,'[5]PS T3 1st New BRN'!$B$12:$S$104,18,FALSE)</f>
        <v>168</v>
      </c>
      <c r="V213" s="16">
        <f>VLOOKUP(B213,'[2]Student Without BRN'!Z$2:AB$431,3,FALSE)</f>
        <v>166</v>
      </c>
      <c r="W213" s="18">
        <f>VLOOKUP(B213,'[4]Student without BRN'!Z$2:AB$431,3,FALSE)</f>
        <v>165</v>
      </c>
      <c r="X213" s="9">
        <f t="shared" si="43"/>
        <v>149</v>
      </c>
      <c r="Y213" s="10">
        <f t="shared" si="43"/>
        <v>156</v>
      </c>
      <c r="Z213" s="16">
        <f t="shared" si="43"/>
        <v>158</v>
      </c>
      <c r="AA213" s="18">
        <f t="shared" si="43"/>
        <v>159</v>
      </c>
      <c r="AB213" s="10">
        <f t="shared" si="44"/>
        <v>7</v>
      </c>
      <c r="AC213" s="16">
        <f t="shared" si="44"/>
        <v>2</v>
      </c>
      <c r="AD213" s="18">
        <f t="shared" si="46"/>
        <v>1</v>
      </c>
      <c r="AE213" s="11">
        <v>8900</v>
      </c>
      <c r="AF213" s="30">
        <v>8900</v>
      </c>
      <c r="AG213" s="15" t="s">
        <v>163</v>
      </c>
    </row>
    <row r="214" spans="1:33" x14ac:dyDescent="0.25">
      <c r="A214" s="6">
        <v>212</v>
      </c>
      <c r="B214" s="29" t="s">
        <v>587</v>
      </c>
      <c r="C214" s="7" t="s">
        <v>588</v>
      </c>
      <c r="D214" s="7" t="s">
        <v>57</v>
      </c>
      <c r="E214" s="7" t="s">
        <v>404</v>
      </c>
      <c r="F214" s="7" t="s">
        <v>405</v>
      </c>
      <c r="G214" s="7" t="s">
        <v>39</v>
      </c>
      <c r="H214" s="7" t="s">
        <v>40</v>
      </c>
      <c r="I214" s="7" t="s">
        <v>406</v>
      </c>
      <c r="J214" s="7" t="s">
        <v>407</v>
      </c>
      <c r="K214" s="7" t="s">
        <v>589</v>
      </c>
      <c r="L214" s="7" t="s">
        <v>590</v>
      </c>
      <c r="M214" s="7" t="s">
        <v>1</v>
      </c>
      <c r="N214" s="8" t="s">
        <v>45</v>
      </c>
      <c r="O214" s="7" t="s">
        <v>46</v>
      </c>
      <c r="P214" s="9">
        <v>204</v>
      </c>
      <c r="Q214" s="10">
        <v>204</v>
      </c>
      <c r="R214" s="16">
        <f>VLOOKUP(B214,'[2]School Detailed Data'!A$11:CF$440,84,FALSE)</f>
        <v>204</v>
      </c>
      <c r="S214" s="18">
        <f>VLOOKUP(B214,'[4]School Detailed Data'!A$11:BN$440,66,FALSE)</f>
        <v>201</v>
      </c>
      <c r="T214" s="9">
        <v>192</v>
      </c>
      <c r="U214" s="10">
        <f>VLOOKUP(B214,'[2]School Detailed Data'!A$11:CJ$440,88,FALSE)</f>
        <v>193</v>
      </c>
      <c r="V214" s="16">
        <f>VLOOKUP(B214,'[2]Student Without BRN'!Z$2:AB$431,3,FALSE)</f>
        <v>184</v>
      </c>
      <c r="W214" s="18">
        <f>VLOOKUP(B214,'[4]Student without BRN'!Z$2:AB$431,3,FALSE)</f>
        <v>0</v>
      </c>
      <c r="X214" s="9">
        <f t="shared" si="43"/>
        <v>12</v>
      </c>
      <c r="Y214" s="10">
        <f t="shared" si="43"/>
        <v>11</v>
      </c>
      <c r="Z214" s="16">
        <f t="shared" si="43"/>
        <v>20</v>
      </c>
      <c r="AA214" s="18">
        <f t="shared" si="43"/>
        <v>201</v>
      </c>
      <c r="AB214" s="10">
        <f t="shared" si="44"/>
        <v>-1</v>
      </c>
      <c r="AC214" s="16">
        <f t="shared" ref="AC214:AC243" si="48">Z214-X214</f>
        <v>8</v>
      </c>
      <c r="AD214" s="18">
        <f t="shared" si="46"/>
        <v>181</v>
      </c>
      <c r="AE214" s="11">
        <v>8900</v>
      </c>
      <c r="AF214" s="30">
        <v>1221080</v>
      </c>
      <c r="AG214" s="15" t="s">
        <v>47</v>
      </c>
    </row>
    <row r="215" spans="1:33" x14ac:dyDescent="0.25">
      <c r="A215" s="6">
        <v>213</v>
      </c>
      <c r="B215" s="29" t="s">
        <v>402</v>
      </c>
      <c r="C215" s="7" t="s">
        <v>403</v>
      </c>
      <c r="D215" s="7" t="s">
        <v>36</v>
      </c>
      <c r="E215" s="7" t="s">
        <v>404</v>
      </c>
      <c r="F215" s="7" t="s">
        <v>405</v>
      </c>
      <c r="G215" s="7" t="s">
        <v>39</v>
      </c>
      <c r="H215" s="7" t="s">
        <v>40</v>
      </c>
      <c r="I215" s="7" t="s">
        <v>406</v>
      </c>
      <c r="J215" s="7" t="s">
        <v>407</v>
      </c>
      <c r="K215" s="7" t="s">
        <v>408</v>
      </c>
      <c r="L215" s="7" t="s">
        <v>409</v>
      </c>
      <c r="M215" s="7" t="s">
        <v>1</v>
      </c>
      <c r="N215" s="8" t="s">
        <v>45</v>
      </c>
      <c r="O215" s="7" t="s">
        <v>79</v>
      </c>
      <c r="P215" s="9">
        <v>289</v>
      </c>
      <c r="Q215" s="10">
        <v>289</v>
      </c>
      <c r="R215" s="16">
        <f>VLOOKUP(B215,'[2]School Detailed Data'!A$11:CF$440,84,FALSE)</f>
        <v>289</v>
      </c>
      <c r="S215" s="18">
        <f>VLOOKUP(B215,'[4]School Detailed Data'!A$11:BN$440,66,FALSE)</f>
        <v>252</v>
      </c>
      <c r="T215" s="9">
        <v>92</v>
      </c>
      <c r="U215" s="10">
        <f>VLOOKUP(B215,'[5]PS T3 1st New BRN'!$B$12:$S$104,18,FALSE)</f>
        <v>90</v>
      </c>
      <c r="V215" s="16">
        <f>VLOOKUP(B215,'[2]Student Without BRN'!Z$2:AB$431,3,FALSE)</f>
        <v>90</v>
      </c>
      <c r="W215" s="18">
        <f>VLOOKUP(B215,'[4]Student without BRN'!Z$2:AB$431,3,FALSE)</f>
        <v>0</v>
      </c>
      <c r="X215" s="9">
        <f t="shared" si="43"/>
        <v>197</v>
      </c>
      <c r="Y215" s="10">
        <f t="shared" si="43"/>
        <v>199</v>
      </c>
      <c r="Z215" s="16">
        <f t="shared" si="43"/>
        <v>199</v>
      </c>
      <c r="AA215" s="18">
        <f t="shared" si="43"/>
        <v>252</v>
      </c>
      <c r="AB215" s="10">
        <f t="shared" si="44"/>
        <v>2</v>
      </c>
      <c r="AC215" s="16">
        <f>Z215-Y215</f>
        <v>0</v>
      </c>
      <c r="AD215" s="18">
        <f t="shared" si="46"/>
        <v>53</v>
      </c>
      <c r="AE215" s="11">
        <v>8900</v>
      </c>
      <c r="AF215" s="30">
        <v>471700</v>
      </c>
      <c r="AG215" s="15" t="s">
        <v>54</v>
      </c>
    </row>
    <row r="216" spans="1:33" x14ac:dyDescent="0.25">
      <c r="A216" s="6">
        <v>214</v>
      </c>
      <c r="B216" s="29" t="s">
        <v>595</v>
      </c>
      <c r="C216" s="7" t="s">
        <v>596</v>
      </c>
      <c r="D216" s="7" t="s">
        <v>36</v>
      </c>
      <c r="E216" s="7" t="s">
        <v>404</v>
      </c>
      <c r="F216" s="7" t="s">
        <v>405</v>
      </c>
      <c r="G216" s="7" t="s">
        <v>39</v>
      </c>
      <c r="H216" s="7" t="s">
        <v>40</v>
      </c>
      <c r="I216" s="7" t="s">
        <v>406</v>
      </c>
      <c r="J216" s="7" t="s">
        <v>407</v>
      </c>
      <c r="K216" s="7" t="s">
        <v>597</v>
      </c>
      <c r="L216" s="7" t="s">
        <v>598</v>
      </c>
      <c r="M216" s="7" t="s">
        <v>1</v>
      </c>
      <c r="N216" s="8" t="s">
        <v>53</v>
      </c>
      <c r="O216" s="7" t="s">
        <v>46</v>
      </c>
      <c r="P216" s="9">
        <v>133</v>
      </c>
      <c r="Q216" s="10">
        <v>133</v>
      </c>
      <c r="R216" s="16">
        <f>VLOOKUP(B216,'[2]School Detailed Data'!A$11:CF$440,84,FALSE)</f>
        <v>133</v>
      </c>
      <c r="S216" s="18">
        <f>VLOOKUP(B216,'[4]School Detailed Data'!A$11:BN$440,66,FALSE)</f>
        <v>125</v>
      </c>
      <c r="T216" s="9">
        <v>85</v>
      </c>
      <c r="U216" s="10">
        <f>VLOOKUP(B216,'[2]School Detailed Data'!A$11:CJ$440,88,FALSE)</f>
        <v>111</v>
      </c>
      <c r="V216" s="16">
        <f>VLOOKUP(B216,'[2]Student Without BRN'!Z$2:AB$431,3,FALSE)</f>
        <v>82</v>
      </c>
      <c r="W216" s="18">
        <f>VLOOKUP(B216,'[4]Student without BRN'!Z$2:AB$431,3,FALSE)</f>
        <v>30</v>
      </c>
      <c r="X216" s="9">
        <f t="shared" ref="X216:AA234" si="49">P216-T216</f>
        <v>48</v>
      </c>
      <c r="Y216" s="10">
        <f t="shared" si="49"/>
        <v>22</v>
      </c>
      <c r="Z216" s="16">
        <f t="shared" si="49"/>
        <v>51</v>
      </c>
      <c r="AA216" s="18">
        <f t="shared" si="49"/>
        <v>95</v>
      </c>
      <c r="AB216" s="10">
        <f t="shared" si="44"/>
        <v>-26</v>
      </c>
      <c r="AC216" s="16">
        <f t="shared" si="48"/>
        <v>3</v>
      </c>
      <c r="AD216" s="18">
        <f t="shared" si="46"/>
        <v>44</v>
      </c>
      <c r="AE216" s="11">
        <v>8900</v>
      </c>
      <c r="AF216" s="30">
        <v>145960</v>
      </c>
      <c r="AG216" s="15" t="s">
        <v>54</v>
      </c>
    </row>
    <row r="217" spans="1:33" x14ac:dyDescent="0.25">
      <c r="A217" s="6">
        <v>215</v>
      </c>
      <c r="B217" s="29" t="s">
        <v>815</v>
      </c>
      <c r="C217" s="7" t="s">
        <v>816</v>
      </c>
      <c r="D217" s="7" t="s">
        <v>57</v>
      </c>
      <c r="E217" s="7" t="s">
        <v>210</v>
      </c>
      <c r="F217" s="7" t="s">
        <v>211</v>
      </c>
      <c r="G217" s="7" t="s">
        <v>73</v>
      </c>
      <c r="H217" s="7" t="s">
        <v>74</v>
      </c>
      <c r="I217" s="7" t="s">
        <v>406</v>
      </c>
      <c r="J217" s="7" t="s">
        <v>407</v>
      </c>
      <c r="K217" s="7" t="s">
        <v>817</v>
      </c>
      <c r="L217" s="7" t="s">
        <v>818</v>
      </c>
      <c r="M217" s="7" t="s">
        <v>1</v>
      </c>
      <c r="N217" s="8" t="s">
        <v>45</v>
      </c>
      <c r="O217" s="7" t="s">
        <v>46</v>
      </c>
      <c r="P217" s="9">
        <v>195</v>
      </c>
      <c r="Q217" s="10">
        <f>VLOOKUP(B217,'[2]School Detailed Data'!A$11:CF$439,84,FALSE)</f>
        <v>195</v>
      </c>
      <c r="R217" s="16">
        <f>VLOOKUP(B217,'[2]School Detailed Data'!A$11:CF$440,84,FALSE)</f>
        <v>195</v>
      </c>
      <c r="S217" s="18">
        <f>VLOOKUP(B217,'[4]School Detailed Data'!A$11:BN$440,66,FALSE)</f>
        <v>192</v>
      </c>
      <c r="T217" s="9">
        <v>164</v>
      </c>
      <c r="U217" s="10">
        <f>VLOOKUP(B217,'[2]School Detailed Data'!A$11:CJ$440,88,FALSE)</f>
        <v>167</v>
      </c>
      <c r="V217" s="16">
        <f>VLOOKUP(B217,'[2]Student Without BRN'!Z$2:AB$431,3,FALSE)</f>
        <v>164</v>
      </c>
      <c r="W217" s="18">
        <f>VLOOKUP(B217,'[4]Student without BRN'!Z$2:AB$431,3,FALSE)</f>
        <v>42</v>
      </c>
      <c r="X217" s="9">
        <f t="shared" si="49"/>
        <v>31</v>
      </c>
      <c r="Y217" s="10">
        <f t="shared" si="49"/>
        <v>28</v>
      </c>
      <c r="Z217" s="16">
        <f t="shared" si="49"/>
        <v>31</v>
      </c>
      <c r="AA217" s="18">
        <f t="shared" si="49"/>
        <v>150</v>
      </c>
      <c r="AB217" s="10">
        <f t="shared" si="44"/>
        <v>-3</v>
      </c>
      <c r="AC217" s="16">
        <f t="shared" si="48"/>
        <v>0</v>
      </c>
      <c r="AD217" s="18">
        <f t="shared" si="46"/>
        <v>119</v>
      </c>
      <c r="AE217" s="11">
        <v>8900</v>
      </c>
      <c r="AF217" s="30">
        <v>101460</v>
      </c>
      <c r="AG217" s="15" t="s">
        <v>54</v>
      </c>
    </row>
    <row r="218" spans="1:33" x14ac:dyDescent="0.25">
      <c r="A218" s="6">
        <v>216</v>
      </c>
      <c r="B218" s="29" t="s">
        <v>410</v>
      </c>
      <c r="C218" s="7" t="s">
        <v>411</v>
      </c>
      <c r="D218" s="7" t="s">
        <v>57</v>
      </c>
      <c r="E218" s="7" t="s">
        <v>210</v>
      </c>
      <c r="F218" s="7" t="s">
        <v>211</v>
      </c>
      <c r="G218" s="7" t="s">
        <v>73</v>
      </c>
      <c r="H218" s="7" t="s">
        <v>74</v>
      </c>
      <c r="I218" s="7" t="s">
        <v>406</v>
      </c>
      <c r="J218" s="7" t="s">
        <v>407</v>
      </c>
      <c r="K218" s="7" t="s">
        <v>412</v>
      </c>
      <c r="L218" s="7" t="s">
        <v>413</v>
      </c>
      <c r="M218" s="7" t="s">
        <v>1</v>
      </c>
      <c r="N218" s="8" t="s">
        <v>45</v>
      </c>
      <c r="O218" s="7" t="s">
        <v>46</v>
      </c>
      <c r="P218" s="9">
        <v>170</v>
      </c>
      <c r="Q218" s="10">
        <v>170</v>
      </c>
      <c r="R218" s="16">
        <f>VLOOKUP(B218,'[2]School Detailed Data'!A$11:CF$440,84,FALSE)</f>
        <v>165</v>
      </c>
      <c r="S218" s="18">
        <f>VLOOKUP(B218,'[4]School Detailed Data'!A$11:BN$440,66,FALSE)</f>
        <v>170</v>
      </c>
      <c r="T218" s="9">
        <v>137</v>
      </c>
      <c r="U218" s="10">
        <f>VLOOKUP(B218,'[5]PS T3 1st New BRN'!$B$12:$S$104,18,FALSE)</f>
        <v>52</v>
      </c>
      <c r="V218" s="16">
        <f>VLOOKUP(B218,'[2]Student Without BRN'!Z$2:AB$431,3,FALSE)</f>
        <v>52</v>
      </c>
      <c r="W218" s="18">
        <f>VLOOKUP(B218,'[4]Student without BRN'!Z$2:AB$431,3,FALSE)</f>
        <v>46</v>
      </c>
      <c r="X218" s="9">
        <f t="shared" si="49"/>
        <v>33</v>
      </c>
      <c r="Y218" s="10">
        <f t="shared" si="49"/>
        <v>118</v>
      </c>
      <c r="Z218" s="16">
        <f t="shared" si="49"/>
        <v>113</v>
      </c>
      <c r="AA218" s="18">
        <f t="shared" si="49"/>
        <v>124</v>
      </c>
      <c r="AB218" s="10">
        <f t="shared" si="44"/>
        <v>85</v>
      </c>
      <c r="AC218" s="16">
        <f>Z218-Y218</f>
        <v>-5</v>
      </c>
      <c r="AD218" s="18">
        <f t="shared" si="46"/>
        <v>11</v>
      </c>
      <c r="AE218" s="11">
        <v>8900</v>
      </c>
      <c r="AF218" s="30">
        <v>53400</v>
      </c>
      <c r="AG218" s="15" t="s">
        <v>47</v>
      </c>
    </row>
    <row r="219" spans="1:33" x14ac:dyDescent="0.25">
      <c r="A219" s="6">
        <v>217</v>
      </c>
      <c r="B219" s="29" t="s">
        <v>819</v>
      </c>
      <c r="C219" s="7" t="s">
        <v>820</v>
      </c>
      <c r="D219" s="7" t="s">
        <v>36</v>
      </c>
      <c r="E219" s="7" t="s">
        <v>404</v>
      </c>
      <c r="F219" s="7" t="s">
        <v>405</v>
      </c>
      <c r="G219" s="7" t="s">
        <v>39</v>
      </c>
      <c r="H219" s="7" t="s">
        <v>40</v>
      </c>
      <c r="I219" s="7" t="s">
        <v>406</v>
      </c>
      <c r="J219" s="7" t="s">
        <v>407</v>
      </c>
      <c r="K219" s="17" t="s">
        <v>821</v>
      </c>
      <c r="L219" s="7" t="s">
        <v>822</v>
      </c>
      <c r="M219" s="7" t="s">
        <v>1</v>
      </c>
      <c r="N219" s="8" t="s">
        <v>45</v>
      </c>
      <c r="O219" s="7" t="s">
        <v>823</v>
      </c>
      <c r="P219" s="9">
        <v>53</v>
      </c>
      <c r="Q219" s="10">
        <f>VLOOKUP(B219,'[2]School Detailed Data'!A$11:CF$439,84,FALSE)</f>
        <v>53</v>
      </c>
      <c r="R219" s="16">
        <f>VLOOKUP(B219,'[2]School Detailed Data'!A$11:CF$440,84,FALSE)</f>
        <v>53</v>
      </c>
      <c r="S219" s="18">
        <f>VLOOKUP(B219,'[4]School Detailed Data'!A$11:BN$440,66,FALSE)</f>
        <v>51</v>
      </c>
      <c r="T219" s="9">
        <v>47</v>
      </c>
      <c r="U219" s="10">
        <f>VLOOKUP(B219,'[2]School Detailed Data'!A$11:CJ$440,88,FALSE)</f>
        <v>49</v>
      </c>
      <c r="V219" s="16">
        <f>VLOOKUP(B219,'[2]Student Without BRN'!Z$2:AB$431,3,FALSE)</f>
        <v>47</v>
      </c>
      <c r="W219" s="18">
        <f>VLOOKUP(B219,'[4]Student without BRN'!Z$2:AB$431,3,FALSE)</f>
        <v>4</v>
      </c>
      <c r="X219" s="9">
        <f t="shared" si="49"/>
        <v>6</v>
      </c>
      <c r="Y219" s="10">
        <f t="shared" si="49"/>
        <v>4</v>
      </c>
      <c r="Z219" s="16">
        <f t="shared" si="49"/>
        <v>6</v>
      </c>
      <c r="AA219" s="18">
        <f t="shared" si="49"/>
        <v>47</v>
      </c>
      <c r="AB219" s="10">
        <f t="shared" si="44"/>
        <v>-2</v>
      </c>
      <c r="AC219" s="16">
        <f>Z219-X219</f>
        <v>0</v>
      </c>
      <c r="AD219" s="18">
        <f t="shared" si="46"/>
        <v>41</v>
      </c>
      <c r="AE219" s="11">
        <v>8900</v>
      </c>
      <c r="AF219" s="30">
        <v>364900</v>
      </c>
      <c r="AG219" s="15" t="s">
        <v>163</v>
      </c>
    </row>
    <row r="220" spans="1:33" x14ac:dyDescent="0.25">
      <c r="A220" s="6">
        <v>218</v>
      </c>
      <c r="B220" s="29" t="s">
        <v>607</v>
      </c>
      <c r="C220" s="7" t="s">
        <v>608</v>
      </c>
      <c r="D220" s="7" t="s">
        <v>57</v>
      </c>
      <c r="E220" s="7" t="s">
        <v>210</v>
      </c>
      <c r="F220" s="7" t="s">
        <v>211</v>
      </c>
      <c r="G220" s="7" t="s">
        <v>73</v>
      </c>
      <c r="H220" s="7" t="s">
        <v>74</v>
      </c>
      <c r="I220" s="7" t="s">
        <v>406</v>
      </c>
      <c r="J220" s="7" t="s">
        <v>407</v>
      </c>
      <c r="K220" s="7" t="s">
        <v>609</v>
      </c>
      <c r="L220" s="7" t="s">
        <v>610</v>
      </c>
      <c r="M220" s="7" t="s">
        <v>1</v>
      </c>
      <c r="N220" s="8" t="s">
        <v>45</v>
      </c>
      <c r="O220" s="7" t="s">
        <v>46</v>
      </c>
      <c r="P220" s="9">
        <v>248</v>
      </c>
      <c r="Q220" s="10">
        <v>248</v>
      </c>
      <c r="R220" s="16">
        <f>VLOOKUP(B220,'[2]School Detailed Data'!A$11:CF$440,84,FALSE)</f>
        <v>247</v>
      </c>
      <c r="S220" s="18">
        <f>VLOOKUP(B220,'[4]School Detailed Data'!A$11:BN$440,66,FALSE)</f>
        <v>247</v>
      </c>
      <c r="T220" s="9">
        <v>162</v>
      </c>
      <c r="U220" s="10">
        <f>VLOOKUP(B220,'[2]School Detailed Data'!A$11:CJ$440,88,FALSE)</f>
        <v>137</v>
      </c>
      <c r="V220" s="16">
        <f>VLOOKUP(B220,'[2]Student Without BRN'!Z$2:AB$431,3,FALSE)</f>
        <v>102</v>
      </c>
      <c r="W220" s="18">
        <f>VLOOKUP(B220,'[4]Student without BRN'!Z$2:AB$431,3,FALSE)</f>
        <v>58</v>
      </c>
      <c r="X220" s="9">
        <f t="shared" si="49"/>
        <v>86</v>
      </c>
      <c r="Y220" s="10">
        <f t="shared" si="49"/>
        <v>111</v>
      </c>
      <c r="Z220" s="16">
        <f t="shared" si="49"/>
        <v>145</v>
      </c>
      <c r="AA220" s="18">
        <f t="shared" si="49"/>
        <v>189</v>
      </c>
      <c r="AB220" s="10">
        <f t="shared" si="44"/>
        <v>25</v>
      </c>
      <c r="AC220" s="16">
        <f>Z220-Y220</f>
        <v>34</v>
      </c>
      <c r="AD220" s="18">
        <f t="shared" si="46"/>
        <v>44</v>
      </c>
      <c r="AE220" s="11">
        <v>8900</v>
      </c>
      <c r="AF220" s="30">
        <v>60520</v>
      </c>
      <c r="AG220" s="15" t="s">
        <v>54</v>
      </c>
    </row>
    <row r="221" spans="1:33" x14ac:dyDescent="0.25">
      <c r="A221" s="6">
        <v>219</v>
      </c>
      <c r="B221" s="29" t="s">
        <v>611</v>
      </c>
      <c r="C221" s="7" t="s">
        <v>612</v>
      </c>
      <c r="D221" s="7" t="s">
        <v>57</v>
      </c>
      <c r="E221" s="7" t="s">
        <v>210</v>
      </c>
      <c r="F221" s="7" t="s">
        <v>211</v>
      </c>
      <c r="G221" s="7" t="s">
        <v>73</v>
      </c>
      <c r="H221" s="7" t="s">
        <v>74</v>
      </c>
      <c r="I221" s="7" t="s">
        <v>406</v>
      </c>
      <c r="J221" s="7" t="s">
        <v>407</v>
      </c>
      <c r="K221" s="7" t="s">
        <v>613</v>
      </c>
      <c r="L221" s="7" t="s">
        <v>614</v>
      </c>
      <c r="M221" s="7" t="s">
        <v>1</v>
      </c>
      <c r="N221" s="8" t="s">
        <v>45</v>
      </c>
      <c r="O221" s="7" t="s">
        <v>46</v>
      </c>
      <c r="P221" s="9">
        <v>108</v>
      </c>
      <c r="Q221" s="10">
        <f>VLOOKUP(B221,'[2]School Detailed Data'!A$11:CF$439,84,FALSE)</f>
        <v>170</v>
      </c>
      <c r="R221" s="16">
        <f>VLOOKUP(B221,'[2]School Detailed Data'!A$11:CF$440,84,FALSE)</f>
        <v>170</v>
      </c>
      <c r="S221" s="18">
        <f>VLOOKUP(B221,'[4]School Detailed Data'!A$11:BN$440,66,FALSE)</f>
        <v>171</v>
      </c>
      <c r="T221" s="9">
        <v>98</v>
      </c>
      <c r="U221" s="10">
        <f>VLOOKUP(B221,'[2]School Detailed Data'!A$11:CJ$440,88,FALSE)</f>
        <v>161</v>
      </c>
      <c r="V221" s="16">
        <f>VLOOKUP(B221,'[2]Student Without BRN'!Z$2:AB$431,3,FALSE)</f>
        <v>159</v>
      </c>
      <c r="W221" s="18">
        <f>VLOOKUP(B221,'[4]Student without BRN'!Z$2:AB$431,3,FALSE)</f>
        <v>124</v>
      </c>
      <c r="X221" s="9">
        <f t="shared" si="49"/>
        <v>10</v>
      </c>
      <c r="Y221" s="10">
        <f t="shared" si="49"/>
        <v>9</v>
      </c>
      <c r="Z221" s="16">
        <f t="shared" si="49"/>
        <v>11</v>
      </c>
      <c r="AA221" s="18">
        <f t="shared" si="49"/>
        <v>47</v>
      </c>
      <c r="AB221" s="10">
        <f t="shared" si="44"/>
        <v>-1</v>
      </c>
      <c r="AC221" s="16">
        <f t="shared" si="48"/>
        <v>1</v>
      </c>
      <c r="AD221" s="18">
        <f t="shared" si="46"/>
        <v>36</v>
      </c>
      <c r="AE221" s="11">
        <v>8900</v>
      </c>
      <c r="AF221" s="30">
        <v>320400</v>
      </c>
      <c r="AG221" s="15" t="s">
        <v>163</v>
      </c>
    </row>
    <row r="222" spans="1:33" x14ac:dyDescent="0.25">
      <c r="A222" s="6">
        <v>220</v>
      </c>
      <c r="B222" s="29" t="s">
        <v>414</v>
      </c>
      <c r="C222" s="7" t="s">
        <v>415</v>
      </c>
      <c r="D222" s="7" t="s">
        <v>57</v>
      </c>
      <c r="E222" s="7" t="s">
        <v>210</v>
      </c>
      <c r="F222" s="7" t="s">
        <v>211</v>
      </c>
      <c r="G222" s="7" t="s">
        <v>73</v>
      </c>
      <c r="H222" s="7" t="s">
        <v>74</v>
      </c>
      <c r="I222" s="7" t="s">
        <v>406</v>
      </c>
      <c r="J222" s="7" t="s">
        <v>407</v>
      </c>
      <c r="K222" s="7" t="s">
        <v>416</v>
      </c>
      <c r="L222" s="7" t="s">
        <v>417</v>
      </c>
      <c r="M222" s="7" t="s">
        <v>1</v>
      </c>
      <c r="N222" s="8" t="s">
        <v>45</v>
      </c>
      <c r="O222" s="7" t="s">
        <v>46</v>
      </c>
      <c r="P222" s="9">
        <v>100</v>
      </c>
      <c r="Q222" s="10">
        <v>100</v>
      </c>
      <c r="R222" s="16">
        <f>VLOOKUP(B222,'[2]School Detailed Data'!A$11:CF$440,84,FALSE)</f>
        <v>100</v>
      </c>
      <c r="S222" s="18">
        <f>VLOOKUP(B222,'[4]School Detailed Data'!A$11:BN$440,66,FALSE)</f>
        <v>100</v>
      </c>
      <c r="T222" s="9">
        <v>86</v>
      </c>
      <c r="U222" s="10">
        <f>VLOOKUP(B222,'[5]PS T3 1st New BRN'!$B$12:$S$104,18,FALSE)</f>
        <v>84</v>
      </c>
      <c r="V222" s="16">
        <f>VLOOKUP(B222,'[2]Student Without BRN'!Z$2:AB$431,3,FALSE)</f>
        <v>84</v>
      </c>
      <c r="W222" s="18">
        <f>VLOOKUP(B222,'[4]Student without BRN'!Z$2:AB$431,3,FALSE)</f>
        <v>64</v>
      </c>
      <c r="X222" s="9">
        <f t="shared" si="49"/>
        <v>14</v>
      </c>
      <c r="Y222" s="10">
        <f t="shared" si="49"/>
        <v>16</v>
      </c>
      <c r="Z222" s="16">
        <f t="shared" si="49"/>
        <v>16</v>
      </c>
      <c r="AA222" s="18">
        <f t="shared" si="49"/>
        <v>36</v>
      </c>
      <c r="AB222" s="10">
        <f t="shared" si="44"/>
        <v>2</v>
      </c>
      <c r="AC222" s="16">
        <f>Z222-Y222</f>
        <v>0</v>
      </c>
      <c r="AD222" s="18">
        <f t="shared" si="46"/>
        <v>20</v>
      </c>
      <c r="AE222" s="11">
        <v>8900</v>
      </c>
      <c r="AF222" s="30">
        <v>178000</v>
      </c>
      <c r="AG222" s="15" t="s">
        <v>163</v>
      </c>
    </row>
    <row r="223" spans="1:33" x14ac:dyDescent="0.25">
      <c r="A223" s="6">
        <v>221</v>
      </c>
      <c r="B223" s="29" t="s">
        <v>615</v>
      </c>
      <c r="C223" s="7" t="s">
        <v>616</v>
      </c>
      <c r="D223" s="7" t="s">
        <v>36</v>
      </c>
      <c r="E223" s="7" t="s">
        <v>404</v>
      </c>
      <c r="F223" s="7" t="s">
        <v>405</v>
      </c>
      <c r="G223" s="7" t="s">
        <v>39</v>
      </c>
      <c r="H223" s="7" t="s">
        <v>40</v>
      </c>
      <c r="I223" s="7" t="s">
        <v>406</v>
      </c>
      <c r="J223" s="7" t="s">
        <v>407</v>
      </c>
      <c r="K223" s="7" t="s">
        <v>617</v>
      </c>
      <c r="L223" s="7" t="s">
        <v>618</v>
      </c>
      <c r="M223" s="7" t="s">
        <v>1</v>
      </c>
      <c r="N223" s="8" t="s">
        <v>45</v>
      </c>
      <c r="O223" s="7" t="s">
        <v>46</v>
      </c>
      <c r="P223" s="9">
        <v>125</v>
      </c>
      <c r="Q223" s="10">
        <v>125</v>
      </c>
      <c r="R223" s="16">
        <f>VLOOKUP(B223,'[2]School Detailed Data'!A$11:CF$440,84,FALSE)</f>
        <v>125</v>
      </c>
      <c r="S223" s="18">
        <f>VLOOKUP(B223,'[4]School Detailed Data'!A$11:BN$440,66,FALSE)</f>
        <v>137</v>
      </c>
      <c r="T223" s="9">
        <v>115</v>
      </c>
      <c r="U223" s="10">
        <f>VLOOKUP(B223,'[2]School Detailed Data'!A$11:CJ$440,88,FALSE)</f>
        <v>115</v>
      </c>
      <c r="V223" s="16">
        <f>VLOOKUP(B223,'[2]Student Without BRN'!Z$2:AB$431,3,FALSE)</f>
        <v>111</v>
      </c>
      <c r="W223" s="18">
        <f>VLOOKUP(B223,'[4]Student without BRN'!Z$2:AB$431,3,FALSE)</f>
        <v>73</v>
      </c>
      <c r="X223" s="9">
        <f t="shared" si="49"/>
        <v>10</v>
      </c>
      <c r="Y223" s="10">
        <f t="shared" si="49"/>
        <v>10</v>
      </c>
      <c r="Z223" s="16">
        <f t="shared" si="49"/>
        <v>14</v>
      </c>
      <c r="AA223" s="18">
        <f t="shared" si="49"/>
        <v>64</v>
      </c>
      <c r="AB223" s="10">
        <f t="shared" si="44"/>
        <v>0</v>
      </c>
      <c r="AC223" s="16">
        <f>Z223-Y223</f>
        <v>4</v>
      </c>
      <c r="AD223" s="18">
        <f t="shared" si="46"/>
        <v>50</v>
      </c>
      <c r="AE223" s="11">
        <v>8900</v>
      </c>
      <c r="AF223" s="30">
        <v>133500</v>
      </c>
      <c r="AG223" s="15" t="s">
        <v>47</v>
      </c>
    </row>
    <row r="224" spans="1:33" x14ac:dyDescent="0.25">
      <c r="A224" s="6">
        <v>222</v>
      </c>
      <c r="B224" s="29" t="s">
        <v>624</v>
      </c>
      <c r="C224" s="7" t="s">
        <v>625</v>
      </c>
      <c r="D224" s="7" t="s">
        <v>36</v>
      </c>
      <c r="E224" s="7" t="s">
        <v>404</v>
      </c>
      <c r="F224" s="7" t="s">
        <v>405</v>
      </c>
      <c r="G224" s="7" t="s">
        <v>39</v>
      </c>
      <c r="H224" s="7" t="s">
        <v>40</v>
      </c>
      <c r="I224" s="7" t="s">
        <v>406</v>
      </c>
      <c r="J224" s="7" t="s">
        <v>407</v>
      </c>
      <c r="K224" s="7" t="s">
        <v>626</v>
      </c>
      <c r="L224" s="7" t="s">
        <v>627</v>
      </c>
      <c r="M224" s="7" t="s">
        <v>1</v>
      </c>
      <c r="N224" s="8" t="s">
        <v>45</v>
      </c>
      <c r="O224" s="7" t="s">
        <v>46</v>
      </c>
      <c r="P224" s="9">
        <v>213</v>
      </c>
      <c r="Q224" s="10">
        <v>213</v>
      </c>
      <c r="R224" s="16">
        <f>VLOOKUP(B224,'[2]School Detailed Data'!A$11:CF$440,84,FALSE)</f>
        <v>213</v>
      </c>
      <c r="S224" s="18">
        <f>VLOOKUP(B224,'[4]School Detailed Data'!A$11:BN$440,66,FALSE)</f>
        <v>213</v>
      </c>
      <c r="T224" s="9">
        <v>159</v>
      </c>
      <c r="U224" s="10">
        <f>VLOOKUP(B224,'[2]School Detailed Data'!A$11:CJ$440,88,FALSE)</f>
        <v>169</v>
      </c>
      <c r="V224" s="16">
        <f>VLOOKUP(B224,'[2]Student Without BRN'!Z$2:AB$431,3,FALSE)</f>
        <v>155</v>
      </c>
      <c r="W224" s="18">
        <f>VLOOKUP(B224,'[4]Student without BRN'!Z$2:AB$431,3,FALSE)</f>
        <v>34</v>
      </c>
      <c r="X224" s="9">
        <f t="shared" si="49"/>
        <v>54</v>
      </c>
      <c r="Y224" s="10">
        <f t="shared" si="49"/>
        <v>44</v>
      </c>
      <c r="Z224" s="16">
        <f t="shared" si="49"/>
        <v>58</v>
      </c>
      <c r="AA224" s="18">
        <f t="shared" si="49"/>
        <v>179</v>
      </c>
      <c r="AB224" s="10">
        <f t="shared" si="44"/>
        <v>-10</v>
      </c>
      <c r="AC224" s="16">
        <f t="shared" si="48"/>
        <v>4</v>
      </c>
      <c r="AD224" s="18">
        <f t="shared" si="46"/>
        <v>121</v>
      </c>
      <c r="AE224" s="11">
        <v>8900</v>
      </c>
      <c r="AF224" s="30">
        <v>72980</v>
      </c>
      <c r="AG224" s="15" t="s">
        <v>54</v>
      </c>
    </row>
    <row r="225" spans="1:33" x14ac:dyDescent="0.25">
      <c r="A225" s="6">
        <v>223</v>
      </c>
      <c r="B225" s="29" t="s">
        <v>628</v>
      </c>
      <c r="C225" s="7" t="s">
        <v>629</v>
      </c>
      <c r="D225" s="7" t="s">
        <v>36</v>
      </c>
      <c r="E225" s="7" t="s">
        <v>404</v>
      </c>
      <c r="F225" s="7" t="s">
        <v>405</v>
      </c>
      <c r="G225" s="7" t="s">
        <v>39</v>
      </c>
      <c r="H225" s="7" t="s">
        <v>40</v>
      </c>
      <c r="I225" s="7" t="s">
        <v>406</v>
      </c>
      <c r="J225" s="7" t="s">
        <v>407</v>
      </c>
      <c r="K225" s="7" t="s">
        <v>630</v>
      </c>
      <c r="L225" s="7" t="s">
        <v>631</v>
      </c>
      <c r="M225" s="7" t="s">
        <v>1</v>
      </c>
      <c r="N225" s="8" t="s">
        <v>45</v>
      </c>
      <c r="O225" s="7" t="s">
        <v>46</v>
      </c>
      <c r="P225" s="9">
        <v>313</v>
      </c>
      <c r="Q225" s="10">
        <v>313</v>
      </c>
      <c r="R225" s="16">
        <f>VLOOKUP(B225,'[2]School Detailed Data'!A$11:CF$440,84,FALSE)</f>
        <v>313</v>
      </c>
      <c r="S225" s="18">
        <f>VLOOKUP(B225,'[4]School Detailed Data'!A$11:BN$440,66,FALSE)</f>
        <v>312</v>
      </c>
      <c r="T225" s="9">
        <v>265</v>
      </c>
      <c r="U225" s="10">
        <f>VLOOKUP(B225,'[2]School Detailed Data'!A$11:CJ$440,88,FALSE)</f>
        <v>265</v>
      </c>
      <c r="V225" s="16">
        <f>VLOOKUP(B225,'[2]Student Without BRN'!Z$2:AB$431,3,FALSE)</f>
        <v>255</v>
      </c>
      <c r="W225" s="18">
        <f>VLOOKUP(B225,'[4]Student without BRN'!Z$2:AB$431,3,FALSE)</f>
        <v>153</v>
      </c>
      <c r="X225" s="9">
        <f t="shared" si="49"/>
        <v>48</v>
      </c>
      <c r="Y225" s="10">
        <f t="shared" si="49"/>
        <v>48</v>
      </c>
      <c r="Z225" s="16">
        <f t="shared" si="49"/>
        <v>58</v>
      </c>
      <c r="AA225" s="18">
        <f t="shared" si="49"/>
        <v>159</v>
      </c>
      <c r="AB225" s="10">
        <f t="shared" si="44"/>
        <v>0</v>
      </c>
      <c r="AC225" s="16">
        <f>Z225-Y225</f>
        <v>10</v>
      </c>
      <c r="AD225" s="18">
        <f t="shared" si="46"/>
        <v>101</v>
      </c>
      <c r="AE225" s="11">
        <v>8900</v>
      </c>
      <c r="AF225" s="30">
        <v>364900</v>
      </c>
      <c r="AG225" s="15" t="s">
        <v>54</v>
      </c>
    </row>
    <row r="226" spans="1:33" x14ac:dyDescent="0.25">
      <c r="A226" s="6">
        <v>224</v>
      </c>
      <c r="B226" s="29" t="s">
        <v>824</v>
      </c>
      <c r="C226" s="7" t="s">
        <v>825</v>
      </c>
      <c r="D226" s="7" t="s">
        <v>57</v>
      </c>
      <c r="E226" s="7" t="s">
        <v>404</v>
      </c>
      <c r="F226" s="7" t="s">
        <v>405</v>
      </c>
      <c r="G226" s="7" t="s">
        <v>39</v>
      </c>
      <c r="H226" s="7" t="s">
        <v>40</v>
      </c>
      <c r="I226" s="7" t="s">
        <v>406</v>
      </c>
      <c r="J226" s="7" t="s">
        <v>407</v>
      </c>
      <c r="K226" s="7" t="s">
        <v>826</v>
      </c>
      <c r="L226" s="7" t="s">
        <v>827</v>
      </c>
      <c r="M226" s="7" t="s">
        <v>1</v>
      </c>
      <c r="N226" s="8" t="s">
        <v>45</v>
      </c>
      <c r="O226" s="7" t="s">
        <v>46</v>
      </c>
      <c r="P226" s="9">
        <v>169</v>
      </c>
      <c r="Q226" s="10">
        <f>VLOOKUP(B226,'[2]School Detailed Data'!A$11:CF$439,84,FALSE)</f>
        <v>169</v>
      </c>
      <c r="R226" s="16">
        <f>VLOOKUP(B226,'[2]School Detailed Data'!A$11:CF$440,84,FALSE)</f>
        <v>169</v>
      </c>
      <c r="S226" s="18">
        <f>VLOOKUP(B226,'[4]School Detailed Data'!A$11:BN$440,66,FALSE)</f>
        <v>169</v>
      </c>
      <c r="T226" s="9">
        <v>6</v>
      </c>
      <c r="U226" s="10">
        <f>VLOOKUP(B226,'[2]School Detailed Data'!A$11:CJ$440,88,FALSE)</f>
        <v>32</v>
      </c>
      <c r="V226" s="16">
        <f>VLOOKUP(B226,'[2]Student Without BRN'!Z$2:AB$431,3,FALSE)</f>
        <v>6</v>
      </c>
      <c r="W226" s="18">
        <f>VLOOKUP(B226,'[4]Student without BRN'!Z$2:AB$431,3,FALSE)</f>
        <v>4</v>
      </c>
      <c r="X226" s="9">
        <f t="shared" si="49"/>
        <v>163</v>
      </c>
      <c r="Y226" s="10">
        <f t="shared" si="49"/>
        <v>137</v>
      </c>
      <c r="Z226" s="16">
        <f t="shared" si="49"/>
        <v>163</v>
      </c>
      <c r="AA226" s="18">
        <f t="shared" si="49"/>
        <v>165</v>
      </c>
      <c r="AB226" s="10">
        <f t="shared" si="44"/>
        <v>-26</v>
      </c>
      <c r="AC226" s="16">
        <f t="shared" si="48"/>
        <v>0</v>
      </c>
      <c r="AD226" s="18">
        <f t="shared" si="46"/>
        <v>2</v>
      </c>
      <c r="AE226" s="11">
        <v>8900</v>
      </c>
      <c r="AF226" s="30">
        <v>17800</v>
      </c>
      <c r="AG226" s="15" t="s">
        <v>54</v>
      </c>
    </row>
    <row r="227" spans="1:33" x14ac:dyDescent="0.25">
      <c r="A227" s="6">
        <v>225</v>
      </c>
      <c r="B227" s="29" t="s">
        <v>828</v>
      </c>
      <c r="C227" s="7" t="s">
        <v>829</v>
      </c>
      <c r="D227" s="7" t="s">
        <v>36</v>
      </c>
      <c r="E227" s="7" t="s">
        <v>404</v>
      </c>
      <c r="F227" s="7" t="s">
        <v>405</v>
      </c>
      <c r="G227" s="7" t="s">
        <v>39</v>
      </c>
      <c r="H227" s="7" t="s">
        <v>40</v>
      </c>
      <c r="I227" s="7" t="s">
        <v>406</v>
      </c>
      <c r="J227" s="7" t="s">
        <v>407</v>
      </c>
      <c r="K227" s="7" t="s">
        <v>830</v>
      </c>
      <c r="L227" s="7" t="s">
        <v>831</v>
      </c>
      <c r="M227" s="7" t="s">
        <v>1</v>
      </c>
      <c r="N227" s="8" t="s">
        <v>45</v>
      </c>
      <c r="O227" s="7" t="s">
        <v>46</v>
      </c>
      <c r="P227" s="9">
        <v>166</v>
      </c>
      <c r="Q227" s="10">
        <f>VLOOKUP(B227,'[2]School Detailed Data'!A$11:CF$439,84,FALSE)</f>
        <v>166</v>
      </c>
      <c r="R227" s="16">
        <f>VLOOKUP(B227,'[2]School Detailed Data'!A$11:CF$440,84,FALSE)</f>
        <v>166</v>
      </c>
      <c r="S227" s="18">
        <f>VLOOKUP(B227,'[4]School Detailed Data'!A$11:BN$440,66,FALSE)</f>
        <v>159</v>
      </c>
      <c r="T227" s="9">
        <v>77</v>
      </c>
      <c r="U227" s="10">
        <f>VLOOKUP(B227,'[2]School Detailed Data'!A$11:CJ$440,88,FALSE)</f>
        <v>79</v>
      </c>
      <c r="V227" s="16">
        <f>VLOOKUP(B227,'[2]Student Without BRN'!Z$2:AB$431,3,FALSE)</f>
        <v>77</v>
      </c>
      <c r="W227" s="18">
        <f>VLOOKUP(B227,'[4]Student without BRN'!Z$2:AB$431,3,FALSE)</f>
        <v>2</v>
      </c>
      <c r="X227" s="9">
        <f t="shared" si="49"/>
        <v>89</v>
      </c>
      <c r="Y227" s="10">
        <f t="shared" si="49"/>
        <v>87</v>
      </c>
      <c r="Z227" s="16">
        <f t="shared" si="49"/>
        <v>89</v>
      </c>
      <c r="AA227" s="18">
        <f t="shared" si="49"/>
        <v>157</v>
      </c>
      <c r="AB227" s="10">
        <f t="shared" si="44"/>
        <v>-2</v>
      </c>
      <c r="AC227" s="16">
        <f t="shared" si="48"/>
        <v>0</v>
      </c>
      <c r="AD227" s="18">
        <f t="shared" si="46"/>
        <v>68</v>
      </c>
      <c r="AE227" s="11">
        <v>8900</v>
      </c>
      <c r="AF227" s="30">
        <v>436100</v>
      </c>
      <c r="AG227" s="15" t="s">
        <v>54</v>
      </c>
    </row>
    <row r="228" spans="1:33" x14ac:dyDescent="0.25">
      <c r="A228" s="6">
        <v>226</v>
      </c>
      <c r="B228" s="29" t="s">
        <v>646</v>
      </c>
      <c r="C228" s="7" t="s">
        <v>647</v>
      </c>
      <c r="D228" s="7" t="s">
        <v>36</v>
      </c>
      <c r="E228" s="7" t="s">
        <v>404</v>
      </c>
      <c r="F228" s="7" t="s">
        <v>405</v>
      </c>
      <c r="G228" s="7" t="s">
        <v>39</v>
      </c>
      <c r="H228" s="7" t="s">
        <v>40</v>
      </c>
      <c r="I228" s="7" t="s">
        <v>406</v>
      </c>
      <c r="J228" s="7" t="s">
        <v>407</v>
      </c>
      <c r="K228" s="7" t="s">
        <v>648</v>
      </c>
      <c r="L228" s="7" t="s">
        <v>649</v>
      </c>
      <c r="M228" s="7" t="s">
        <v>1</v>
      </c>
      <c r="N228" s="8" t="s">
        <v>45</v>
      </c>
      <c r="O228" s="7" t="s">
        <v>46</v>
      </c>
      <c r="P228" s="9">
        <v>138</v>
      </c>
      <c r="Q228" s="10">
        <v>138</v>
      </c>
      <c r="R228" s="16">
        <f>VLOOKUP(B228,'[2]School Detailed Data'!A$11:CF$440,84,FALSE)</f>
        <v>138</v>
      </c>
      <c r="S228" s="18">
        <f>VLOOKUP(B228,'[4]School Detailed Data'!A$11:BN$440,66,FALSE)</f>
        <v>139</v>
      </c>
      <c r="T228" s="9">
        <v>112</v>
      </c>
      <c r="U228" s="10">
        <f>VLOOKUP(B228,'[2]School Detailed Data'!A$11:CJ$440,88,FALSE)</f>
        <v>115</v>
      </c>
      <c r="V228" s="16">
        <f>VLOOKUP(B228,'[2]Student Without BRN'!Z$2:AB$431,3,FALSE)</f>
        <v>107</v>
      </c>
      <c r="W228" s="18">
        <f>VLOOKUP(B228,'[4]Student without BRN'!Z$2:AB$431,3,FALSE)</f>
        <v>15</v>
      </c>
      <c r="X228" s="9">
        <f t="shared" si="49"/>
        <v>26</v>
      </c>
      <c r="Y228" s="10">
        <f t="shared" si="49"/>
        <v>23</v>
      </c>
      <c r="Z228" s="16">
        <f t="shared" si="49"/>
        <v>31</v>
      </c>
      <c r="AA228" s="18">
        <f t="shared" si="49"/>
        <v>124</v>
      </c>
      <c r="AB228" s="10">
        <f t="shared" si="44"/>
        <v>-3</v>
      </c>
      <c r="AC228" s="16">
        <f t="shared" si="48"/>
        <v>5</v>
      </c>
      <c r="AD228" s="18">
        <f t="shared" si="46"/>
        <v>93</v>
      </c>
      <c r="AE228" s="11">
        <v>8900</v>
      </c>
      <c r="AF228" s="30">
        <v>279460</v>
      </c>
      <c r="AG228" s="15" t="s">
        <v>54</v>
      </c>
    </row>
    <row r="229" spans="1:33" x14ac:dyDescent="0.25">
      <c r="A229" s="6">
        <v>227</v>
      </c>
      <c r="B229" s="29" t="s">
        <v>654</v>
      </c>
      <c r="C229" s="7" t="s">
        <v>655</v>
      </c>
      <c r="D229" s="7" t="s">
        <v>57</v>
      </c>
      <c r="E229" s="7" t="s">
        <v>404</v>
      </c>
      <c r="F229" s="7" t="s">
        <v>405</v>
      </c>
      <c r="G229" s="7" t="s">
        <v>39</v>
      </c>
      <c r="H229" s="7" t="s">
        <v>40</v>
      </c>
      <c r="I229" s="7" t="s">
        <v>406</v>
      </c>
      <c r="J229" s="7" t="s">
        <v>407</v>
      </c>
      <c r="K229" s="7" t="s">
        <v>656</v>
      </c>
      <c r="L229" s="7" t="s">
        <v>657</v>
      </c>
      <c r="M229" s="7" t="s">
        <v>1</v>
      </c>
      <c r="N229" s="8" t="s">
        <v>45</v>
      </c>
      <c r="O229" s="7" t="s">
        <v>46</v>
      </c>
      <c r="P229" s="9">
        <v>72</v>
      </c>
      <c r="Q229" s="10">
        <v>72</v>
      </c>
      <c r="R229" s="16">
        <f>VLOOKUP(B229,'[2]School Detailed Data'!A$11:CF$440,84,FALSE)</f>
        <v>72</v>
      </c>
      <c r="S229" s="18">
        <f>VLOOKUP(B229,'[4]School Detailed Data'!A$11:BN$440,66,FALSE)</f>
        <v>72</v>
      </c>
      <c r="T229" s="9">
        <v>68</v>
      </c>
      <c r="U229" s="10">
        <f>VLOOKUP(B229,'[2]School Detailed Data'!A$11:CJ$440,88,FALSE)</f>
        <v>68</v>
      </c>
      <c r="V229" s="16">
        <f>VLOOKUP(B229,'[2]Student Without BRN'!Z$2:AB$431,3,FALSE)</f>
        <v>66</v>
      </c>
      <c r="W229" s="18">
        <v>31</v>
      </c>
      <c r="X229" s="9">
        <f t="shared" si="49"/>
        <v>4</v>
      </c>
      <c r="Y229" s="10">
        <f t="shared" si="49"/>
        <v>4</v>
      </c>
      <c r="Z229" s="16">
        <f t="shared" si="49"/>
        <v>6</v>
      </c>
      <c r="AA229" s="18">
        <f t="shared" si="49"/>
        <v>41</v>
      </c>
      <c r="AB229" s="10">
        <f t="shared" si="44"/>
        <v>0</v>
      </c>
      <c r="AC229" s="16">
        <f t="shared" si="48"/>
        <v>2</v>
      </c>
      <c r="AD229" s="18">
        <f t="shared" si="46"/>
        <v>35</v>
      </c>
      <c r="AE229" s="11">
        <v>8900</v>
      </c>
      <c r="AF229" s="30">
        <v>21360</v>
      </c>
      <c r="AG229" s="15" t="s">
        <v>54</v>
      </c>
    </row>
    <row r="230" spans="1:33" x14ac:dyDescent="0.25">
      <c r="A230" s="6">
        <v>228</v>
      </c>
      <c r="B230" s="29" t="s">
        <v>670</v>
      </c>
      <c r="C230" s="7" t="s">
        <v>671</v>
      </c>
      <c r="D230" s="7" t="s">
        <v>36</v>
      </c>
      <c r="E230" s="7" t="s">
        <v>404</v>
      </c>
      <c r="F230" s="7" t="s">
        <v>405</v>
      </c>
      <c r="G230" s="7" t="s">
        <v>39</v>
      </c>
      <c r="H230" s="7" t="s">
        <v>40</v>
      </c>
      <c r="I230" s="7" t="s">
        <v>406</v>
      </c>
      <c r="J230" s="7" t="s">
        <v>407</v>
      </c>
      <c r="K230" s="7" t="s">
        <v>672</v>
      </c>
      <c r="L230" s="7" t="s">
        <v>673</v>
      </c>
      <c r="M230" s="7" t="s">
        <v>1</v>
      </c>
      <c r="N230" s="8" t="s">
        <v>45</v>
      </c>
      <c r="O230" s="7" t="s">
        <v>46</v>
      </c>
      <c r="P230" s="9">
        <v>219</v>
      </c>
      <c r="Q230" s="10">
        <v>219</v>
      </c>
      <c r="R230" s="16">
        <f>VLOOKUP(B230,'[2]School Detailed Data'!A$11:CF$440,84,FALSE)</f>
        <v>219</v>
      </c>
      <c r="S230" s="18">
        <f>VLOOKUP(B230,'[4]School Detailed Data'!A$11:BN$440,66,FALSE)</f>
        <v>219</v>
      </c>
      <c r="T230" s="9">
        <v>111</v>
      </c>
      <c r="U230" s="10">
        <f>VLOOKUP(B230,'[2]School Detailed Data'!A$11:CJ$440,88,FALSE)</f>
        <v>117</v>
      </c>
      <c r="V230" s="16">
        <f>VLOOKUP(B230,'[2]Student Without BRN'!Z$2:AB$431,3,FALSE)</f>
        <v>107</v>
      </c>
      <c r="W230" s="18">
        <f>VLOOKUP(B230,'[4]Student without BRN'!Z$2:AB$431,3,FALSE)</f>
        <v>38</v>
      </c>
      <c r="X230" s="9">
        <f t="shared" si="49"/>
        <v>108</v>
      </c>
      <c r="Y230" s="10">
        <f t="shared" si="49"/>
        <v>102</v>
      </c>
      <c r="Z230" s="16">
        <f t="shared" si="49"/>
        <v>112</v>
      </c>
      <c r="AA230" s="18">
        <f t="shared" si="49"/>
        <v>181</v>
      </c>
      <c r="AB230" s="10">
        <f t="shared" si="44"/>
        <v>-6</v>
      </c>
      <c r="AC230" s="16">
        <f t="shared" si="48"/>
        <v>4</v>
      </c>
      <c r="AD230" s="18">
        <f t="shared" si="46"/>
        <v>69</v>
      </c>
      <c r="AE230" s="11">
        <v>8900</v>
      </c>
      <c r="AF230" s="30">
        <v>421860</v>
      </c>
      <c r="AG230" s="15" t="s">
        <v>54</v>
      </c>
    </row>
    <row r="231" spans="1:33" x14ac:dyDescent="0.25">
      <c r="A231" s="6">
        <v>229</v>
      </c>
      <c r="B231" s="29" t="s">
        <v>426</v>
      </c>
      <c r="C231" s="7" t="s">
        <v>427</v>
      </c>
      <c r="D231" s="7" t="s">
        <v>57</v>
      </c>
      <c r="E231" s="7" t="s">
        <v>210</v>
      </c>
      <c r="F231" s="7" t="s">
        <v>211</v>
      </c>
      <c r="G231" s="7" t="s">
        <v>73</v>
      </c>
      <c r="H231" s="7" t="s">
        <v>74</v>
      </c>
      <c r="I231" s="7" t="s">
        <v>406</v>
      </c>
      <c r="J231" s="7" t="s">
        <v>407</v>
      </c>
      <c r="K231" s="7" t="s">
        <v>428</v>
      </c>
      <c r="L231" s="7" t="s">
        <v>429</v>
      </c>
      <c r="M231" s="7" t="s">
        <v>1</v>
      </c>
      <c r="N231" s="8" t="s">
        <v>45</v>
      </c>
      <c r="O231" s="7" t="s">
        <v>46</v>
      </c>
      <c r="P231" s="9">
        <v>79</v>
      </c>
      <c r="Q231" s="10">
        <v>79</v>
      </c>
      <c r="R231" s="16">
        <f>VLOOKUP(B231,'[2]School Detailed Data'!A$11:CF$440,84,FALSE)</f>
        <v>79</v>
      </c>
      <c r="S231" s="18">
        <f>VLOOKUP(B231,'[4]School Detailed Data'!A$11:BN$440,66,FALSE)</f>
        <v>79</v>
      </c>
      <c r="T231" s="9">
        <v>77</v>
      </c>
      <c r="U231" s="10">
        <f>VLOOKUP(B231,'[5]PS T3 1st New BRN'!$B$12:$S$104,18,FALSE)</f>
        <v>68</v>
      </c>
      <c r="V231" s="16">
        <f>VLOOKUP(B231,'[2]Student Without BRN'!Z$2:AB$431,3,FALSE)</f>
        <v>68</v>
      </c>
      <c r="W231" s="18">
        <f>VLOOKUP(B231,'[4]Student without BRN'!Z$2:AB$431,3,FALSE)</f>
        <v>60</v>
      </c>
      <c r="X231" s="9">
        <f t="shared" si="49"/>
        <v>2</v>
      </c>
      <c r="Y231" s="10">
        <f t="shared" si="49"/>
        <v>11</v>
      </c>
      <c r="Z231" s="16">
        <f t="shared" si="49"/>
        <v>11</v>
      </c>
      <c r="AA231" s="18">
        <f t="shared" si="49"/>
        <v>19</v>
      </c>
      <c r="AB231" s="10">
        <f t="shared" si="44"/>
        <v>9</v>
      </c>
      <c r="AC231" s="16">
        <f>Z231-Y231</f>
        <v>0</v>
      </c>
      <c r="AD231" s="18">
        <f t="shared" si="46"/>
        <v>8</v>
      </c>
      <c r="AE231" s="11">
        <v>8900</v>
      </c>
      <c r="AF231" s="30">
        <v>71200</v>
      </c>
      <c r="AG231" s="15" t="s">
        <v>163</v>
      </c>
    </row>
    <row r="232" spans="1:33" x14ac:dyDescent="0.25">
      <c r="A232" s="6">
        <v>230</v>
      </c>
      <c r="B232" s="29" t="s">
        <v>430</v>
      </c>
      <c r="C232" s="7" t="s">
        <v>431</v>
      </c>
      <c r="D232" s="7" t="s">
        <v>36</v>
      </c>
      <c r="E232" s="7" t="s">
        <v>335</v>
      </c>
      <c r="F232" s="7" t="s">
        <v>336</v>
      </c>
      <c r="G232" s="7" t="s">
        <v>73</v>
      </c>
      <c r="H232" s="7" t="s">
        <v>74</v>
      </c>
      <c r="I232" s="7" t="s">
        <v>406</v>
      </c>
      <c r="J232" s="7" t="s">
        <v>407</v>
      </c>
      <c r="K232" s="7" t="s">
        <v>432</v>
      </c>
      <c r="L232" s="7" t="s">
        <v>433</v>
      </c>
      <c r="M232" s="7" t="s">
        <v>1</v>
      </c>
      <c r="N232" s="8" t="s">
        <v>45</v>
      </c>
      <c r="O232" s="7" t="s">
        <v>46</v>
      </c>
      <c r="P232" s="9">
        <v>440</v>
      </c>
      <c r="Q232" s="10">
        <v>440</v>
      </c>
      <c r="R232" s="16">
        <f>VLOOKUP(B232,'[2]School Detailed Data'!A$11:CF$440,84,FALSE)</f>
        <v>440</v>
      </c>
      <c r="S232" s="18">
        <f>VLOOKUP(B232,'[4]School Detailed Data'!A$11:BN$440,66,FALSE)</f>
        <v>440</v>
      </c>
      <c r="T232" s="9">
        <v>172</v>
      </c>
      <c r="U232" s="10">
        <f>VLOOKUP(B232,'[5]PS T3 1st New BRN'!$B$12:$S$104,18,FALSE)</f>
        <v>151</v>
      </c>
      <c r="V232" s="16">
        <f>VLOOKUP(B232,'[2]Student Without BRN'!Z$2:AB$431,3,FALSE)</f>
        <v>151</v>
      </c>
      <c r="W232" s="18">
        <f>VLOOKUP(B232,'[4]Student without BRN'!Z$2:AB$431,3,FALSE)</f>
        <v>98</v>
      </c>
      <c r="X232" s="9">
        <f t="shared" si="49"/>
        <v>268</v>
      </c>
      <c r="Y232" s="10">
        <f t="shared" si="49"/>
        <v>289</v>
      </c>
      <c r="Z232" s="16">
        <f t="shared" si="49"/>
        <v>289</v>
      </c>
      <c r="AA232" s="18">
        <f t="shared" si="49"/>
        <v>342</v>
      </c>
      <c r="AB232" s="10">
        <f t="shared" si="44"/>
        <v>21</v>
      </c>
      <c r="AC232" s="16">
        <f>Z232-Y232</f>
        <v>0</v>
      </c>
      <c r="AD232" s="18">
        <f t="shared" si="46"/>
        <v>53</v>
      </c>
      <c r="AE232" s="11">
        <v>8900</v>
      </c>
      <c r="AF232" s="30">
        <v>471700</v>
      </c>
      <c r="AG232" s="15" t="s">
        <v>54</v>
      </c>
    </row>
    <row r="233" spans="1:33" x14ac:dyDescent="0.25">
      <c r="A233" s="6">
        <v>231</v>
      </c>
      <c r="B233" s="29" t="s">
        <v>678</v>
      </c>
      <c r="C233" s="7" t="s">
        <v>679</v>
      </c>
      <c r="D233" s="7" t="s">
        <v>36</v>
      </c>
      <c r="E233" s="7" t="s">
        <v>404</v>
      </c>
      <c r="F233" s="7" t="s">
        <v>405</v>
      </c>
      <c r="G233" s="7" t="s">
        <v>39</v>
      </c>
      <c r="H233" s="7" t="s">
        <v>40</v>
      </c>
      <c r="I233" s="7" t="s">
        <v>406</v>
      </c>
      <c r="J233" s="7" t="s">
        <v>407</v>
      </c>
      <c r="K233" s="7" t="s">
        <v>680</v>
      </c>
      <c r="L233" s="7" t="s">
        <v>681</v>
      </c>
      <c r="M233" s="7" t="s">
        <v>1</v>
      </c>
      <c r="N233" s="8" t="s">
        <v>53</v>
      </c>
      <c r="O233" s="7" t="s">
        <v>46</v>
      </c>
      <c r="P233" s="9">
        <v>168</v>
      </c>
      <c r="Q233" s="10">
        <v>168</v>
      </c>
      <c r="R233" s="16">
        <f>VLOOKUP(B233,'[2]School Detailed Data'!A$11:CF$440,84,FALSE)</f>
        <v>168</v>
      </c>
      <c r="S233" s="18">
        <f>VLOOKUP(B233,'[4]School Detailed Data'!A$11:BN$440,66,FALSE)</f>
        <v>173</v>
      </c>
      <c r="T233" s="9">
        <v>165</v>
      </c>
      <c r="U233" s="10">
        <f>VLOOKUP(B233,'[2]School Detailed Data'!A$11:CJ$440,88,FALSE)</f>
        <v>165</v>
      </c>
      <c r="V233" s="16">
        <f>VLOOKUP(B233,'[2]Student Without BRN'!Z$2:AB$431,3,FALSE)</f>
        <v>157</v>
      </c>
      <c r="W233" s="18">
        <f>VLOOKUP(B233,'[4]Student without BRN'!Z$2:AB$431,3,FALSE)</f>
        <v>96</v>
      </c>
      <c r="X233" s="9">
        <f t="shared" si="49"/>
        <v>3</v>
      </c>
      <c r="Y233" s="10">
        <f t="shared" si="49"/>
        <v>3</v>
      </c>
      <c r="Z233" s="16">
        <f t="shared" si="49"/>
        <v>11</v>
      </c>
      <c r="AA233" s="18">
        <f t="shared" si="49"/>
        <v>77</v>
      </c>
      <c r="AB233" s="10">
        <f t="shared" si="44"/>
        <v>0</v>
      </c>
      <c r="AC233" s="16">
        <f t="shared" si="48"/>
        <v>8</v>
      </c>
      <c r="AD233" s="18">
        <f t="shared" si="46"/>
        <v>66</v>
      </c>
      <c r="AE233" s="11">
        <v>8900</v>
      </c>
      <c r="AF233" s="30">
        <v>315060</v>
      </c>
      <c r="AG233" s="15" t="s">
        <v>47</v>
      </c>
    </row>
    <row r="234" spans="1:33" x14ac:dyDescent="0.25">
      <c r="A234" s="6">
        <v>232</v>
      </c>
      <c r="B234" s="29" t="s">
        <v>682</v>
      </c>
      <c r="C234" s="7" t="s">
        <v>683</v>
      </c>
      <c r="D234" s="7" t="s">
        <v>57</v>
      </c>
      <c r="E234" s="7" t="s">
        <v>404</v>
      </c>
      <c r="F234" s="7" t="s">
        <v>405</v>
      </c>
      <c r="G234" s="7" t="s">
        <v>39</v>
      </c>
      <c r="H234" s="7" t="s">
        <v>40</v>
      </c>
      <c r="I234" s="7" t="s">
        <v>406</v>
      </c>
      <c r="J234" s="7" t="s">
        <v>407</v>
      </c>
      <c r="K234" s="7" t="s">
        <v>680</v>
      </c>
      <c r="L234" s="7" t="s">
        <v>681</v>
      </c>
      <c r="M234" s="7" t="s">
        <v>1</v>
      </c>
      <c r="N234" s="8" t="s">
        <v>53</v>
      </c>
      <c r="O234" s="7" t="s">
        <v>46</v>
      </c>
      <c r="P234" s="9">
        <v>115</v>
      </c>
      <c r="Q234" s="10">
        <v>115</v>
      </c>
      <c r="R234" s="16">
        <f>VLOOKUP(B234,'[2]School Detailed Data'!A$11:CF$440,84,FALSE)</f>
        <v>115</v>
      </c>
      <c r="S234" s="18">
        <f>VLOOKUP(B234,'[4]School Detailed Data'!A$11:BN$440,66,FALSE)</f>
        <v>115</v>
      </c>
      <c r="T234" s="9">
        <v>99</v>
      </c>
      <c r="U234" s="10">
        <f>VLOOKUP(B234,'[2]School Detailed Data'!A$11:CJ$440,88,FALSE)</f>
        <v>99</v>
      </c>
      <c r="V234" s="16">
        <f>VLOOKUP(B234,'[2]Student Without BRN'!Z$2:AB$431,3,FALSE)</f>
        <v>98</v>
      </c>
      <c r="W234" s="18">
        <f>VLOOKUP(B234,'[4]Student without BRN'!Z$2:AB$431,3,FALSE)</f>
        <v>63</v>
      </c>
      <c r="X234" s="9">
        <f t="shared" si="49"/>
        <v>16</v>
      </c>
      <c r="Y234" s="10">
        <f t="shared" si="49"/>
        <v>16</v>
      </c>
      <c r="Z234" s="16">
        <f t="shared" si="49"/>
        <v>17</v>
      </c>
      <c r="AA234" s="18">
        <f t="shared" si="49"/>
        <v>52</v>
      </c>
      <c r="AB234" s="10">
        <f t="shared" si="44"/>
        <v>0</v>
      </c>
      <c r="AC234" s="16">
        <f t="shared" si="48"/>
        <v>1</v>
      </c>
      <c r="AD234" s="18">
        <f t="shared" si="46"/>
        <v>35</v>
      </c>
      <c r="AE234" s="11">
        <v>8900</v>
      </c>
      <c r="AF234" s="30">
        <v>258990</v>
      </c>
      <c r="AG234" s="15" t="s">
        <v>47</v>
      </c>
    </row>
    <row r="235" spans="1:33" x14ac:dyDescent="0.25">
      <c r="A235" s="6">
        <v>233</v>
      </c>
      <c r="B235" s="29" t="s">
        <v>438</v>
      </c>
      <c r="C235" s="7" t="s">
        <v>439</v>
      </c>
      <c r="D235" s="7" t="s">
        <v>36</v>
      </c>
      <c r="E235" s="7" t="s">
        <v>404</v>
      </c>
      <c r="F235" s="7" t="s">
        <v>405</v>
      </c>
      <c r="G235" s="7" t="s">
        <v>39</v>
      </c>
      <c r="H235" s="7" t="s">
        <v>40</v>
      </c>
      <c r="I235" s="7" t="s">
        <v>406</v>
      </c>
      <c r="J235" s="7" t="s">
        <v>407</v>
      </c>
      <c r="K235" s="7" t="s">
        <v>440</v>
      </c>
      <c r="L235" s="7" t="s">
        <v>441</v>
      </c>
      <c r="M235" s="7" t="s">
        <v>1</v>
      </c>
      <c r="N235" s="8" t="s">
        <v>45</v>
      </c>
      <c r="O235" s="7" t="s">
        <v>46</v>
      </c>
      <c r="P235" s="9">
        <v>227</v>
      </c>
      <c r="Q235" s="10">
        <v>227</v>
      </c>
      <c r="R235" s="16">
        <f>VLOOKUP(B235,'[2]School Detailed Data'!A$11:CF$440,84,FALSE)</f>
        <v>227</v>
      </c>
      <c r="S235" s="18">
        <f>VLOOKUP(B235,'[4]School Detailed Data'!A$11:BN$440,66,FALSE)</f>
        <v>227</v>
      </c>
      <c r="T235" s="9">
        <v>128</v>
      </c>
      <c r="U235" s="10">
        <f>VLOOKUP(B235,'[5]PS T3 1st New BRN'!$B$12:$S$104,18,FALSE)</f>
        <v>122</v>
      </c>
      <c r="V235" s="16">
        <f>VLOOKUP(B235,'[2]Student Without BRN'!Z$2:AB$431,3,FALSE)</f>
        <v>122</v>
      </c>
      <c r="W235" s="18">
        <f>VLOOKUP(B235,'[4]Student without BRN'!Z$2:AB$431,3,FALSE)</f>
        <v>121</v>
      </c>
      <c r="X235" s="9">
        <f t="shared" ref="X235:AA243" si="50">P235-T235</f>
        <v>99</v>
      </c>
      <c r="Y235" s="10">
        <f t="shared" si="50"/>
        <v>105</v>
      </c>
      <c r="Z235" s="16">
        <f t="shared" si="50"/>
        <v>105</v>
      </c>
      <c r="AA235" s="18">
        <f t="shared" si="50"/>
        <v>106</v>
      </c>
      <c r="AB235" s="10">
        <f t="shared" si="44"/>
        <v>6</v>
      </c>
      <c r="AC235" s="16">
        <f>Z235-Y235</f>
        <v>0</v>
      </c>
      <c r="AD235" s="18">
        <f t="shared" si="46"/>
        <v>1</v>
      </c>
      <c r="AE235" s="11">
        <v>8900</v>
      </c>
      <c r="AF235" s="30">
        <v>8900</v>
      </c>
      <c r="AG235" s="15" t="s">
        <v>47</v>
      </c>
    </row>
    <row r="236" spans="1:33" x14ac:dyDescent="0.25">
      <c r="A236" s="6">
        <v>234</v>
      </c>
      <c r="B236" s="29" t="s">
        <v>442</v>
      </c>
      <c r="C236" s="7" t="s">
        <v>443</v>
      </c>
      <c r="D236" s="7" t="s">
        <v>36</v>
      </c>
      <c r="E236" s="7" t="s">
        <v>404</v>
      </c>
      <c r="F236" s="7" t="s">
        <v>405</v>
      </c>
      <c r="G236" s="7" t="s">
        <v>39</v>
      </c>
      <c r="H236" s="7" t="s">
        <v>40</v>
      </c>
      <c r="I236" s="7" t="s">
        <v>406</v>
      </c>
      <c r="J236" s="7" t="s">
        <v>407</v>
      </c>
      <c r="K236" s="7" t="s">
        <v>444</v>
      </c>
      <c r="L236" s="7" t="s">
        <v>445</v>
      </c>
      <c r="M236" s="7" t="s">
        <v>1</v>
      </c>
      <c r="N236" s="8" t="s">
        <v>45</v>
      </c>
      <c r="O236" s="7" t="s">
        <v>46</v>
      </c>
      <c r="P236" s="9">
        <v>159</v>
      </c>
      <c r="Q236" s="10">
        <v>159</v>
      </c>
      <c r="R236" s="16">
        <f>VLOOKUP(B236,'[2]School Detailed Data'!A$11:CF$440,84,FALSE)</f>
        <v>159</v>
      </c>
      <c r="S236" s="18">
        <f>VLOOKUP(B236,'[4]School Detailed Data'!A$11:BN$440,66,FALSE)</f>
        <v>167</v>
      </c>
      <c r="T236" s="9">
        <v>113</v>
      </c>
      <c r="U236" s="10">
        <f>VLOOKUP(B236,'[5]PS T3 1st New BRN'!$B$12:$S$104,18,FALSE)</f>
        <v>104</v>
      </c>
      <c r="V236" s="16">
        <f>VLOOKUP(B236,'[2]Student Without BRN'!Z$2:AB$431,3,FALSE)</f>
        <v>104</v>
      </c>
      <c r="W236" s="18">
        <f>VLOOKUP(B236,'[4]Student without BRN'!Z$2:AB$431,3,FALSE)</f>
        <v>12</v>
      </c>
      <c r="X236" s="9">
        <f t="shared" si="50"/>
        <v>46</v>
      </c>
      <c r="Y236" s="10">
        <f t="shared" si="50"/>
        <v>55</v>
      </c>
      <c r="Z236" s="16">
        <f t="shared" si="50"/>
        <v>55</v>
      </c>
      <c r="AA236" s="18">
        <f t="shared" si="50"/>
        <v>155</v>
      </c>
      <c r="AB236" s="10">
        <f t="shared" si="44"/>
        <v>9</v>
      </c>
      <c r="AC236" s="16">
        <f>Z236-Y236</f>
        <v>0</v>
      </c>
      <c r="AD236" s="18">
        <f t="shared" si="46"/>
        <v>100</v>
      </c>
      <c r="AE236" s="11">
        <v>8900</v>
      </c>
      <c r="AF236" s="30">
        <v>890000</v>
      </c>
      <c r="AG236" s="15" t="s">
        <v>47</v>
      </c>
    </row>
    <row r="237" spans="1:33" x14ac:dyDescent="0.25">
      <c r="A237" s="6">
        <v>235</v>
      </c>
      <c r="B237" s="29" t="s">
        <v>708</v>
      </c>
      <c r="C237" s="7" t="s">
        <v>709</v>
      </c>
      <c r="D237" s="7" t="s">
        <v>36</v>
      </c>
      <c r="E237" s="7" t="s">
        <v>71</v>
      </c>
      <c r="F237" s="7" t="s">
        <v>72</v>
      </c>
      <c r="G237" s="7" t="s">
        <v>73</v>
      </c>
      <c r="H237" s="7" t="s">
        <v>74</v>
      </c>
      <c r="I237" s="7" t="s">
        <v>406</v>
      </c>
      <c r="J237" s="7" t="s">
        <v>407</v>
      </c>
      <c r="K237" s="7" t="s">
        <v>710</v>
      </c>
      <c r="L237" s="7" t="s">
        <v>711</v>
      </c>
      <c r="M237" s="7" t="s">
        <v>1</v>
      </c>
      <c r="N237" s="8" t="s">
        <v>45</v>
      </c>
      <c r="O237" s="7" t="s">
        <v>46</v>
      </c>
      <c r="P237" s="9">
        <v>113</v>
      </c>
      <c r="Q237" s="10">
        <v>113</v>
      </c>
      <c r="R237" s="16">
        <f>VLOOKUP(B237,'[2]School Detailed Data'!A$11:CF$440,84,FALSE)</f>
        <v>113</v>
      </c>
      <c r="S237" s="18">
        <f>VLOOKUP(B237,'[4]School Detailed Data'!A$11:BN$440,66,FALSE)</f>
        <v>102</v>
      </c>
      <c r="T237" s="9">
        <v>55</v>
      </c>
      <c r="U237" s="10">
        <f>VLOOKUP(B237,'[2]School Detailed Data'!A$11:CJ$440,88,FALSE)</f>
        <v>76</v>
      </c>
      <c r="V237" s="16">
        <f>VLOOKUP(B237,'[2]Student Without BRN'!Z$2:AB$431,3,FALSE)</f>
        <v>53</v>
      </c>
      <c r="W237" s="18">
        <f>VLOOKUP(B237,'[4]Student without BRN'!Z$2:AB$431,3,FALSE)</f>
        <v>23</v>
      </c>
      <c r="X237" s="9">
        <f t="shared" si="50"/>
        <v>58</v>
      </c>
      <c r="Y237" s="10">
        <f t="shared" si="50"/>
        <v>37</v>
      </c>
      <c r="Z237" s="16">
        <f t="shared" si="50"/>
        <v>60</v>
      </c>
      <c r="AA237" s="18">
        <f t="shared" si="50"/>
        <v>79</v>
      </c>
      <c r="AB237" s="10">
        <f t="shared" si="44"/>
        <v>-21</v>
      </c>
      <c r="AC237" s="16">
        <f t="shared" si="48"/>
        <v>2</v>
      </c>
      <c r="AD237" s="18">
        <f t="shared" si="46"/>
        <v>19</v>
      </c>
      <c r="AE237" s="11">
        <v>8900</v>
      </c>
      <c r="AF237" s="30">
        <v>113920</v>
      </c>
      <c r="AG237" s="15" t="s">
        <v>54</v>
      </c>
    </row>
    <row r="238" spans="1:33" x14ac:dyDescent="0.25">
      <c r="A238" s="6">
        <v>236</v>
      </c>
      <c r="B238" s="29" t="s">
        <v>832</v>
      </c>
      <c r="C238" s="7" t="s">
        <v>833</v>
      </c>
      <c r="D238" s="7" t="s">
        <v>57</v>
      </c>
      <c r="E238" s="7" t="s">
        <v>404</v>
      </c>
      <c r="F238" s="7" t="s">
        <v>405</v>
      </c>
      <c r="G238" s="7" t="s">
        <v>39</v>
      </c>
      <c r="H238" s="7" t="s">
        <v>40</v>
      </c>
      <c r="I238" s="7" t="s">
        <v>406</v>
      </c>
      <c r="J238" s="7" t="s">
        <v>407</v>
      </c>
      <c r="K238" s="7" t="s">
        <v>834</v>
      </c>
      <c r="L238" s="7" t="s">
        <v>835</v>
      </c>
      <c r="M238" s="7" t="s">
        <v>1</v>
      </c>
      <c r="N238" s="8" t="s">
        <v>45</v>
      </c>
      <c r="O238" s="7" t="s">
        <v>46</v>
      </c>
      <c r="P238" s="9">
        <v>66</v>
      </c>
      <c r="Q238" s="10">
        <f>VLOOKUP(B238,'[2]School Detailed Data'!A$11:CF$439,84,FALSE)</f>
        <v>66</v>
      </c>
      <c r="R238" s="16">
        <f>VLOOKUP(B238,'[2]School Detailed Data'!A$11:CF$440,84,FALSE)</f>
        <v>66</v>
      </c>
      <c r="S238" s="18">
        <f>VLOOKUP(B238,'[4]School Detailed Data'!A$11:BN$440,66,FALSE)</f>
        <v>69</v>
      </c>
      <c r="T238" s="9">
        <v>26</v>
      </c>
      <c r="U238" s="10">
        <f>VLOOKUP(B238,'[2]School Detailed Data'!A$11:CJ$440,88,FALSE)</f>
        <v>30</v>
      </c>
      <c r="V238" s="16">
        <f>VLOOKUP(B238,'[2]Student Without BRN'!Z$2:AB$431,3,FALSE)</f>
        <v>26</v>
      </c>
      <c r="W238" s="18">
        <f>VLOOKUP(B238,'[4]Student without BRN'!Z$2:AB$431,3,FALSE)</f>
        <v>9</v>
      </c>
      <c r="X238" s="9">
        <f t="shared" si="50"/>
        <v>40</v>
      </c>
      <c r="Y238" s="10">
        <f t="shared" si="50"/>
        <v>36</v>
      </c>
      <c r="Z238" s="16">
        <f t="shared" si="50"/>
        <v>40</v>
      </c>
      <c r="AA238" s="18">
        <f t="shared" si="50"/>
        <v>60</v>
      </c>
      <c r="AB238" s="10">
        <f t="shared" si="44"/>
        <v>-4</v>
      </c>
      <c r="AC238" s="16">
        <f t="shared" si="48"/>
        <v>0</v>
      </c>
      <c r="AD238" s="18">
        <f t="shared" si="46"/>
        <v>20</v>
      </c>
      <c r="AE238" s="11">
        <v>8900</v>
      </c>
      <c r="AF238" s="30">
        <v>106800</v>
      </c>
      <c r="AG238" s="15" t="s">
        <v>54</v>
      </c>
    </row>
    <row r="239" spans="1:33" x14ac:dyDescent="0.25">
      <c r="A239" s="6">
        <v>237</v>
      </c>
      <c r="B239" s="29" t="s">
        <v>716</v>
      </c>
      <c r="C239" s="7" t="s">
        <v>717</v>
      </c>
      <c r="D239" s="7" t="s">
        <v>36</v>
      </c>
      <c r="E239" s="7" t="s">
        <v>404</v>
      </c>
      <c r="F239" s="7" t="s">
        <v>405</v>
      </c>
      <c r="G239" s="7" t="s">
        <v>39</v>
      </c>
      <c r="H239" s="7" t="s">
        <v>40</v>
      </c>
      <c r="I239" s="7" t="s">
        <v>406</v>
      </c>
      <c r="J239" s="7" t="s">
        <v>407</v>
      </c>
      <c r="K239" s="17" t="s">
        <v>718</v>
      </c>
      <c r="L239" s="7" t="s">
        <v>719</v>
      </c>
      <c r="M239" s="7" t="s">
        <v>1</v>
      </c>
      <c r="N239" s="8" t="s">
        <v>45</v>
      </c>
      <c r="O239" s="7" t="s">
        <v>46</v>
      </c>
      <c r="P239" s="9">
        <v>89</v>
      </c>
      <c r="Q239" s="10">
        <v>89</v>
      </c>
      <c r="R239" s="16">
        <f>VLOOKUP(B239,'[2]School Detailed Data'!A$11:CF$440,84,FALSE)</f>
        <v>89</v>
      </c>
      <c r="S239" s="18">
        <f>VLOOKUP(B239,'[4]School Detailed Data'!A$11:BN$440,66,FALSE)</f>
        <v>96</v>
      </c>
      <c r="T239" s="9">
        <v>74</v>
      </c>
      <c r="U239" s="10">
        <f>VLOOKUP(B239,'[2]School Detailed Data'!A$11:CJ$440,88,FALSE)</f>
        <v>75</v>
      </c>
      <c r="V239" s="16">
        <f>VLOOKUP(B239,'[2]Student Without BRN'!Z$2:AB$431,3,FALSE)</f>
        <v>73</v>
      </c>
      <c r="W239" s="18">
        <f>VLOOKUP(B239,'[4]Student without BRN'!Z$2:AB$431,3,FALSE)</f>
        <v>17</v>
      </c>
      <c r="X239" s="9">
        <f t="shared" si="50"/>
        <v>15</v>
      </c>
      <c r="Y239" s="10">
        <f t="shared" si="50"/>
        <v>14</v>
      </c>
      <c r="Z239" s="16">
        <f t="shared" si="50"/>
        <v>16</v>
      </c>
      <c r="AA239" s="18">
        <f t="shared" si="50"/>
        <v>79</v>
      </c>
      <c r="AB239" s="10">
        <f t="shared" si="44"/>
        <v>-1</v>
      </c>
      <c r="AC239" s="16">
        <f t="shared" si="48"/>
        <v>1</v>
      </c>
      <c r="AD239" s="18">
        <f t="shared" si="46"/>
        <v>63</v>
      </c>
      <c r="AE239" s="11">
        <v>8900</v>
      </c>
      <c r="AF239" s="30">
        <v>293700</v>
      </c>
      <c r="AG239" s="15" t="s">
        <v>54</v>
      </c>
    </row>
    <row r="240" spans="1:33" x14ac:dyDescent="0.25">
      <c r="A240" s="6">
        <v>238</v>
      </c>
      <c r="B240" s="29" t="s">
        <v>732</v>
      </c>
      <c r="C240" s="7" t="s">
        <v>733</v>
      </c>
      <c r="D240" s="7" t="s">
        <v>36</v>
      </c>
      <c r="E240" s="7" t="s">
        <v>404</v>
      </c>
      <c r="F240" s="7" t="s">
        <v>405</v>
      </c>
      <c r="G240" s="7" t="s">
        <v>39</v>
      </c>
      <c r="H240" s="7" t="s">
        <v>40</v>
      </c>
      <c r="I240" s="7" t="s">
        <v>406</v>
      </c>
      <c r="J240" s="7" t="s">
        <v>407</v>
      </c>
      <c r="K240" s="7" t="s">
        <v>734</v>
      </c>
      <c r="L240" s="7" t="s">
        <v>735</v>
      </c>
      <c r="M240" s="7" t="s">
        <v>1</v>
      </c>
      <c r="N240" s="8" t="s">
        <v>45</v>
      </c>
      <c r="O240" s="7" t="s">
        <v>46</v>
      </c>
      <c r="P240" s="9">
        <v>123</v>
      </c>
      <c r="Q240" s="10">
        <v>123</v>
      </c>
      <c r="R240" s="16">
        <f>VLOOKUP(B240,'[2]School Detailed Data'!A$11:CF$440,84,FALSE)</f>
        <v>123</v>
      </c>
      <c r="S240" s="18">
        <f>VLOOKUP(B240,'[4]School Detailed Data'!A$11:BN$440,66,FALSE)</f>
        <v>122</v>
      </c>
      <c r="T240" s="9">
        <v>111</v>
      </c>
      <c r="U240" s="10">
        <f>VLOOKUP(B240,'[2]School Detailed Data'!A$11:CJ$440,88,FALSE)</f>
        <v>111</v>
      </c>
      <c r="V240" s="16">
        <f>VLOOKUP(B240,'[2]Student Without BRN'!Z$2:AB$431,3,FALSE)</f>
        <v>109</v>
      </c>
      <c r="W240" s="18">
        <f>VLOOKUP(B240,'[4]Student without BRN'!Z$2:AB$431,3,FALSE)</f>
        <v>46</v>
      </c>
      <c r="X240" s="9">
        <f t="shared" si="50"/>
        <v>12</v>
      </c>
      <c r="Y240" s="10">
        <f t="shared" si="50"/>
        <v>12</v>
      </c>
      <c r="Z240" s="16">
        <f t="shared" si="50"/>
        <v>14</v>
      </c>
      <c r="AA240" s="18">
        <f t="shared" si="50"/>
        <v>76</v>
      </c>
      <c r="AB240" s="10">
        <f t="shared" si="44"/>
        <v>0</v>
      </c>
      <c r="AC240" s="16">
        <f t="shared" si="48"/>
        <v>2</v>
      </c>
      <c r="AD240" s="18">
        <f t="shared" si="46"/>
        <v>62</v>
      </c>
      <c r="AE240" s="11">
        <v>8900</v>
      </c>
      <c r="AF240" s="30">
        <v>140620</v>
      </c>
      <c r="AG240" s="15" t="s">
        <v>54</v>
      </c>
    </row>
    <row r="241" spans="1:33" x14ac:dyDescent="0.25">
      <c r="A241" s="6">
        <v>239</v>
      </c>
      <c r="B241" s="29" t="s">
        <v>455</v>
      </c>
      <c r="C241" s="7" t="s">
        <v>456</v>
      </c>
      <c r="D241" s="7" t="s">
        <v>36</v>
      </c>
      <c r="E241" s="7" t="s">
        <v>404</v>
      </c>
      <c r="F241" s="7" t="s">
        <v>405</v>
      </c>
      <c r="G241" s="7" t="s">
        <v>39</v>
      </c>
      <c r="H241" s="7" t="s">
        <v>40</v>
      </c>
      <c r="I241" s="7" t="s">
        <v>406</v>
      </c>
      <c r="J241" s="7" t="s">
        <v>407</v>
      </c>
      <c r="K241" s="7" t="s">
        <v>457</v>
      </c>
      <c r="L241" s="7" t="s">
        <v>458</v>
      </c>
      <c r="M241" s="7" t="s">
        <v>1</v>
      </c>
      <c r="N241" s="8" t="s">
        <v>45</v>
      </c>
      <c r="O241" s="7" t="s">
        <v>46</v>
      </c>
      <c r="P241" s="9">
        <v>217</v>
      </c>
      <c r="Q241" s="10">
        <v>217</v>
      </c>
      <c r="R241" s="16">
        <f>VLOOKUP(B241,'[2]School Detailed Data'!A$11:CF$440,84,FALSE)</f>
        <v>216</v>
      </c>
      <c r="S241" s="18">
        <f>VLOOKUP(B241,'[4]School Detailed Data'!A$11:BN$440,66,FALSE)</f>
        <v>206</v>
      </c>
      <c r="T241" s="9">
        <v>109</v>
      </c>
      <c r="U241" s="10">
        <f>VLOOKUP(B241,'[5]PS T3 1st New BRN'!$B$12:$S$104,18,FALSE)</f>
        <v>85</v>
      </c>
      <c r="V241" s="16">
        <f>VLOOKUP(B241,'[2]Student Without BRN'!Z$2:AB$431,3,FALSE)</f>
        <v>85</v>
      </c>
      <c r="W241" s="18">
        <f>VLOOKUP(B241,'[4]Student without BRN'!Z$2:AB$431,3,FALSE)</f>
        <v>32</v>
      </c>
      <c r="X241" s="9">
        <f t="shared" si="50"/>
        <v>108</v>
      </c>
      <c r="Y241" s="10">
        <f t="shared" si="50"/>
        <v>132</v>
      </c>
      <c r="Z241" s="16">
        <f t="shared" si="50"/>
        <v>131</v>
      </c>
      <c r="AA241" s="18">
        <f t="shared" si="50"/>
        <v>174</v>
      </c>
      <c r="AB241" s="10">
        <f t="shared" si="44"/>
        <v>24</v>
      </c>
      <c r="AC241" s="16">
        <f>Z241-Y241</f>
        <v>-1</v>
      </c>
      <c r="AD241" s="18">
        <f t="shared" si="46"/>
        <v>43</v>
      </c>
      <c r="AE241" s="11">
        <v>8900</v>
      </c>
      <c r="AF241" s="30">
        <v>373800</v>
      </c>
      <c r="AG241" s="15" t="s">
        <v>54</v>
      </c>
    </row>
    <row r="242" spans="1:33" x14ac:dyDescent="0.25">
      <c r="A242" s="6">
        <v>240</v>
      </c>
      <c r="B242" s="29" t="s">
        <v>740</v>
      </c>
      <c r="C242" s="7" t="s">
        <v>741</v>
      </c>
      <c r="D242" s="7" t="s">
        <v>36</v>
      </c>
      <c r="E242" s="7" t="s">
        <v>404</v>
      </c>
      <c r="F242" s="7" t="s">
        <v>405</v>
      </c>
      <c r="G242" s="7" t="s">
        <v>39</v>
      </c>
      <c r="H242" s="7" t="s">
        <v>40</v>
      </c>
      <c r="I242" s="7" t="s">
        <v>448</v>
      </c>
      <c r="J242" s="7" t="s">
        <v>407</v>
      </c>
      <c r="K242" s="7" t="s">
        <v>742</v>
      </c>
      <c r="L242" s="7" t="s">
        <v>743</v>
      </c>
      <c r="M242" s="7" t="s">
        <v>1</v>
      </c>
      <c r="N242" s="8" t="s">
        <v>45</v>
      </c>
      <c r="O242" s="7" t="s">
        <v>46</v>
      </c>
      <c r="P242" s="9">
        <v>88</v>
      </c>
      <c r="Q242" s="10">
        <v>88</v>
      </c>
      <c r="R242" s="16">
        <f>VLOOKUP(B242,'[2]School Detailed Data'!A$11:CF$440,84,FALSE)</f>
        <v>88</v>
      </c>
      <c r="S242" s="18">
        <f>VLOOKUP(B242,'[4]School Detailed Data'!A$11:BN$440,66,FALSE)</f>
        <v>66</v>
      </c>
      <c r="T242" s="9">
        <v>88</v>
      </c>
      <c r="U242" s="10">
        <f>VLOOKUP(B242,'[2]School Detailed Data'!A$11:CJ$440,88,FALSE)</f>
        <v>88</v>
      </c>
      <c r="V242" s="16">
        <f>VLOOKUP(B242,'[2]Student Without BRN'!Z$2:AB$431,3,FALSE)</f>
        <v>87</v>
      </c>
      <c r="W242" s="18">
        <f>VLOOKUP(B242,'[4]Student without BRN'!Z$2:AB$431,3,FALSE)</f>
        <v>20</v>
      </c>
      <c r="X242" s="9">
        <f t="shared" si="50"/>
        <v>0</v>
      </c>
      <c r="Y242" s="10">
        <f t="shared" si="50"/>
        <v>0</v>
      </c>
      <c r="Z242" s="16">
        <f t="shared" si="50"/>
        <v>1</v>
      </c>
      <c r="AA242" s="18">
        <f t="shared" si="50"/>
        <v>46</v>
      </c>
      <c r="AB242" s="10">
        <f t="shared" si="44"/>
        <v>0</v>
      </c>
      <c r="AC242" s="16">
        <f>Z242-X242</f>
        <v>1</v>
      </c>
      <c r="AD242" s="18">
        <f t="shared" si="46"/>
        <v>45</v>
      </c>
      <c r="AE242" s="11">
        <v>8900</v>
      </c>
      <c r="AF242" s="30">
        <v>210930</v>
      </c>
      <c r="AG242" s="15" t="s">
        <v>47</v>
      </c>
    </row>
    <row r="243" spans="1:33" x14ac:dyDescent="0.25">
      <c r="A243" s="6">
        <v>241</v>
      </c>
      <c r="B243" s="29" t="s">
        <v>748</v>
      </c>
      <c r="C243" s="7" t="s">
        <v>749</v>
      </c>
      <c r="D243" s="7" t="s">
        <v>57</v>
      </c>
      <c r="E243" s="7" t="s">
        <v>404</v>
      </c>
      <c r="F243" s="7" t="s">
        <v>405</v>
      </c>
      <c r="G243" s="7" t="s">
        <v>39</v>
      </c>
      <c r="H243" s="7" t="s">
        <v>40</v>
      </c>
      <c r="I243" s="7" t="s">
        <v>406</v>
      </c>
      <c r="J243" s="7" t="s">
        <v>407</v>
      </c>
      <c r="K243" s="7" t="s">
        <v>750</v>
      </c>
      <c r="L243" s="7" t="s">
        <v>751</v>
      </c>
      <c r="M243" s="7" t="s">
        <v>1</v>
      </c>
      <c r="N243" s="8" t="s">
        <v>45</v>
      </c>
      <c r="O243" s="7" t="s">
        <v>46</v>
      </c>
      <c r="P243" s="9">
        <v>90</v>
      </c>
      <c r="Q243" s="10">
        <v>90</v>
      </c>
      <c r="R243" s="16">
        <f>VLOOKUP(B243,'[2]School Detailed Data'!A$11:CF$440,84,FALSE)</f>
        <v>90</v>
      </c>
      <c r="S243" s="18">
        <f>VLOOKUP(B243,'[4]School Detailed Data'!A$11:BN$440,66,FALSE)</f>
        <v>89</v>
      </c>
      <c r="T243" s="9">
        <v>83</v>
      </c>
      <c r="U243" s="10">
        <f>VLOOKUP(B243,'[2]School Detailed Data'!A$11:CJ$440,88,FALSE)</f>
        <v>83</v>
      </c>
      <c r="V243" s="16">
        <f>VLOOKUP(B243,'[2]Student Without BRN'!Z$2:AB$431,3,FALSE)</f>
        <v>80</v>
      </c>
      <c r="W243" s="18">
        <f>VLOOKUP(B243,'[4]Student without BRN'!Z$2:AB$431,3,FALSE)</f>
        <v>37</v>
      </c>
      <c r="X243" s="9">
        <f t="shared" si="50"/>
        <v>7</v>
      </c>
      <c r="Y243" s="10">
        <f t="shared" si="50"/>
        <v>7</v>
      </c>
      <c r="Z243" s="16">
        <f t="shared" si="50"/>
        <v>10</v>
      </c>
      <c r="AA243" s="18">
        <f t="shared" si="50"/>
        <v>52</v>
      </c>
      <c r="AB243" s="10">
        <f t="shared" si="44"/>
        <v>0</v>
      </c>
      <c r="AC243" s="16">
        <f t="shared" si="48"/>
        <v>3</v>
      </c>
      <c r="AD243" s="18">
        <f t="shared" si="46"/>
        <v>42</v>
      </c>
      <c r="AE243" s="11">
        <v>8900</v>
      </c>
      <c r="AF243" s="30">
        <v>233180</v>
      </c>
      <c r="AG243" s="15" t="s">
        <v>54</v>
      </c>
    </row>
    <row r="244" spans="1:33" x14ac:dyDescent="0.25">
      <c r="A244" s="6">
        <v>242</v>
      </c>
      <c r="B244" s="29" t="s">
        <v>836</v>
      </c>
      <c r="C244" s="7" t="s">
        <v>837</v>
      </c>
      <c r="D244" s="7" t="s">
        <v>57</v>
      </c>
      <c r="E244" s="7" t="s">
        <v>37</v>
      </c>
      <c r="F244" s="7" t="s">
        <v>38</v>
      </c>
      <c r="G244" s="7" t="s">
        <v>39</v>
      </c>
      <c r="H244" s="7" t="s">
        <v>40</v>
      </c>
      <c r="I244" s="7" t="s">
        <v>41</v>
      </c>
      <c r="J244" s="7" t="s">
        <v>42</v>
      </c>
      <c r="K244" s="7" t="s">
        <v>838</v>
      </c>
      <c r="L244" s="7" t="s">
        <v>839</v>
      </c>
      <c r="M244" s="7" t="s">
        <v>1</v>
      </c>
      <c r="N244" s="8" t="s">
        <v>45</v>
      </c>
      <c r="O244" s="7" t="s">
        <v>46</v>
      </c>
      <c r="P244" s="9">
        <v>50</v>
      </c>
      <c r="Q244" s="10">
        <f>VLOOKUP(B244,'[2]School Detailed Data'!A$11:CF$439,84,FALSE)</f>
        <v>43</v>
      </c>
      <c r="R244" s="16">
        <f>VLOOKUP(B244,'[2]School Detailed Data'!A$11:CF$440,84,FALSE)</f>
        <v>43</v>
      </c>
      <c r="S244" s="18">
        <v>57</v>
      </c>
      <c r="T244" s="19">
        <v>57</v>
      </c>
      <c r="U244" s="20">
        <v>44</v>
      </c>
      <c r="V244" s="20">
        <f>VLOOKUP(B244,'[2]School Detailed Data'!A$11:CJ$440,88,FALSE)</f>
        <v>51</v>
      </c>
      <c r="W244" s="20">
        <f>VLOOKUP(B244,'[2]Student Without BRN'!Z$2:AB$431,3,FALSE)</f>
        <v>51</v>
      </c>
      <c r="X244" s="20">
        <v>51</v>
      </c>
      <c r="Y244" s="19">
        <v>51</v>
      </c>
      <c r="Z244" s="20">
        <f t="shared" ref="Z244:AD259" si="51">P244-U244</f>
        <v>6</v>
      </c>
      <c r="AA244" s="20">
        <f>Q244-V244</f>
        <v>-8</v>
      </c>
      <c r="AB244" s="20">
        <f t="shared" si="51"/>
        <v>-8</v>
      </c>
      <c r="AC244" s="20">
        <f t="shared" si="51"/>
        <v>6</v>
      </c>
      <c r="AD244" s="19">
        <f t="shared" si="51"/>
        <v>6</v>
      </c>
      <c r="AE244" s="20">
        <f t="shared" ref="AE244:AE259" si="52">AA244-Z244</f>
        <v>-14</v>
      </c>
      <c r="AF244" s="31">
        <v>53400</v>
      </c>
      <c r="AG244" s="21" t="s">
        <v>54</v>
      </c>
    </row>
    <row r="245" spans="1:33" x14ac:dyDescent="0.25">
      <c r="A245" s="6">
        <v>243</v>
      </c>
      <c r="B245" s="29" t="s">
        <v>86</v>
      </c>
      <c r="C245" s="7" t="s">
        <v>87</v>
      </c>
      <c r="D245" s="7" t="s">
        <v>36</v>
      </c>
      <c r="E245" s="7" t="s">
        <v>82</v>
      </c>
      <c r="F245" s="7" t="s">
        <v>83</v>
      </c>
      <c r="G245" s="7" t="s">
        <v>39</v>
      </c>
      <c r="H245" s="7" t="s">
        <v>40</v>
      </c>
      <c r="I245" s="7" t="s">
        <v>75</v>
      </c>
      <c r="J245" s="7" t="s">
        <v>76</v>
      </c>
      <c r="K245" s="7" t="s">
        <v>88</v>
      </c>
      <c r="L245" s="7" t="s">
        <v>89</v>
      </c>
      <c r="M245" s="7" t="s">
        <v>1</v>
      </c>
      <c r="N245" s="8" t="s">
        <v>45</v>
      </c>
      <c r="O245" s="7" t="s">
        <v>79</v>
      </c>
      <c r="P245" s="9">
        <v>152</v>
      </c>
      <c r="Q245" s="10">
        <v>152</v>
      </c>
      <c r="R245" s="16">
        <f>VLOOKUP(B245,'[2]School Detailed Data'!A$11:CF$440,84,FALSE)</f>
        <v>152</v>
      </c>
      <c r="S245" s="18">
        <v>151</v>
      </c>
      <c r="T245" s="19">
        <v>150</v>
      </c>
      <c r="U245" s="20">
        <v>20</v>
      </c>
      <c r="V245" s="20">
        <f>VLOOKUP(B245,'[6]PS T3 1st New BRN'!$B$12:$S$104,18,FALSE)</f>
        <v>16</v>
      </c>
      <c r="W245" s="20">
        <f>VLOOKUP(B245,'[2]Student Without BRN'!Z$2:AB$431,3,FALSE)</f>
        <v>16</v>
      </c>
      <c r="X245" s="20">
        <v>14</v>
      </c>
      <c r="Y245" s="19">
        <v>14</v>
      </c>
      <c r="Z245" s="20">
        <f t="shared" si="51"/>
        <v>132</v>
      </c>
      <c r="AA245" s="20">
        <f t="shared" si="51"/>
        <v>136</v>
      </c>
      <c r="AB245" s="20">
        <f t="shared" si="51"/>
        <v>136</v>
      </c>
      <c r="AC245" s="20">
        <f t="shared" si="51"/>
        <v>137</v>
      </c>
      <c r="AD245" s="19">
        <f t="shared" si="51"/>
        <v>136</v>
      </c>
      <c r="AE245" s="20">
        <f t="shared" si="52"/>
        <v>4</v>
      </c>
      <c r="AF245" s="31">
        <v>8900</v>
      </c>
      <c r="AG245" s="21" t="s">
        <v>54</v>
      </c>
    </row>
    <row r="246" spans="1:33" x14ac:dyDescent="0.25">
      <c r="A246" s="6">
        <v>244</v>
      </c>
      <c r="B246" s="29" t="s">
        <v>762</v>
      </c>
      <c r="C246" s="7" t="s">
        <v>763</v>
      </c>
      <c r="D246" s="7" t="s">
        <v>36</v>
      </c>
      <c r="E246" s="7" t="s">
        <v>82</v>
      </c>
      <c r="F246" s="7" t="s">
        <v>83</v>
      </c>
      <c r="G246" s="7" t="s">
        <v>39</v>
      </c>
      <c r="H246" s="7" t="s">
        <v>40</v>
      </c>
      <c r="I246" s="7" t="s">
        <v>92</v>
      </c>
      <c r="J246" s="7" t="s">
        <v>76</v>
      </c>
      <c r="K246" s="7" t="s">
        <v>764</v>
      </c>
      <c r="L246" s="7" t="s">
        <v>765</v>
      </c>
      <c r="M246" s="7" t="s">
        <v>1</v>
      </c>
      <c r="N246" s="8" t="s">
        <v>45</v>
      </c>
      <c r="O246" s="7" t="s">
        <v>79</v>
      </c>
      <c r="P246" s="9">
        <v>530</v>
      </c>
      <c r="Q246" s="10">
        <f>VLOOKUP(B246,'[2]School Detailed Data'!A$11:CF$439,84,FALSE)</f>
        <v>530</v>
      </c>
      <c r="R246" s="16">
        <f>VLOOKUP(B246,'[2]School Detailed Data'!A$11:CF$440,84,FALSE)</f>
        <v>530</v>
      </c>
      <c r="S246" s="18">
        <v>534</v>
      </c>
      <c r="T246" s="19">
        <v>535</v>
      </c>
      <c r="U246" s="20">
        <v>0</v>
      </c>
      <c r="V246" s="20">
        <f>VLOOKUP(B246,'[2]School Detailed Data'!A$11:CJ$440,88,FALSE)</f>
        <v>27</v>
      </c>
      <c r="W246" s="20">
        <f>VLOOKUP(B246,'[2]Student Without BRN'!Z$2:AB$431,3,FALSE)</f>
        <v>0</v>
      </c>
      <c r="X246" s="20">
        <v>0</v>
      </c>
      <c r="Y246" s="19">
        <v>0</v>
      </c>
      <c r="Z246" s="20">
        <f t="shared" si="51"/>
        <v>530</v>
      </c>
      <c r="AA246" s="20">
        <f t="shared" si="51"/>
        <v>503</v>
      </c>
      <c r="AB246" s="20">
        <f t="shared" si="51"/>
        <v>530</v>
      </c>
      <c r="AC246" s="20">
        <f t="shared" si="51"/>
        <v>534</v>
      </c>
      <c r="AD246" s="19">
        <f t="shared" si="51"/>
        <v>535</v>
      </c>
      <c r="AE246" s="20">
        <f t="shared" si="52"/>
        <v>-27</v>
      </c>
      <c r="AF246" s="31">
        <v>8900</v>
      </c>
      <c r="AG246" s="21" t="s">
        <v>54</v>
      </c>
    </row>
    <row r="247" spans="1:33" x14ac:dyDescent="0.25">
      <c r="A247" s="6">
        <v>245</v>
      </c>
      <c r="B247" s="29" t="s">
        <v>95</v>
      </c>
      <c r="C247" s="7" t="s">
        <v>96</v>
      </c>
      <c r="D247" s="7" t="s">
        <v>36</v>
      </c>
      <c r="E247" s="7" t="s">
        <v>82</v>
      </c>
      <c r="F247" s="7" t="s">
        <v>83</v>
      </c>
      <c r="G247" s="7" t="s">
        <v>39</v>
      </c>
      <c r="H247" s="7" t="s">
        <v>40</v>
      </c>
      <c r="I247" s="7" t="s">
        <v>92</v>
      </c>
      <c r="J247" s="7" t="s">
        <v>76</v>
      </c>
      <c r="K247" s="7" t="s">
        <v>97</v>
      </c>
      <c r="L247" s="7" t="s">
        <v>98</v>
      </c>
      <c r="M247" s="7" t="s">
        <v>1</v>
      </c>
      <c r="N247" s="8" t="s">
        <v>45</v>
      </c>
      <c r="O247" s="7" t="s">
        <v>46</v>
      </c>
      <c r="P247" s="9">
        <v>262</v>
      </c>
      <c r="Q247" s="10">
        <v>262</v>
      </c>
      <c r="R247" s="16">
        <f>VLOOKUP(B247,'[2]School Detailed Data'!A$11:CF$440,84,FALSE)</f>
        <v>261</v>
      </c>
      <c r="S247" s="18">
        <v>261</v>
      </c>
      <c r="T247" s="19">
        <v>259</v>
      </c>
      <c r="U247" s="20">
        <v>5</v>
      </c>
      <c r="V247" s="20">
        <f>VLOOKUP(B247,'[6]PS T3 1st New BRN'!$B$12:$S$104,18,FALSE)</f>
        <v>4</v>
      </c>
      <c r="W247" s="20">
        <f>VLOOKUP(B247,'[2]Student Without BRN'!Z$2:AB$431,3,FALSE)</f>
        <v>4</v>
      </c>
      <c r="X247" s="20">
        <v>6</v>
      </c>
      <c r="Y247" s="19">
        <v>6</v>
      </c>
      <c r="Z247" s="20">
        <f t="shared" si="51"/>
        <v>257</v>
      </c>
      <c r="AA247" s="20">
        <f t="shared" si="51"/>
        <v>258</v>
      </c>
      <c r="AB247" s="20">
        <f t="shared" si="51"/>
        <v>257</v>
      </c>
      <c r="AC247" s="20">
        <f t="shared" si="51"/>
        <v>255</v>
      </c>
      <c r="AD247" s="19">
        <f t="shared" si="51"/>
        <v>253</v>
      </c>
      <c r="AE247" s="20">
        <f t="shared" si="52"/>
        <v>1</v>
      </c>
      <c r="AF247" s="31">
        <v>8900</v>
      </c>
      <c r="AG247" s="21" t="s">
        <v>54</v>
      </c>
    </row>
    <row r="248" spans="1:33" x14ac:dyDescent="0.25">
      <c r="A248" s="6">
        <v>246</v>
      </c>
      <c r="B248" s="29" t="s">
        <v>172</v>
      </c>
      <c r="C248" s="7" t="s">
        <v>173</v>
      </c>
      <c r="D248" s="7" t="s">
        <v>36</v>
      </c>
      <c r="E248" s="7" t="s">
        <v>82</v>
      </c>
      <c r="F248" s="7" t="s">
        <v>83</v>
      </c>
      <c r="G248" s="7" t="s">
        <v>39</v>
      </c>
      <c r="H248" s="7" t="s">
        <v>40</v>
      </c>
      <c r="I248" s="7" t="s">
        <v>92</v>
      </c>
      <c r="J248" s="7" t="s">
        <v>76</v>
      </c>
      <c r="K248" s="7" t="s">
        <v>174</v>
      </c>
      <c r="L248" s="7" t="s">
        <v>175</v>
      </c>
      <c r="M248" s="7" t="s">
        <v>1</v>
      </c>
      <c r="N248" s="8" t="s">
        <v>45</v>
      </c>
      <c r="O248" s="7" t="s">
        <v>46</v>
      </c>
      <c r="P248" s="9">
        <v>154</v>
      </c>
      <c r="Q248" s="10">
        <v>154</v>
      </c>
      <c r="R248" s="16">
        <f>VLOOKUP(B248,'[2]School Detailed Data'!A$11:CF$440,84,FALSE)</f>
        <v>154</v>
      </c>
      <c r="S248" s="18">
        <v>154</v>
      </c>
      <c r="T248" s="19">
        <v>154</v>
      </c>
      <c r="U248" s="20">
        <v>27</v>
      </c>
      <c r="V248" s="20">
        <f>VLOOKUP(B248,'[6]PS T3 1st New BRN'!$B$12:$S$104,18,FALSE)</f>
        <v>25</v>
      </c>
      <c r="W248" s="20">
        <f>VLOOKUP(B248,'[2]Student Without BRN'!Z$2:AB$431,3,FALSE)</f>
        <v>25</v>
      </c>
      <c r="X248" s="20">
        <v>27</v>
      </c>
      <c r="Y248" s="19">
        <v>22</v>
      </c>
      <c r="Z248" s="20">
        <f t="shared" si="51"/>
        <v>127</v>
      </c>
      <c r="AA248" s="20">
        <f t="shared" si="51"/>
        <v>129</v>
      </c>
      <c r="AB248" s="20">
        <f t="shared" si="51"/>
        <v>129</v>
      </c>
      <c r="AC248" s="20">
        <f t="shared" si="51"/>
        <v>127</v>
      </c>
      <c r="AD248" s="19">
        <f t="shared" si="51"/>
        <v>132</v>
      </c>
      <c r="AE248" s="20">
        <f t="shared" si="52"/>
        <v>2</v>
      </c>
      <c r="AF248" s="31">
        <v>26700</v>
      </c>
      <c r="AG248" s="21" t="s">
        <v>54</v>
      </c>
    </row>
    <row r="249" spans="1:33" x14ac:dyDescent="0.25">
      <c r="A249" s="6">
        <v>247</v>
      </c>
      <c r="B249" s="29" t="s">
        <v>200</v>
      </c>
      <c r="C249" s="7" t="s">
        <v>201</v>
      </c>
      <c r="D249" s="7" t="s">
        <v>36</v>
      </c>
      <c r="E249" s="7" t="s">
        <v>82</v>
      </c>
      <c r="F249" s="7" t="s">
        <v>83</v>
      </c>
      <c r="G249" s="7" t="s">
        <v>39</v>
      </c>
      <c r="H249" s="7" t="s">
        <v>40</v>
      </c>
      <c r="I249" s="7" t="s">
        <v>92</v>
      </c>
      <c r="J249" s="7" t="s">
        <v>76</v>
      </c>
      <c r="K249" s="7" t="s">
        <v>202</v>
      </c>
      <c r="L249" s="7" t="s">
        <v>203</v>
      </c>
      <c r="M249" s="7" t="s">
        <v>1</v>
      </c>
      <c r="N249" s="8" t="s">
        <v>45</v>
      </c>
      <c r="O249" s="7" t="s">
        <v>79</v>
      </c>
      <c r="P249" s="9">
        <v>123</v>
      </c>
      <c r="Q249" s="10">
        <v>123</v>
      </c>
      <c r="R249" s="16">
        <f>VLOOKUP(B249,'[2]School Detailed Data'!A$11:CF$440,84,FALSE)</f>
        <v>123</v>
      </c>
      <c r="S249" s="18">
        <v>123</v>
      </c>
      <c r="T249" s="19">
        <v>130</v>
      </c>
      <c r="U249" s="20">
        <v>13</v>
      </c>
      <c r="V249" s="20">
        <f>VLOOKUP(B249,'[6]PS T3 1st New BRN'!$B$12:$S$104,18,FALSE)</f>
        <v>12</v>
      </c>
      <c r="W249" s="20">
        <f>VLOOKUP(B249,'[2]Student Without BRN'!Z$2:AB$431,3,FALSE)</f>
        <v>12</v>
      </c>
      <c r="X249" s="20">
        <v>12</v>
      </c>
      <c r="Y249" s="19">
        <v>12</v>
      </c>
      <c r="Z249" s="20">
        <f t="shared" si="51"/>
        <v>110</v>
      </c>
      <c r="AA249" s="20">
        <f t="shared" si="51"/>
        <v>111</v>
      </c>
      <c r="AB249" s="20">
        <f t="shared" si="51"/>
        <v>111</v>
      </c>
      <c r="AC249" s="20">
        <f t="shared" si="51"/>
        <v>111</v>
      </c>
      <c r="AD249" s="19">
        <f t="shared" si="51"/>
        <v>118</v>
      </c>
      <c r="AE249" s="20">
        <f t="shared" si="52"/>
        <v>1</v>
      </c>
      <c r="AF249" s="31">
        <v>62300</v>
      </c>
      <c r="AG249" s="21" t="s">
        <v>47</v>
      </c>
    </row>
    <row r="250" spans="1:33" x14ac:dyDescent="0.25">
      <c r="A250" s="6">
        <v>248</v>
      </c>
      <c r="B250" s="29" t="s">
        <v>840</v>
      </c>
      <c r="C250" s="7" t="s">
        <v>841</v>
      </c>
      <c r="D250" s="7" t="s">
        <v>57</v>
      </c>
      <c r="E250" s="7" t="s">
        <v>210</v>
      </c>
      <c r="F250" s="7" t="s">
        <v>211</v>
      </c>
      <c r="G250" s="7" t="s">
        <v>73</v>
      </c>
      <c r="H250" s="7" t="s">
        <v>74</v>
      </c>
      <c r="I250" s="7" t="s">
        <v>92</v>
      </c>
      <c r="J250" s="7" t="s">
        <v>76</v>
      </c>
      <c r="K250" s="7" t="s">
        <v>842</v>
      </c>
      <c r="L250" s="7" t="s">
        <v>843</v>
      </c>
      <c r="M250" s="7" t="s">
        <v>1</v>
      </c>
      <c r="N250" s="8" t="s">
        <v>45</v>
      </c>
      <c r="O250" s="7" t="s">
        <v>46</v>
      </c>
      <c r="P250" s="9">
        <v>304</v>
      </c>
      <c r="Q250" s="10">
        <f>VLOOKUP(B250,'[2]School Detailed Data'!A$11:CF$439,84,FALSE)</f>
        <v>304</v>
      </c>
      <c r="R250" s="16">
        <f>VLOOKUP(B250,'[2]School Detailed Data'!A$11:CF$440,84,FALSE)</f>
        <v>304</v>
      </c>
      <c r="S250" s="18">
        <v>304</v>
      </c>
      <c r="T250" s="19">
        <v>314</v>
      </c>
      <c r="U250" s="20">
        <v>6</v>
      </c>
      <c r="V250" s="20">
        <f>VLOOKUP(B250,'[2]School Detailed Data'!A$11:CJ$440,88,FALSE)</f>
        <v>50</v>
      </c>
      <c r="W250" s="20">
        <f>VLOOKUP(B250,'[2]Student Without BRN'!Z$2:AB$431,3,FALSE)</f>
        <v>7</v>
      </c>
      <c r="X250" s="20">
        <v>8</v>
      </c>
      <c r="Y250" s="19">
        <v>8</v>
      </c>
      <c r="Z250" s="20">
        <f t="shared" si="51"/>
        <v>298</v>
      </c>
      <c r="AA250" s="20">
        <f t="shared" si="51"/>
        <v>254</v>
      </c>
      <c r="AB250" s="20">
        <f t="shared" si="51"/>
        <v>297</v>
      </c>
      <c r="AC250" s="20">
        <f t="shared" si="51"/>
        <v>296</v>
      </c>
      <c r="AD250" s="19">
        <f t="shared" si="51"/>
        <v>306</v>
      </c>
      <c r="AE250" s="20">
        <f t="shared" si="52"/>
        <v>-44</v>
      </c>
      <c r="AF250" s="31">
        <v>71200</v>
      </c>
      <c r="AG250" s="21" t="s">
        <v>54</v>
      </c>
    </row>
    <row r="251" spans="1:33" x14ac:dyDescent="0.25">
      <c r="A251" s="6">
        <v>249</v>
      </c>
      <c r="B251" s="29" t="s">
        <v>494</v>
      </c>
      <c r="C251" s="7" t="s">
        <v>495</v>
      </c>
      <c r="D251" s="7" t="s">
        <v>36</v>
      </c>
      <c r="E251" s="7" t="s">
        <v>335</v>
      </c>
      <c r="F251" s="7" t="s">
        <v>336</v>
      </c>
      <c r="G251" s="7" t="s">
        <v>73</v>
      </c>
      <c r="H251" s="7" t="s">
        <v>74</v>
      </c>
      <c r="I251" s="7" t="s">
        <v>92</v>
      </c>
      <c r="J251" s="7" t="s">
        <v>76</v>
      </c>
      <c r="K251" s="7" t="s">
        <v>496</v>
      </c>
      <c r="L251" s="7" t="s">
        <v>497</v>
      </c>
      <c r="M251" s="7" t="s">
        <v>1</v>
      </c>
      <c r="N251" s="8" t="s">
        <v>45</v>
      </c>
      <c r="O251" s="7" t="s">
        <v>46</v>
      </c>
      <c r="P251" s="9">
        <v>234</v>
      </c>
      <c r="Q251" s="10">
        <f>VLOOKUP(B251,'[2]School Detailed Data'!A$11:CF$439,84,FALSE)</f>
        <v>235</v>
      </c>
      <c r="R251" s="16">
        <f>VLOOKUP(B251,'[2]School Detailed Data'!A$11:CF$440,84,FALSE)</f>
        <v>235</v>
      </c>
      <c r="S251" s="18">
        <v>244</v>
      </c>
      <c r="T251" s="19">
        <v>246</v>
      </c>
      <c r="U251" s="20">
        <v>9</v>
      </c>
      <c r="V251" s="20">
        <f>VLOOKUP(B251,'[2]School Detailed Data'!A$11:CJ$440,88,FALSE)</f>
        <v>26</v>
      </c>
      <c r="W251" s="20">
        <f>VLOOKUP(B251,'[2]Student Without BRN'!Z$2:AB$431,3,FALSE)</f>
        <v>9</v>
      </c>
      <c r="X251" s="20">
        <v>9</v>
      </c>
      <c r="Y251" s="19">
        <v>9</v>
      </c>
      <c r="Z251" s="20">
        <f t="shared" si="51"/>
        <v>225</v>
      </c>
      <c r="AA251" s="20">
        <f t="shared" si="51"/>
        <v>209</v>
      </c>
      <c r="AB251" s="20">
        <f t="shared" si="51"/>
        <v>226</v>
      </c>
      <c r="AC251" s="20">
        <f t="shared" si="51"/>
        <v>235</v>
      </c>
      <c r="AD251" s="19">
        <f t="shared" si="51"/>
        <v>237</v>
      </c>
      <c r="AE251" s="20">
        <f t="shared" si="52"/>
        <v>-16</v>
      </c>
      <c r="AF251" s="31">
        <v>17800</v>
      </c>
      <c r="AG251" s="21" t="s">
        <v>54</v>
      </c>
    </row>
    <row r="252" spans="1:33" x14ac:dyDescent="0.25">
      <c r="A252" s="6">
        <v>250</v>
      </c>
      <c r="B252" s="29" t="s">
        <v>844</v>
      </c>
      <c r="C252" s="7" t="s">
        <v>845</v>
      </c>
      <c r="D252" s="7" t="s">
        <v>36</v>
      </c>
      <c r="E252" s="7" t="s">
        <v>218</v>
      </c>
      <c r="F252" s="7" t="s">
        <v>219</v>
      </c>
      <c r="G252" s="7" t="s">
        <v>39</v>
      </c>
      <c r="H252" s="7" t="s">
        <v>40</v>
      </c>
      <c r="I252" s="7" t="s">
        <v>212</v>
      </c>
      <c r="J252" s="7" t="s">
        <v>213</v>
      </c>
      <c r="K252" s="7" t="s">
        <v>846</v>
      </c>
      <c r="L252" s="7" t="s">
        <v>847</v>
      </c>
      <c r="M252" s="7" t="s">
        <v>1</v>
      </c>
      <c r="N252" s="8" t="s">
        <v>53</v>
      </c>
      <c r="O252" s="7" t="s">
        <v>46</v>
      </c>
      <c r="P252" s="9">
        <v>143</v>
      </c>
      <c r="Q252" s="10">
        <f>VLOOKUP(B252,'[2]School Detailed Data'!A$11:CF$439,84,FALSE)</f>
        <v>143</v>
      </c>
      <c r="R252" s="16">
        <f>VLOOKUP(B252,'[2]School Detailed Data'!A$11:CF$440,84,FALSE)</f>
        <v>143</v>
      </c>
      <c r="S252" s="18">
        <v>143</v>
      </c>
      <c r="T252" s="19">
        <v>151</v>
      </c>
      <c r="U252" s="20">
        <v>12</v>
      </c>
      <c r="V252" s="20">
        <f>VLOOKUP(B252,'[2]School Detailed Data'!A$11:CJ$440,88,FALSE)</f>
        <v>14</v>
      </c>
      <c r="W252" s="20">
        <f>VLOOKUP(B252,'[2]Student Without BRN'!Z$2:AB$431,3,FALSE)</f>
        <v>12</v>
      </c>
      <c r="X252" s="20">
        <v>12</v>
      </c>
      <c r="Y252" s="19">
        <v>8</v>
      </c>
      <c r="Z252" s="20">
        <f t="shared" si="51"/>
        <v>131</v>
      </c>
      <c r="AA252" s="20">
        <f t="shared" si="51"/>
        <v>129</v>
      </c>
      <c r="AB252" s="20">
        <f t="shared" si="51"/>
        <v>131</v>
      </c>
      <c r="AC252" s="20">
        <f t="shared" si="51"/>
        <v>131</v>
      </c>
      <c r="AD252" s="19">
        <f t="shared" si="51"/>
        <v>143</v>
      </c>
      <c r="AE252" s="20">
        <f t="shared" si="52"/>
        <v>-2</v>
      </c>
      <c r="AF252" s="31">
        <v>106800</v>
      </c>
      <c r="AG252" s="21" t="s">
        <v>54</v>
      </c>
    </row>
    <row r="253" spans="1:33" x14ac:dyDescent="0.25">
      <c r="A253" s="6">
        <v>251</v>
      </c>
      <c r="B253" s="29" t="s">
        <v>848</v>
      </c>
      <c r="C253" s="7" t="s">
        <v>849</v>
      </c>
      <c r="D253" s="7" t="s">
        <v>36</v>
      </c>
      <c r="E253" s="7" t="s">
        <v>218</v>
      </c>
      <c r="F253" s="7" t="s">
        <v>219</v>
      </c>
      <c r="G253" s="7" t="s">
        <v>39</v>
      </c>
      <c r="H253" s="7" t="s">
        <v>40</v>
      </c>
      <c r="I253" s="7" t="s">
        <v>239</v>
      </c>
      <c r="J253" s="7" t="s">
        <v>213</v>
      </c>
      <c r="K253" s="7" t="s">
        <v>850</v>
      </c>
      <c r="L253" s="7" t="s">
        <v>851</v>
      </c>
      <c r="M253" s="7" t="s">
        <v>1</v>
      </c>
      <c r="N253" s="8" t="s">
        <v>45</v>
      </c>
      <c r="O253" s="7" t="s">
        <v>46</v>
      </c>
      <c r="P253" s="9">
        <v>209</v>
      </c>
      <c r="Q253" s="10">
        <f>VLOOKUP(B253,'[2]School Detailed Data'!A$11:CF$439,84,FALSE)</f>
        <v>209</v>
      </c>
      <c r="R253" s="16">
        <f>VLOOKUP(B253,'[2]School Detailed Data'!A$11:CF$440,84,FALSE)</f>
        <v>209</v>
      </c>
      <c r="S253" s="18">
        <v>209</v>
      </c>
      <c r="T253" s="19">
        <v>208</v>
      </c>
      <c r="U253" s="20">
        <v>18</v>
      </c>
      <c r="V253" s="20">
        <f>VLOOKUP(B253,'[2]School Detailed Data'!A$11:CJ$440,88,FALSE)</f>
        <v>21</v>
      </c>
      <c r="W253" s="20">
        <f>VLOOKUP(B253,'[2]Student Without BRN'!Z$2:AB$431,3,FALSE)</f>
        <v>18</v>
      </c>
      <c r="X253" s="20">
        <v>18</v>
      </c>
      <c r="Y253" s="19">
        <v>18</v>
      </c>
      <c r="Z253" s="20">
        <f t="shared" si="51"/>
        <v>191</v>
      </c>
      <c r="AA253" s="20">
        <f t="shared" si="51"/>
        <v>188</v>
      </c>
      <c r="AB253" s="20">
        <f t="shared" si="51"/>
        <v>191</v>
      </c>
      <c r="AC253" s="20">
        <f t="shared" si="51"/>
        <v>191</v>
      </c>
      <c r="AD253" s="19">
        <f t="shared" si="51"/>
        <v>190</v>
      </c>
      <c r="AE253" s="20">
        <f t="shared" si="52"/>
        <v>-3</v>
      </c>
      <c r="AF253" s="31">
        <v>8900</v>
      </c>
      <c r="AG253" s="21" t="s">
        <v>54</v>
      </c>
    </row>
    <row r="254" spans="1:33" x14ac:dyDescent="0.25">
      <c r="A254" s="6">
        <v>252</v>
      </c>
      <c r="B254" s="29" t="s">
        <v>852</v>
      </c>
      <c r="C254" s="7" t="s">
        <v>853</v>
      </c>
      <c r="D254" s="7" t="s">
        <v>36</v>
      </c>
      <c r="E254" s="7" t="s">
        <v>218</v>
      </c>
      <c r="F254" s="7" t="s">
        <v>219</v>
      </c>
      <c r="G254" s="7" t="s">
        <v>39</v>
      </c>
      <c r="H254" s="7" t="s">
        <v>40</v>
      </c>
      <c r="I254" s="7" t="s">
        <v>212</v>
      </c>
      <c r="J254" s="7" t="s">
        <v>213</v>
      </c>
      <c r="K254" s="7" t="s">
        <v>854</v>
      </c>
      <c r="L254" s="7" t="s">
        <v>855</v>
      </c>
      <c r="M254" s="7" t="s">
        <v>1</v>
      </c>
      <c r="N254" s="8" t="s">
        <v>45</v>
      </c>
      <c r="O254" s="7" t="s">
        <v>46</v>
      </c>
      <c r="P254" s="9">
        <v>91</v>
      </c>
      <c r="Q254" s="10">
        <f>VLOOKUP(B254,'[2]School Detailed Data'!A$11:CF$439,84,FALSE)</f>
        <v>91</v>
      </c>
      <c r="R254" s="16">
        <f>VLOOKUP(B254,'[2]School Detailed Data'!A$11:CF$440,84,FALSE)</f>
        <v>91</v>
      </c>
      <c r="S254" s="18">
        <v>90</v>
      </c>
      <c r="T254" s="19">
        <v>89</v>
      </c>
      <c r="U254" s="20">
        <v>6</v>
      </c>
      <c r="V254" s="20">
        <f>VLOOKUP(B254,'[2]School Detailed Data'!A$11:CJ$440,88,FALSE)</f>
        <v>9</v>
      </c>
      <c r="W254" s="20">
        <f>VLOOKUP(B254,'[2]Student Without BRN'!Z$2:AB$431,3,FALSE)</f>
        <v>6</v>
      </c>
      <c r="X254" s="20">
        <v>6</v>
      </c>
      <c r="Y254" s="19">
        <v>6</v>
      </c>
      <c r="Z254" s="20">
        <f t="shared" si="51"/>
        <v>85</v>
      </c>
      <c r="AA254" s="20">
        <f t="shared" si="51"/>
        <v>82</v>
      </c>
      <c r="AB254" s="20">
        <f t="shared" si="51"/>
        <v>85</v>
      </c>
      <c r="AC254" s="20">
        <f t="shared" si="51"/>
        <v>84</v>
      </c>
      <c r="AD254" s="19">
        <f t="shared" si="51"/>
        <v>83</v>
      </c>
      <c r="AE254" s="20">
        <f t="shared" si="52"/>
        <v>-3</v>
      </c>
      <c r="AF254" s="31">
        <v>17800</v>
      </c>
      <c r="AG254" s="21" t="s">
        <v>54</v>
      </c>
    </row>
    <row r="255" spans="1:33" x14ac:dyDescent="0.25">
      <c r="A255" s="6">
        <v>253</v>
      </c>
      <c r="B255" s="29" t="s">
        <v>856</v>
      </c>
      <c r="C255" s="7" t="s">
        <v>857</v>
      </c>
      <c r="D255" s="7" t="s">
        <v>36</v>
      </c>
      <c r="E255" s="7" t="s">
        <v>218</v>
      </c>
      <c r="F255" s="7" t="s">
        <v>219</v>
      </c>
      <c r="G255" s="7" t="s">
        <v>39</v>
      </c>
      <c r="H255" s="7" t="s">
        <v>40</v>
      </c>
      <c r="I255" s="7" t="s">
        <v>212</v>
      </c>
      <c r="J255" s="7" t="s">
        <v>213</v>
      </c>
      <c r="K255" s="7" t="s">
        <v>858</v>
      </c>
      <c r="L255" s="7" t="s">
        <v>859</v>
      </c>
      <c r="M255" s="7" t="s">
        <v>1</v>
      </c>
      <c r="N255" s="8" t="s">
        <v>45</v>
      </c>
      <c r="O255" s="7" t="s">
        <v>46</v>
      </c>
      <c r="P255" s="9">
        <v>107</v>
      </c>
      <c r="Q255" s="10">
        <f>VLOOKUP(B255,'[2]School Detailed Data'!A$11:CF$439,84,FALSE)</f>
        <v>107</v>
      </c>
      <c r="R255" s="16">
        <f>VLOOKUP(B255,'[2]School Detailed Data'!A$11:CF$440,84,FALSE)</f>
        <v>107</v>
      </c>
      <c r="S255" s="18">
        <v>107</v>
      </c>
      <c r="T255" s="19">
        <v>106</v>
      </c>
      <c r="U255" s="20">
        <v>10</v>
      </c>
      <c r="V255" s="20">
        <f>VLOOKUP(B255,'[2]School Detailed Data'!A$11:CJ$440,88,FALSE)</f>
        <v>12</v>
      </c>
      <c r="W255" s="20">
        <f>VLOOKUP(B255,'[2]Student Without BRN'!Z$2:AB$431,3,FALSE)</f>
        <v>12</v>
      </c>
      <c r="X255" s="20">
        <v>12</v>
      </c>
      <c r="Y255" s="19">
        <v>12</v>
      </c>
      <c r="Z255" s="20">
        <f t="shared" si="51"/>
        <v>97</v>
      </c>
      <c r="AA255" s="20">
        <f t="shared" si="51"/>
        <v>95</v>
      </c>
      <c r="AB255" s="20">
        <f t="shared" si="51"/>
        <v>95</v>
      </c>
      <c r="AC255" s="20">
        <f t="shared" si="51"/>
        <v>95</v>
      </c>
      <c r="AD255" s="19">
        <f t="shared" si="51"/>
        <v>94</v>
      </c>
      <c r="AE255" s="20">
        <f t="shared" si="52"/>
        <v>-2</v>
      </c>
      <c r="AF255" s="31">
        <v>26700</v>
      </c>
      <c r="AG255" s="21" t="s">
        <v>54</v>
      </c>
    </row>
    <row r="256" spans="1:33" x14ac:dyDescent="0.25">
      <c r="A256" s="6">
        <v>254</v>
      </c>
      <c r="B256" s="29" t="s">
        <v>779</v>
      </c>
      <c r="C256" s="7" t="s">
        <v>780</v>
      </c>
      <c r="D256" s="7" t="s">
        <v>36</v>
      </c>
      <c r="E256" s="7" t="s">
        <v>218</v>
      </c>
      <c r="F256" s="7" t="s">
        <v>219</v>
      </c>
      <c r="G256" s="7" t="s">
        <v>39</v>
      </c>
      <c r="H256" s="7" t="s">
        <v>40</v>
      </c>
      <c r="I256" s="7" t="s">
        <v>212</v>
      </c>
      <c r="J256" s="7" t="s">
        <v>213</v>
      </c>
      <c r="K256" s="7" t="s">
        <v>781</v>
      </c>
      <c r="L256" s="7" t="s">
        <v>782</v>
      </c>
      <c r="M256" s="7" t="s">
        <v>1</v>
      </c>
      <c r="N256" s="8" t="s">
        <v>45</v>
      </c>
      <c r="O256" s="7" t="s">
        <v>46</v>
      </c>
      <c r="P256" s="9">
        <v>14</v>
      </c>
      <c r="Q256" s="10">
        <f>VLOOKUP(B256,'[2]School Detailed Data'!A$11:CF$439,84,FALSE)</f>
        <v>126</v>
      </c>
      <c r="R256" s="16">
        <f>VLOOKUP(B256,'[2]School Detailed Data'!A$11:CF$440,84,FALSE)</f>
        <v>126</v>
      </c>
      <c r="S256" s="18">
        <v>126</v>
      </c>
      <c r="T256" s="19">
        <v>125</v>
      </c>
      <c r="U256" s="20">
        <v>3</v>
      </c>
      <c r="V256" s="20">
        <f>VLOOKUP(B256,'[2]School Detailed Data'!A$11:CJ$440,88,FALSE)</f>
        <v>23</v>
      </c>
      <c r="W256" s="20">
        <f>VLOOKUP(B256,'[2]Student Without BRN'!Z$2:AB$431,3,FALSE)</f>
        <v>23</v>
      </c>
      <c r="X256" s="20">
        <v>23</v>
      </c>
      <c r="Y256" s="19">
        <v>23</v>
      </c>
      <c r="Z256" s="20">
        <f t="shared" si="51"/>
        <v>11</v>
      </c>
      <c r="AA256" s="20">
        <f t="shared" si="51"/>
        <v>103</v>
      </c>
      <c r="AB256" s="20">
        <f t="shared" si="51"/>
        <v>103</v>
      </c>
      <c r="AC256" s="20">
        <f t="shared" si="51"/>
        <v>103</v>
      </c>
      <c r="AD256" s="19">
        <f t="shared" si="51"/>
        <v>102</v>
      </c>
      <c r="AE256" s="20">
        <f t="shared" si="52"/>
        <v>92</v>
      </c>
      <c r="AF256" s="31">
        <v>8900</v>
      </c>
      <c r="AG256" s="21" t="s">
        <v>54</v>
      </c>
    </row>
    <row r="257" spans="1:33" x14ac:dyDescent="0.25">
      <c r="A257" s="6">
        <v>255</v>
      </c>
      <c r="B257" s="29" t="s">
        <v>860</v>
      </c>
      <c r="C257" s="7" t="s">
        <v>861</v>
      </c>
      <c r="D257" s="7" t="s">
        <v>36</v>
      </c>
      <c r="E257" s="7" t="s">
        <v>147</v>
      </c>
      <c r="F257" s="7" t="s">
        <v>148</v>
      </c>
      <c r="G257" s="7" t="s">
        <v>73</v>
      </c>
      <c r="H257" s="7" t="s">
        <v>74</v>
      </c>
      <c r="I257" s="7" t="s">
        <v>239</v>
      </c>
      <c r="J257" s="7" t="s">
        <v>213</v>
      </c>
      <c r="K257" s="7" t="s">
        <v>862</v>
      </c>
      <c r="L257" s="7" t="s">
        <v>863</v>
      </c>
      <c r="M257" s="7" t="s">
        <v>1</v>
      </c>
      <c r="N257" s="8" t="s">
        <v>45</v>
      </c>
      <c r="O257" s="7" t="s">
        <v>46</v>
      </c>
      <c r="P257" s="9">
        <v>187</v>
      </c>
      <c r="Q257" s="10">
        <f>VLOOKUP(B257,'[2]School Detailed Data'!A$11:CF$439,84,FALSE)</f>
        <v>187</v>
      </c>
      <c r="R257" s="16">
        <f>VLOOKUP(B257,'[2]School Detailed Data'!A$11:CF$440,84,FALSE)</f>
        <v>187</v>
      </c>
      <c r="S257" s="18">
        <v>187</v>
      </c>
      <c r="T257" s="19">
        <v>185</v>
      </c>
      <c r="U257" s="20">
        <v>47</v>
      </c>
      <c r="V257" s="20">
        <f>VLOOKUP(B257,'[2]School Detailed Data'!A$11:CJ$440,88,FALSE)</f>
        <v>52</v>
      </c>
      <c r="W257" s="20">
        <f>VLOOKUP(B257,'[2]Student Without BRN'!Z$2:AB$431,3,FALSE)</f>
        <v>47</v>
      </c>
      <c r="X257" s="20">
        <v>47</v>
      </c>
      <c r="Y257" s="19">
        <v>47</v>
      </c>
      <c r="Z257" s="20">
        <f t="shared" si="51"/>
        <v>140</v>
      </c>
      <c r="AA257" s="20">
        <f t="shared" si="51"/>
        <v>135</v>
      </c>
      <c r="AB257" s="20">
        <f t="shared" si="51"/>
        <v>140</v>
      </c>
      <c r="AC257" s="20">
        <f t="shared" si="51"/>
        <v>140</v>
      </c>
      <c r="AD257" s="19">
        <f t="shared" si="51"/>
        <v>138</v>
      </c>
      <c r="AE257" s="20">
        <f t="shared" si="52"/>
        <v>-5</v>
      </c>
      <c r="AF257" s="31">
        <v>17800</v>
      </c>
      <c r="AG257" s="21" t="s">
        <v>54</v>
      </c>
    </row>
    <row r="258" spans="1:33" x14ac:dyDescent="0.25">
      <c r="A258" s="6">
        <v>256</v>
      </c>
      <c r="B258" s="29" t="s">
        <v>514</v>
      </c>
      <c r="C258" s="7" t="s">
        <v>515</v>
      </c>
      <c r="D258" s="7" t="s">
        <v>57</v>
      </c>
      <c r="E258" s="7" t="s">
        <v>218</v>
      </c>
      <c r="F258" s="7" t="s">
        <v>219</v>
      </c>
      <c r="G258" s="7" t="s">
        <v>39</v>
      </c>
      <c r="H258" s="7" t="s">
        <v>40</v>
      </c>
      <c r="I258" s="7" t="s">
        <v>239</v>
      </c>
      <c r="J258" s="7" t="s">
        <v>213</v>
      </c>
      <c r="K258" s="7" t="s">
        <v>516</v>
      </c>
      <c r="L258" s="7" t="s">
        <v>517</v>
      </c>
      <c r="M258" s="7" t="s">
        <v>1</v>
      </c>
      <c r="N258" s="8" t="s">
        <v>45</v>
      </c>
      <c r="O258" s="7" t="s">
        <v>46</v>
      </c>
      <c r="P258" s="9">
        <v>95</v>
      </c>
      <c r="Q258" s="10">
        <v>95</v>
      </c>
      <c r="R258" s="16">
        <f>VLOOKUP(B258,'[2]School Detailed Data'!A$11:CF$440,84,FALSE)</f>
        <v>94</v>
      </c>
      <c r="S258" s="18">
        <v>94</v>
      </c>
      <c r="T258" s="19">
        <v>94</v>
      </c>
      <c r="U258" s="20">
        <v>61</v>
      </c>
      <c r="V258" s="20">
        <f>VLOOKUP(B258,'[2]School Detailed Data'!A$11:CJ$440,88,FALSE)</f>
        <v>48</v>
      </c>
      <c r="W258" s="20">
        <f>VLOOKUP(B258,'[2]Student Without BRN'!Z$2:AB$431,3,FALSE)</f>
        <v>45</v>
      </c>
      <c r="X258" s="20">
        <v>45</v>
      </c>
      <c r="Y258" s="19">
        <v>41</v>
      </c>
      <c r="Z258" s="20">
        <f t="shared" si="51"/>
        <v>34</v>
      </c>
      <c r="AA258" s="20">
        <f t="shared" si="51"/>
        <v>47</v>
      </c>
      <c r="AB258" s="20">
        <f t="shared" si="51"/>
        <v>49</v>
      </c>
      <c r="AC258" s="20">
        <f t="shared" si="51"/>
        <v>49</v>
      </c>
      <c r="AD258" s="19">
        <f t="shared" si="51"/>
        <v>53</v>
      </c>
      <c r="AE258" s="20">
        <f t="shared" si="52"/>
        <v>13</v>
      </c>
      <c r="AF258" s="31">
        <v>35600</v>
      </c>
      <c r="AG258" s="21" t="s">
        <v>54</v>
      </c>
    </row>
    <row r="259" spans="1:33" x14ac:dyDescent="0.25">
      <c r="A259" s="6">
        <v>257</v>
      </c>
      <c r="B259" s="29" t="s">
        <v>258</v>
      </c>
      <c r="C259" s="7" t="s">
        <v>259</v>
      </c>
      <c r="D259" s="7" t="s">
        <v>36</v>
      </c>
      <c r="E259" s="7" t="s">
        <v>218</v>
      </c>
      <c r="F259" s="7" t="s">
        <v>219</v>
      </c>
      <c r="G259" s="7" t="s">
        <v>39</v>
      </c>
      <c r="H259" s="7" t="s">
        <v>40</v>
      </c>
      <c r="I259" s="7" t="s">
        <v>239</v>
      </c>
      <c r="J259" s="7" t="s">
        <v>213</v>
      </c>
      <c r="K259" s="7" t="s">
        <v>260</v>
      </c>
      <c r="L259" s="7" t="s">
        <v>261</v>
      </c>
      <c r="M259" s="7" t="s">
        <v>1</v>
      </c>
      <c r="N259" s="8" t="s">
        <v>45</v>
      </c>
      <c r="O259" s="7" t="s">
        <v>46</v>
      </c>
      <c r="P259" s="9">
        <v>145</v>
      </c>
      <c r="Q259" s="10">
        <v>145</v>
      </c>
      <c r="R259" s="16">
        <f>VLOOKUP(B259,'[2]School Detailed Data'!A$11:CF$440,84,FALSE)</f>
        <v>145</v>
      </c>
      <c r="S259" s="18">
        <v>145</v>
      </c>
      <c r="T259" s="19">
        <v>145</v>
      </c>
      <c r="U259" s="20">
        <v>28</v>
      </c>
      <c r="V259" s="20">
        <f>VLOOKUP(B259,'[6]PS T3 1st New BRN'!$B$12:$S$104,18,FALSE)</f>
        <v>19</v>
      </c>
      <c r="W259" s="20">
        <f>VLOOKUP(B259,'[2]Student Without BRN'!Z$2:AB$431,3,FALSE)</f>
        <v>19</v>
      </c>
      <c r="X259" s="20">
        <v>19</v>
      </c>
      <c r="Y259" s="19">
        <v>12</v>
      </c>
      <c r="Z259" s="20">
        <f t="shared" si="51"/>
        <v>117</v>
      </c>
      <c r="AA259" s="20">
        <f t="shared" si="51"/>
        <v>126</v>
      </c>
      <c r="AB259" s="20">
        <f t="shared" si="51"/>
        <v>126</v>
      </c>
      <c r="AC259" s="20">
        <f t="shared" si="51"/>
        <v>126</v>
      </c>
      <c r="AD259" s="19">
        <f t="shared" si="51"/>
        <v>133</v>
      </c>
      <c r="AE259" s="20">
        <f t="shared" si="52"/>
        <v>9</v>
      </c>
      <c r="AF259" s="31">
        <v>62300</v>
      </c>
      <c r="AG259" s="21" t="s">
        <v>54</v>
      </c>
    </row>
    <row r="260" spans="1:33" x14ac:dyDescent="0.25">
      <c r="A260" s="6">
        <v>258</v>
      </c>
      <c r="B260" s="29" t="s">
        <v>864</v>
      </c>
      <c r="C260" s="7" t="s">
        <v>865</v>
      </c>
      <c r="D260" s="7" t="s">
        <v>57</v>
      </c>
      <c r="E260" s="7" t="s">
        <v>210</v>
      </c>
      <c r="F260" s="7" t="s">
        <v>211</v>
      </c>
      <c r="G260" s="7" t="s">
        <v>73</v>
      </c>
      <c r="H260" s="7" t="s">
        <v>74</v>
      </c>
      <c r="I260" s="7" t="s">
        <v>239</v>
      </c>
      <c r="J260" s="7" t="s">
        <v>213</v>
      </c>
      <c r="K260" s="7" t="s">
        <v>866</v>
      </c>
      <c r="L260" s="7" t="s">
        <v>867</v>
      </c>
      <c r="M260" s="7" t="s">
        <v>1</v>
      </c>
      <c r="N260" s="8" t="s">
        <v>45</v>
      </c>
      <c r="O260" s="7" t="s">
        <v>46</v>
      </c>
      <c r="P260" s="9">
        <v>215</v>
      </c>
      <c r="Q260" s="10">
        <f>VLOOKUP(B260,'[2]School Detailed Data'!A$11:CF$439,84,FALSE)</f>
        <v>215</v>
      </c>
      <c r="R260" s="16">
        <f>VLOOKUP(B260,'[2]School Detailed Data'!A$11:CF$440,84,FALSE)</f>
        <v>215</v>
      </c>
      <c r="S260" s="18">
        <v>215</v>
      </c>
      <c r="T260" s="19">
        <v>213</v>
      </c>
      <c r="U260" s="20">
        <v>12</v>
      </c>
      <c r="V260" s="20">
        <f>VLOOKUP(B260,'[2]School Detailed Data'!A$11:CJ$440,88,FALSE)</f>
        <v>28</v>
      </c>
      <c r="W260" s="20">
        <f>VLOOKUP(B260,'[2]Student Without BRN'!Z$2:AB$431,3,FALSE)</f>
        <v>12</v>
      </c>
      <c r="X260" s="20">
        <v>12</v>
      </c>
      <c r="Y260" s="19">
        <v>12</v>
      </c>
      <c r="Z260" s="20">
        <f t="shared" ref="Z260:AD275" si="53">P260-U260</f>
        <v>203</v>
      </c>
      <c r="AA260" s="20">
        <f t="shared" si="53"/>
        <v>187</v>
      </c>
      <c r="AB260" s="20">
        <f t="shared" si="53"/>
        <v>203</v>
      </c>
      <c r="AC260" s="20">
        <f t="shared" si="53"/>
        <v>203</v>
      </c>
      <c r="AD260" s="19">
        <f t="shared" si="53"/>
        <v>201</v>
      </c>
      <c r="AE260" s="20">
        <f t="shared" ref="AE260:AE301" si="54">AA260-Z260</f>
        <v>-16</v>
      </c>
      <c r="AF260" s="31">
        <v>17800</v>
      </c>
      <c r="AG260" s="21" t="s">
        <v>47</v>
      </c>
    </row>
    <row r="261" spans="1:33" x14ac:dyDescent="0.25">
      <c r="A261" s="6">
        <v>259</v>
      </c>
      <c r="B261" s="29" t="s">
        <v>868</v>
      </c>
      <c r="C261" s="7" t="s">
        <v>869</v>
      </c>
      <c r="D261" s="7" t="s">
        <v>36</v>
      </c>
      <c r="E261" s="7" t="s">
        <v>272</v>
      </c>
      <c r="F261" s="7" t="s">
        <v>273</v>
      </c>
      <c r="G261" s="7" t="s">
        <v>39</v>
      </c>
      <c r="H261" s="7" t="s">
        <v>40</v>
      </c>
      <c r="I261" s="7" t="s">
        <v>280</v>
      </c>
      <c r="J261" s="7" t="s">
        <v>275</v>
      </c>
      <c r="K261" s="7" t="s">
        <v>870</v>
      </c>
      <c r="L261" s="7" t="s">
        <v>871</v>
      </c>
      <c r="M261" s="7" t="s">
        <v>1</v>
      </c>
      <c r="N261" s="8" t="s">
        <v>45</v>
      </c>
      <c r="O261" s="7" t="s">
        <v>46</v>
      </c>
      <c r="P261" s="9">
        <v>61</v>
      </c>
      <c r="Q261" s="10">
        <f>VLOOKUP(B261,'[2]School Detailed Data'!A$11:CF$439,84,FALSE)</f>
        <v>61</v>
      </c>
      <c r="R261" s="16">
        <f>VLOOKUP(B261,'[2]School Detailed Data'!A$11:CF$440,84,FALSE)</f>
        <v>61</v>
      </c>
      <c r="S261" s="18">
        <v>62</v>
      </c>
      <c r="T261" s="19">
        <v>62</v>
      </c>
      <c r="U261" s="20">
        <v>0</v>
      </c>
      <c r="V261" s="20">
        <f>VLOOKUP(B261,'[2]School Detailed Data'!A$11:CJ$440,88,FALSE)</f>
        <v>10</v>
      </c>
      <c r="W261" s="20">
        <f>VLOOKUP(B261,'[2]Student Without BRN'!Z$2:AB$431,3,FALSE)</f>
        <v>0</v>
      </c>
      <c r="X261" s="20">
        <v>1</v>
      </c>
      <c r="Y261" s="19">
        <v>0</v>
      </c>
      <c r="Z261" s="20">
        <f t="shared" si="53"/>
        <v>61</v>
      </c>
      <c r="AA261" s="20">
        <f t="shared" si="53"/>
        <v>51</v>
      </c>
      <c r="AB261" s="20">
        <f t="shared" si="53"/>
        <v>61</v>
      </c>
      <c r="AC261" s="20">
        <f t="shared" si="53"/>
        <v>61</v>
      </c>
      <c r="AD261" s="19">
        <f t="shared" si="53"/>
        <v>62</v>
      </c>
      <c r="AE261" s="20">
        <f t="shared" si="54"/>
        <v>-10</v>
      </c>
      <c r="AF261" s="31">
        <v>8900</v>
      </c>
      <c r="AG261" s="21" t="s">
        <v>54</v>
      </c>
    </row>
    <row r="262" spans="1:33" x14ac:dyDescent="0.25">
      <c r="A262" s="6">
        <v>260</v>
      </c>
      <c r="B262" s="29" t="s">
        <v>531</v>
      </c>
      <c r="C262" s="7" t="s">
        <v>532</v>
      </c>
      <c r="D262" s="7" t="s">
        <v>57</v>
      </c>
      <c r="E262" s="7" t="s">
        <v>272</v>
      </c>
      <c r="F262" s="7" t="s">
        <v>273</v>
      </c>
      <c r="G262" s="7" t="s">
        <v>39</v>
      </c>
      <c r="H262" s="7" t="s">
        <v>40</v>
      </c>
      <c r="I262" s="7" t="s">
        <v>520</v>
      </c>
      <c r="J262" s="7" t="s">
        <v>275</v>
      </c>
      <c r="K262" s="7" t="s">
        <v>533</v>
      </c>
      <c r="L262" s="7" t="s">
        <v>534</v>
      </c>
      <c r="M262" s="7" t="s">
        <v>1</v>
      </c>
      <c r="N262" s="8" t="s">
        <v>45</v>
      </c>
      <c r="O262" s="7" t="s">
        <v>46</v>
      </c>
      <c r="P262" s="9">
        <v>116</v>
      </c>
      <c r="Q262" s="10">
        <f>VLOOKUP(B262,'[2]School Detailed Data'!A$11:CF$439,84,FALSE)</f>
        <v>125</v>
      </c>
      <c r="R262" s="16">
        <f>VLOOKUP(B262,'[2]School Detailed Data'!A$11:CF$440,84,FALSE)</f>
        <v>125</v>
      </c>
      <c r="S262" s="18">
        <v>125</v>
      </c>
      <c r="T262" s="19">
        <v>125</v>
      </c>
      <c r="U262" s="20">
        <v>0</v>
      </c>
      <c r="V262" s="20">
        <f>VLOOKUP(B262,'[2]School Detailed Data'!A$11:CJ$440,88,FALSE)</f>
        <v>44</v>
      </c>
      <c r="W262" s="20">
        <f>VLOOKUP(B262,'[2]Student Without BRN'!Z$2:AB$431,3,FALSE)</f>
        <v>1</v>
      </c>
      <c r="X262" s="20">
        <v>1</v>
      </c>
      <c r="Y262" s="19">
        <v>0</v>
      </c>
      <c r="Z262" s="20">
        <f t="shared" si="53"/>
        <v>116</v>
      </c>
      <c r="AA262" s="20">
        <f t="shared" si="53"/>
        <v>81</v>
      </c>
      <c r="AB262" s="20">
        <f t="shared" si="53"/>
        <v>124</v>
      </c>
      <c r="AC262" s="20">
        <f t="shared" si="53"/>
        <v>124</v>
      </c>
      <c r="AD262" s="19">
        <f t="shared" si="53"/>
        <v>125</v>
      </c>
      <c r="AE262" s="20">
        <f t="shared" si="54"/>
        <v>-35</v>
      </c>
      <c r="AF262" s="31">
        <v>8900</v>
      </c>
      <c r="AG262" s="21" t="s">
        <v>54</v>
      </c>
    </row>
    <row r="263" spans="1:33" x14ac:dyDescent="0.25">
      <c r="A263" s="6">
        <v>261</v>
      </c>
      <c r="B263" s="29" t="s">
        <v>872</v>
      </c>
      <c r="C263" s="7" t="s">
        <v>873</v>
      </c>
      <c r="D263" s="7" t="s">
        <v>57</v>
      </c>
      <c r="E263" s="7" t="s">
        <v>210</v>
      </c>
      <c r="F263" s="7" t="s">
        <v>211</v>
      </c>
      <c r="G263" s="7" t="s">
        <v>73</v>
      </c>
      <c r="H263" s="7" t="s">
        <v>74</v>
      </c>
      <c r="I263" s="7" t="s">
        <v>520</v>
      </c>
      <c r="J263" s="7" t="s">
        <v>275</v>
      </c>
      <c r="K263" s="7" t="s">
        <v>874</v>
      </c>
      <c r="L263" s="7" t="s">
        <v>875</v>
      </c>
      <c r="M263" s="7" t="s">
        <v>1</v>
      </c>
      <c r="N263" s="8" t="s">
        <v>45</v>
      </c>
      <c r="O263" s="7" t="s">
        <v>46</v>
      </c>
      <c r="P263" s="9">
        <v>29</v>
      </c>
      <c r="Q263" s="10">
        <f>VLOOKUP(B263,'[2]School Detailed Data'!A$11:CF$439,84,FALSE)</f>
        <v>29</v>
      </c>
      <c r="R263" s="16">
        <f>VLOOKUP(B263,'[2]School Detailed Data'!A$11:CF$440,84,FALSE)</f>
        <v>29</v>
      </c>
      <c r="S263" s="18">
        <v>29</v>
      </c>
      <c r="T263" s="19">
        <v>30</v>
      </c>
      <c r="U263" s="20">
        <v>0</v>
      </c>
      <c r="V263" s="20">
        <f>VLOOKUP(B263,'[2]School Detailed Data'!A$11:CJ$440,88,FALSE)</f>
        <v>1</v>
      </c>
      <c r="W263" s="20">
        <f>VLOOKUP(B263,'[2]Student Without BRN'!Z$2:AB$431,3,FALSE)</f>
        <v>0</v>
      </c>
      <c r="X263" s="20">
        <v>0</v>
      </c>
      <c r="Y263" s="19">
        <v>0</v>
      </c>
      <c r="Z263" s="20">
        <f t="shared" si="53"/>
        <v>29</v>
      </c>
      <c r="AA263" s="20">
        <f t="shared" si="53"/>
        <v>28</v>
      </c>
      <c r="AB263" s="20">
        <f t="shared" si="53"/>
        <v>29</v>
      </c>
      <c r="AC263" s="20">
        <f t="shared" si="53"/>
        <v>29</v>
      </c>
      <c r="AD263" s="19">
        <f t="shared" si="53"/>
        <v>30</v>
      </c>
      <c r="AE263" s="20">
        <f t="shared" si="54"/>
        <v>-1</v>
      </c>
      <c r="AF263" s="31">
        <v>8900</v>
      </c>
      <c r="AG263" s="21" t="s">
        <v>54</v>
      </c>
    </row>
    <row r="264" spans="1:33" x14ac:dyDescent="0.25">
      <c r="A264" s="6">
        <v>262</v>
      </c>
      <c r="B264" s="29" t="s">
        <v>876</v>
      </c>
      <c r="C264" s="7" t="s">
        <v>877</v>
      </c>
      <c r="D264" s="7" t="s">
        <v>36</v>
      </c>
      <c r="E264" s="7" t="s">
        <v>289</v>
      </c>
      <c r="F264" s="7" t="s">
        <v>290</v>
      </c>
      <c r="G264" s="7" t="s">
        <v>39</v>
      </c>
      <c r="H264" s="7" t="s">
        <v>40</v>
      </c>
      <c r="I264" s="7" t="s">
        <v>301</v>
      </c>
      <c r="J264" s="7" t="s">
        <v>292</v>
      </c>
      <c r="K264" s="7" t="s">
        <v>878</v>
      </c>
      <c r="L264" s="7" t="s">
        <v>879</v>
      </c>
      <c r="M264" s="7" t="s">
        <v>1</v>
      </c>
      <c r="N264" s="8" t="s">
        <v>45</v>
      </c>
      <c r="O264" s="7" t="s">
        <v>79</v>
      </c>
      <c r="P264" s="9">
        <v>140</v>
      </c>
      <c r="Q264" s="10">
        <f>VLOOKUP(B264,'[2]School Detailed Data'!A$11:CF$439,84,FALSE)</f>
        <v>140</v>
      </c>
      <c r="R264" s="16">
        <f>VLOOKUP(B264,'[2]School Detailed Data'!A$11:CF$440,84,FALSE)</f>
        <v>140</v>
      </c>
      <c r="S264" s="18">
        <v>140</v>
      </c>
      <c r="T264" s="19">
        <v>140</v>
      </c>
      <c r="U264" s="20">
        <v>7</v>
      </c>
      <c r="V264" s="20">
        <f>VLOOKUP(B264,'[2]School Detailed Data'!A$11:CJ$440,88,FALSE)</f>
        <v>29</v>
      </c>
      <c r="W264" s="20">
        <f>VLOOKUP(B264,'[2]Student Without BRN'!Z$2:AB$431,3,FALSE)</f>
        <v>7</v>
      </c>
      <c r="X264" s="20">
        <v>7</v>
      </c>
      <c r="Y264" s="19">
        <v>6</v>
      </c>
      <c r="Z264" s="20">
        <f t="shared" si="53"/>
        <v>133</v>
      </c>
      <c r="AA264" s="20">
        <f t="shared" si="53"/>
        <v>111</v>
      </c>
      <c r="AB264" s="20">
        <f t="shared" si="53"/>
        <v>133</v>
      </c>
      <c r="AC264" s="20">
        <f t="shared" si="53"/>
        <v>133</v>
      </c>
      <c r="AD264" s="19">
        <f t="shared" si="53"/>
        <v>134</v>
      </c>
      <c r="AE264" s="20">
        <f t="shared" si="54"/>
        <v>-22</v>
      </c>
      <c r="AF264" s="31">
        <v>8900</v>
      </c>
      <c r="AG264" s="21" t="s">
        <v>54</v>
      </c>
    </row>
    <row r="265" spans="1:33" x14ac:dyDescent="0.25">
      <c r="A265" s="6">
        <v>263</v>
      </c>
      <c r="B265" s="29" t="s">
        <v>547</v>
      </c>
      <c r="C265" s="7" t="s">
        <v>548</v>
      </c>
      <c r="D265" s="7" t="s">
        <v>57</v>
      </c>
      <c r="E265" s="7" t="s">
        <v>289</v>
      </c>
      <c r="F265" s="7" t="s">
        <v>290</v>
      </c>
      <c r="G265" s="7" t="s">
        <v>39</v>
      </c>
      <c r="H265" s="7" t="s">
        <v>40</v>
      </c>
      <c r="I265" s="7" t="s">
        <v>310</v>
      </c>
      <c r="J265" s="7" t="s">
        <v>292</v>
      </c>
      <c r="K265" s="7" t="s">
        <v>549</v>
      </c>
      <c r="L265" s="7" t="s">
        <v>550</v>
      </c>
      <c r="M265" s="7" t="s">
        <v>1</v>
      </c>
      <c r="N265" s="8" t="s">
        <v>45</v>
      </c>
      <c r="O265" s="7" t="s">
        <v>79</v>
      </c>
      <c r="P265" s="9">
        <v>48</v>
      </c>
      <c r="Q265" s="10">
        <v>48</v>
      </c>
      <c r="R265" s="16">
        <f>VLOOKUP(B265,'[2]School Detailed Data'!A$11:CF$440,84,FALSE)</f>
        <v>47</v>
      </c>
      <c r="S265" s="18">
        <v>47</v>
      </c>
      <c r="T265" s="19">
        <v>47</v>
      </c>
      <c r="U265" s="20">
        <v>20</v>
      </c>
      <c r="V265" s="20">
        <f>VLOOKUP(B265,'[2]School Detailed Data'!A$11:CJ$440,88,FALSE)</f>
        <v>24</v>
      </c>
      <c r="W265" s="20">
        <f>VLOOKUP(B265,'[2]Student Without BRN'!Z$2:AB$431,3,FALSE)</f>
        <v>18</v>
      </c>
      <c r="X265" s="20">
        <v>18</v>
      </c>
      <c r="Y265" s="19">
        <v>22</v>
      </c>
      <c r="Z265" s="20">
        <f t="shared" si="53"/>
        <v>28</v>
      </c>
      <c r="AA265" s="20">
        <f t="shared" si="53"/>
        <v>24</v>
      </c>
      <c r="AB265" s="20">
        <f t="shared" si="53"/>
        <v>29</v>
      </c>
      <c r="AC265" s="20">
        <f t="shared" si="53"/>
        <v>29</v>
      </c>
      <c r="AD265" s="19">
        <f t="shared" si="53"/>
        <v>25</v>
      </c>
      <c r="AE265" s="20">
        <f t="shared" si="54"/>
        <v>-4</v>
      </c>
      <c r="AF265" s="31">
        <v>35600</v>
      </c>
      <c r="AG265" s="21" t="s">
        <v>54</v>
      </c>
    </row>
    <row r="266" spans="1:33" x14ac:dyDescent="0.25">
      <c r="A266" s="6">
        <v>264</v>
      </c>
      <c r="B266" s="29" t="s">
        <v>880</v>
      </c>
      <c r="C266" s="7" t="s">
        <v>881</v>
      </c>
      <c r="D266" s="7" t="s">
        <v>36</v>
      </c>
      <c r="E266" s="7" t="s">
        <v>289</v>
      </c>
      <c r="F266" s="7" t="s">
        <v>290</v>
      </c>
      <c r="G266" s="7" t="s">
        <v>39</v>
      </c>
      <c r="H266" s="7" t="s">
        <v>40</v>
      </c>
      <c r="I266" s="7" t="s">
        <v>301</v>
      </c>
      <c r="J266" s="7" t="s">
        <v>292</v>
      </c>
      <c r="K266" s="7" t="s">
        <v>882</v>
      </c>
      <c r="L266" s="7" t="s">
        <v>883</v>
      </c>
      <c r="M266" s="7" t="s">
        <v>1</v>
      </c>
      <c r="N266" s="8" t="s">
        <v>45</v>
      </c>
      <c r="O266" s="7" t="s">
        <v>46</v>
      </c>
      <c r="P266" s="9">
        <v>89</v>
      </c>
      <c r="Q266" s="10">
        <f>VLOOKUP(B266,'[2]School Detailed Data'!A$11:CF$439,84,FALSE)</f>
        <v>89</v>
      </c>
      <c r="R266" s="16">
        <f>VLOOKUP(B266,'[2]School Detailed Data'!A$11:CF$440,84,FALSE)</f>
        <v>89</v>
      </c>
      <c r="S266" s="18">
        <v>89</v>
      </c>
      <c r="T266" s="19">
        <v>89</v>
      </c>
      <c r="U266" s="20">
        <v>18</v>
      </c>
      <c r="V266" s="20">
        <f>VLOOKUP(B266,'[2]School Detailed Data'!A$11:CJ$440,88,FALSE)</f>
        <v>23</v>
      </c>
      <c r="W266" s="20">
        <f>VLOOKUP(B266,'[2]Student Without BRN'!Z$2:AB$431,3,FALSE)</f>
        <v>18</v>
      </c>
      <c r="X266" s="20">
        <v>18</v>
      </c>
      <c r="Y266" s="19">
        <v>17</v>
      </c>
      <c r="Z266" s="20">
        <f t="shared" si="53"/>
        <v>71</v>
      </c>
      <c r="AA266" s="20">
        <f t="shared" si="53"/>
        <v>66</v>
      </c>
      <c r="AB266" s="20">
        <f t="shared" si="53"/>
        <v>71</v>
      </c>
      <c r="AC266" s="20">
        <f t="shared" si="53"/>
        <v>71</v>
      </c>
      <c r="AD266" s="19">
        <f t="shared" si="53"/>
        <v>72</v>
      </c>
      <c r="AE266" s="20">
        <f t="shared" si="54"/>
        <v>-5</v>
      </c>
      <c r="AF266" s="31">
        <v>8900</v>
      </c>
      <c r="AG266" s="21" t="s">
        <v>54</v>
      </c>
    </row>
    <row r="267" spans="1:33" x14ac:dyDescent="0.25">
      <c r="A267" s="6">
        <v>265</v>
      </c>
      <c r="B267" s="29" t="s">
        <v>884</v>
      </c>
      <c r="C267" s="7" t="s">
        <v>885</v>
      </c>
      <c r="D267" s="7" t="s">
        <v>36</v>
      </c>
      <c r="E267" s="7" t="s">
        <v>289</v>
      </c>
      <c r="F267" s="7" t="s">
        <v>290</v>
      </c>
      <c r="G267" s="7" t="s">
        <v>39</v>
      </c>
      <c r="H267" s="7" t="s">
        <v>40</v>
      </c>
      <c r="I267" s="7" t="s">
        <v>301</v>
      </c>
      <c r="J267" s="7" t="s">
        <v>292</v>
      </c>
      <c r="K267" s="7" t="s">
        <v>886</v>
      </c>
      <c r="L267" s="7" t="s">
        <v>887</v>
      </c>
      <c r="M267" s="7" t="s">
        <v>1</v>
      </c>
      <c r="N267" s="8" t="s">
        <v>45</v>
      </c>
      <c r="O267" s="7" t="s">
        <v>79</v>
      </c>
      <c r="P267" s="9">
        <v>439</v>
      </c>
      <c r="Q267" s="10">
        <f>VLOOKUP(B267,'[2]School Detailed Data'!A$11:CF$439,84,FALSE)</f>
        <v>439</v>
      </c>
      <c r="R267" s="16">
        <f>VLOOKUP(B267,'[2]School Detailed Data'!A$11:CF$440,84,FALSE)</f>
        <v>439</v>
      </c>
      <c r="S267" s="18">
        <v>439</v>
      </c>
      <c r="T267" s="19">
        <v>434</v>
      </c>
      <c r="U267" s="20">
        <v>62</v>
      </c>
      <c r="V267" s="20">
        <f>VLOOKUP(B267,'[2]School Detailed Data'!A$11:CJ$440,88,FALSE)</f>
        <v>58</v>
      </c>
      <c r="W267" s="20">
        <f>VLOOKUP(B267,'[2]Student Without BRN'!Z$2:AB$431,3,FALSE)</f>
        <v>62</v>
      </c>
      <c r="X267" s="20">
        <v>62</v>
      </c>
      <c r="Y267" s="19">
        <v>62</v>
      </c>
      <c r="Z267" s="20">
        <f t="shared" si="53"/>
        <v>377</v>
      </c>
      <c r="AA267" s="20">
        <f t="shared" si="53"/>
        <v>381</v>
      </c>
      <c r="AB267" s="20">
        <f t="shared" si="53"/>
        <v>377</v>
      </c>
      <c r="AC267" s="20">
        <f t="shared" si="53"/>
        <v>377</v>
      </c>
      <c r="AD267" s="19">
        <f t="shared" si="53"/>
        <v>372</v>
      </c>
      <c r="AE267" s="20">
        <f t="shared" si="54"/>
        <v>4</v>
      </c>
      <c r="AF267" s="31">
        <v>80100</v>
      </c>
      <c r="AG267" s="21" t="s">
        <v>54</v>
      </c>
    </row>
    <row r="268" spans="1:33" x14ac:dyDescent="0.25">
      <c r="A268" s="6">
        <v>266</v>
      </c>
      <c r="B268" s="29" t="s">
        <v>888</v>
      </c>
      <c r="C268" s="7" t="s">
        <v>889</v>
      </c>
      <c r="D268" s="7" t="s">
        <v>36</v>
      </c>
      <c r="E268" s="7" t="s">
        <v>289</v>
      </c>
      <c r="F268" s="7" t="s">
        <v>290</v>
      </c>
      <c r="G268" s="7" t="s">
        <v>39</v>
      </c>
      <c r="H268" s="7" t="s">
        <v>40</v>
      </c>
      <c r="I268" s="7" t="s">
        <v>890</v>
      </c>
      <c r="J268" s="7" t="s">
        <v>292</v>
      </c>
      <c r="K268" s="7" t="s">
        <v>891</v>
      </c>
      <c r="L268" s="7" t="s">
        <v>892</v>
      </c>
      <c r="M268" s="7" t="s">
        <v>1</v>
      </c>
      <c r="N268" s="8" t="s">
        <v>45</v>
      </c>
      <c r="O268" s="7" t="s">
        <v>46</v>
      </c>
      <c r="P268" s="9">
        <v>111</v>
      </c>
      <c r="Q268" s="10">
        <f>VLOOKUP(B268,'[2]School Detailed Data'!A$11:CF$439,84,FALSE)</f>
        <v>111</v>
      </c>
      <c r="R268" s="16">
        <f>VLOOKUP(B268,'[2]School Detailed Data'!A$11:CF$440,84,FALSE)</f>
        <v>111</v>
      </c>
      <c r="S268" s="18">
        <v>111</v>
      </c>
      <c r="T268" s="19">
        <v>111</v>
      </c>
      <c r="U268" s="20">
        <v>11</v>
      </c>
      <c r="V268" s="20">
        <f>VLOOKUP(B268,'[2]School Detailed Data'!A$11:CJ$440,88,FALSE)</f>
        <v>22</v>
      </c>
      <c r="W268" s="20">
        <f>VLOOKUP(B268,'[2]Student Without BRN'!Z$2:AB$431,3,FALSE)</f>
        <v>11</v>
      </c>
      <c r="X268" s="20">
        <v>11</v>
      </c>
      <c r="Y268" s="19">
        <v>10</v>
      </c>
      <c r="Z268" s="20">
        <f t="shared" si="53"/>
        <v>100</v>
      </c>
      <c r="AA268" s="20">
        <f t="shared" si="53"/>
        <v>89</v>
      </c>
      <c r="AB268" s="20">
        <f t="shared" si="53"/>
        <v>100</v>
      </c>
      <c r="AC268" s="20">
        <f t="shared" si="53"/>
        <v>100</v>
      </c>
      <c r="AD268" s="19">
        <f t="shared" si="53"/>
        <v>101</v>
      </c>
      <c r="AE268" s="20">
        <f t="shared" si="54"/>
        <v>-11</v>
      </c>
      <c r="AF268" s="31">
        <v>8900</v>
      </c>
      <c r="AG268" s="21" t="s">
        <v>54</v>
      </c>
    </row>
    <row r="269" spans="1:33" x14ac:dyDescent="0.25">
      <c r="A269" s="6">
        <v>267</v>
      </c>
      <c r="B269" s="29" t="s">
        <v>361</v>
      </c>
      <c r="C269" s="7" t="s">
        <v>362</v>
      </c>
      <c r="D269" s="7" t="s">
        <v>36</v>
      </c>
      <c r="E269" s="7" t="s">
        <v>289</v>
      </c>
      <c r="F269" s="7" t="s">
        <v>290</v>
      </c>
      <c r="G269" s="7" t="s">
        <v>39</v>
      </c>
      <c r="H269" s="7" t="s">
        <v>40</v>
      </c>
      <c r="I269" s="7" t="s">
        <v>301</v>
      </c>
      <c r="J269" s="7" t="s">
        <v>292</v>
      </c>
      <c r="K269" s="7" t="s">
        <v>363</v>
      </c>
      <c r="L269" s="7" t="s">
        <v>364</v>
      </c>
      <c r="M269" s="7" t="s">
        <v>1</v>
      </c>
      <c r="N269" s="8" t="s">
        <v>45</v>
      </c>
      <c r="O269" s="7" t="s">
        <v>79</v>
      </c>
      <c r="P269" s="9">
        <v>339</v>
      </c>
      <c r="Q269" s="10">
        <v>339</v>
      </c>
      <c r="R269" s="16">
        <f>VLOOKUP(B269,'[2]School Detailed Data'!A$11:CF$440,84,FALSE)</f>
        <v>339</v>
      </c>
      <c r="S269" s="18">
        <v>339</v>
      </c>
      <c r="T269" s="19">
        <v>338</v>
      </c>
      <c r="U269" s="20">
        <v>56</v>
      </c>
      <c r="V269" s="20">
        <f>VLOOKUP(B269,'[6]PS T3 1st New BRN'!$B$12:$S$104,18,FALSE)</f>
        <v>55</v>
      </c>
      <c r="W269" s="20">
        <f>VLOOKUP(B269,'[2]Student Without BRN'!Z$2:AB$431,3,FALSE)</f>
        <v>55</v>
      </c>
      <c r="X269" s="20">
        <v>55</v>
      </c>
      <c r="Y269" s="19">
        <v>55</v>
      </c>
      <c r="Z269" s="20">
        <f t="shared" si="53"/>
        <v>283</v>
      </c>
      <c r="AA269" s="20">
        <f t="shared" si="53"/>
        <v>284</v>
      </c>
      <c r="AB269" s="20">
        <f t="shared" si="53"/>
        <v>284</v>
      </c>
      <c r="AC269" s="20">
        <f t="shared" si="53"/>
        <v>284</v>
      </c>
      <c r="AD269" s="19">
        <f t="shared" si="53"/>
        <v>283</v>
      </c>
      <c r="AE269" s="20">
        <f t="shared" si="54"/>
        <v>1</v>
      </c>
      <c r="AF269" s="31">
        <v>8900</v>
      </c>
      <c r="AG269" s="21" t="s">
        <v>54</v>
      </c>
    </row>
    <row r="270" spans="1:33" x14ac:dyDescent="0.25">
      <c r="A270" s="6">
        <v>268</v>
      </c>
      <c r="B270" s="29" t="s">
        <v>373</v>
      </c>
      <c r="C270" s="7" t="s">
        <v>374</v>
      </c>
      <c r="D270" s="7" t="s">
        <v>57</v>
      </c>
      <c r="E270" s="7" t="s">
        <v>210</v>
      </c>
      <c r="F270" s="7" t="s">
        <v>211</v>
      </c>
      <c r="G270" s="7" t="s">
        <v>73</v>
      </c>
      <c r="H270" s="7" t="s">
        <v>74</v>
      </c>
      <c r="I270" s="7" t="s">
        <v>301</v>
      </c>
      <c r="J270" s="7" t="s">
        <v>292</v>
      </c>
      <c r="K270" s="7" t="s">
        <v>375</v>
      </c>
      <c r="L270" s="7" t="s">
        <v>376</v>
      </c>
      <c r="M270" s="7" t="s">
        <v>1</v>
      </c>
      <c r="N270" s="8" t="s">
        <v>45</v>
      </c>
      <c r="O270" s="7" t="s">
        <v>46</v>
      </c>
      <c r="P270" s="9">
        <v>826</v>
      </c>
      <c r="Q270" s="10">
        <v>826</v>
      </c>
      <c r="R270" s="16">
        <f>VLOOKUP(B270,'[2]School Detailed Data'!A$11:CF$440,84,FALSE)</f>
        <v>826</v>
      </c>
      <c r="S270" s="18">
        <v>824</v>
      </c>
      <c r="T270" s="19">
        <v>824</v>
      </c>
      <c r="U270" s="20">
        <v>251</v>
      </c>
      <c r="V270" s="20">
        <f>VLOOKUP(B270,'[6]PS T3 1st New BRN'!$B$12:$S$104,18,FALSE)</f>
        <v>248</v>
      </c>
      <c r="W270" s="20">
        <f>VLOOKUP(B270,'[2]Student Without BRN'!Z$2:AB$431,3,FALSE)</f>
        <v>248</v>
      </c>
      <c r="X270" s="20">
        <v>245</v>
      </c>
      <c r="Y270" s="19">
        <v>53</v>
      </c>
      <c r="Z270" s="20">
        <f t="shared" si="53"/>
        <v>575</v>
      </c>
      <c r="AA270" s="20">
        <f t="shared" si="53"/>
        <v>578</v>
      </c>
      <c r="AB270" s="20">
        <f t="shared" si="53"/>
        <v>578</v>
      </c>
      <c r="AC270" s="20">
        <f t="shared" si="53"/>
        <v>579</v>
      </c>
      <c r="AD270" s="19">
        <f t="shared" si="53"/>
        <v>771</v>
      </c>
      <c r="AE270" s="20">
        <f t="shared" si="54"/>
        <v>3</v>
      </c>
      <c r="AF270" s="31">
        <v>684393</v>
      </c>
      <c r="AG270" s="21" t="s">
        <v>54</v>
      </c>
    </row>
    <row r="271" spans="1:33" x14ac:dyDescent="0.25">
      <c r="A271" s="6">
        <v>269</v>
      </c>
      <c r="B271" s="29" t="s">
        <v>579</v>
      </c>
      <c r="C271" s="7" t="s">
        <v>580</v>
      </c>
      <c r="D271" s="7" t="s">
        <v>36</v>
      </c>
      <c r="E271" s="7" t="s">
        <v>404</v>
      </c>
      <c r="F271" s="7" t="s">
        <v>405</v>
      </c>
      <c r="G271" s="7" t="s">
        <v>39</v>
      </c>
      <c r="H271" s="7" t="s">
        <v>40</v>
      </c>
      <c r="I271" s="7" t="s">
        <v>406</v>
      </c>
      <c r="J271" s="7" t="s">
        <v>407</v>
      </c>
      <c r="K271" s="7" t="s">
        <v>581</v>
      </c>
      <c r="L271" s="7" t="s">
        <v>582</v>
      </c>
      <c r="M271" s="7" t="s">
        <v>1</v>
      </c>
      <c r="N271" s="8" t="s">
        <v>45</v>
      </c>
      <c r="O271" s="7" t="s">
        <v>46</v>
      </c>
      <c r="P271" s="9">
        <v>130</v>
      </c>
      <c r="Q271" s="10">
        <v>130</v>
      </c>
      <c r="R271" s="16">
        <f>VLOOKUP(B271,'[2]School Detailed Data'!A$11:CF$440,84,FALSE)</f>
        <v>130</v>
      </c>
      <c r="S271" s="18">
        <v>132</v>
      </c>
      <c r="T271" s="19">
        <v>103</v>
      </c>
      <c r="U271" s="20">
        <v>102</v>
      </c>
      <c r="V271" s="20">
        <f>VLOOKUP(B271,'[2]School Detailed Data'!A$11:CJ$440,88,FALSE)</f>
        <v>105</v>
      </c>
      <c r="W271" s="20">
        <f>VLOOKUP(B271,'[2]Student Without BRN'!Z$2:AB$431,3,FALSE)</f>
        <v>97</v>
      </c>
      <c r="X271" s="20">
        <v>59</v>
      </c>
      <c r="Y271" s="19">
        <v>34</v>
      </c>
      <c r="Z271" s="20">
        <f t="shared" si="53"/>
        <v>28</v>
      </c>
      <c r="AA271" s="20">
        <f t="shared" si="53"/>
        <v>25</v>
      </c>
      <c r="AB271" s="20">
        <f t="shared" si="53"/>
        <v>33</v>
      </c>
      <c r="AC271" s="20">
        <f t="shared" si="53"/>
        <v>73</v>
      </c>
      <c r="AD271" s="19">
        <f t="shared" si="53"/>
        <v>69</v>
      </c>
      <c r="AE271" s="20">
        <f t="shared" si="54"/>
        <v>-3</v>
      </c>
      <c r="AF271" s="31">
        <v>35600</v>
      </c>
      <c r="AG271" s="21" t="s">
        <v>54</v>
      </c>
    </row>
    <row r="272" spans="1:33" x14ac:dyDescent="0.25">
      <c r="A272" s="6">
        <v>270</v>
      </c>
      <c r="B272" s="29" t="s">
        <v>591</v>
      </c>
      <c r="C272" s="7" t="s">
        <v>592</v>
      </c>
      <c r="D272" s="7" t="s">
        <v>57</v>
      </c>
      <c r="E272" s="7" t="s">
        <v>210</v>
      </c>
      <c r="F272" s="7" t="s">
        <v>211</v>
      </c>
      <c r="G272" s="7" t="s">
        <v>73</v>
      </c>
      <c r="H272" s="7" t="s">
        <v>74</v>
      </c>
      <c r="I272" s="7" t="s">
        <v>406</v>
      </c>
      <c r="J272" s="7" t="s">
        <v>407</v>
      </c>
      <c r="K272" s="7" t="s">
        <v>593</v>
      </c>
      <c r="L272" s="7" t="s">
        <v>594</v>
      </c>
      <c r="M272" s="7" t="s">
        <v>1</v>
      </c>
      <c r="N272" s="8" t="s">
        <v>45</v>
      </c>
      <c r="O272" s="7" t="s">
        <v>46</v>
      </c>
      <c r="P272" s="9">
        <v>158</v>
      </c>
      <c r="Q272" s="10">
        <v>158</v>
      </c>
      <c r="R272" s="16">
        <f>VLOOKUP(B272,'[2]School Detailed Data'!A$11:CF$440,84,FALSE)</f>
        <v>158</v>
      </c>
      <c r="S272" s="18">
        <v>163</v>
      </c>
      <c r="T272" s="19">
        <v>163</v>
      </c>
      <c r="U272" s="20">
        <v>158</v>
      </c>
      <c r="V272" s="20">
        <f>VLOOKUP(B272,'[2]School Detailed Data'!A$11:CJ$440,88,FALSE)</f>
        <v>158</v>
      </c>
      <c r="W272" s="20">
        <f>VLOOKUP(B272,'[2]Student Without BRN'!Z$2:AB$431,3,FALSE)</f>
        <v>153</v>
      </c>
      <c r="X272" s="20">
        <v>140</v>
      </c>
      <c r="Y272" s="19">
        <v>91</v>
      </c>
      <c r="Z272" s="20">
        <f t="shared" si="53"/>
        <v>0</v>
      </c>
      <c r="AA272" s="20">
        <f t="shared" si="53"/>
        <v>0</v>
      </c>
      <c r="AB272" s="20">
        <f t="shared" si="53"/>
        <v>5</v>
      </c>
      <c r="AC272" s="20">
        <f t="shared" si="53"/>
        <v>23</v>
      </c>
      <c r="AD272" s="19">
        <f t="shared" si="53"/>
        <v>72</v>
      </c>
      <c r="AE272" s="20">
        <f t="shared" si="54"/>
        <v>0</v>
      </c>
      <c r="AF272" s="31">
        <v>436100</v>
      </c>
      <c r="AG272" s="21" t="s">
        <v>47</v>
      </c>
    </row>
    <row r="273" spans="1:33" x14ac:dyDescent="0.25">
      <c r="A273" s="6">
        <v>271</v>
      </c>
      <c r="B273" s="29" t="s">
        <v>595</v>
      </c>
      <c r="C273" s="7" t="s">
        <v>596</v>
      </c>
      <c r="D273" s="7" t="s">
        <v>36</v>
      </c>
      <c r="E273" s="7" t="s">
        <v>404</v>
      </c>
      <c r="F273" s="7" t="s">
        <v>405</v>
      </c>
      <c r="G273" s="7" t="s">
        <v>39</v>
      </c>
      <c r="H273" s="7" t="s">
        <v>40</v>
      </c>
      <c r="I273" s="7" t="s">
        <v>406</v>
      </c>
      <c r="J273" s="7" t="s">
        <v>407</v>
      </c>
      <c r="K273" s="7" t="s">
        <v>597</v>
      </c>
      <c r="L273" s="7" t="s">
        <v>598</v>
      </c>
      <c r="M273" s="7" t="s">
        <v>1</v>
      </c>
      <c r="N273" s="8" t="s">
        <v>53</v>
      </c>
      <c r="O273" s="7" t="s">
        <v>46</v>
      </c>
      <c r="P273" s="9">
        <v>133</v>
      </c>
      <c r="Q273" s="10">
        <v>133</v>
      </c>
      <c r="R273" s="16">
        <f>VLOOKUP(B273,'[2]School Detailed Data'!A$11:CF$440,84,FALSE)</f>
        <v>133</v>
      </c>
      <c r="S273" s="18">
        <v>125</v>
      </c>
      <c r="T273" s="19">
        <v>138</v>
      </c>
      <c r="U273" s="20">
        <v>85</v>
      </c>
      <c r="V273" s="20">
        <f>VLOOKUP(B273,'[2]School Detailed Data'!A$11:CJ$440,88,FALSE)</f>
        <v>111</v>
      </c>
      <c r="W273" s="20">
        <f>VLOOKUP(B273,'[2]Student Without BRN'!Z$2:AB$431,3,FALSE)</f>
        <v>82</v>
      </c>
      <c r="X273" s="20">
        <v>30</v>
      </c>
      <c r="Y273" s="19">
        <v>14</v>
      </c>
      <c r="Z273" s="20">
        <f t="shared" si="53"/>
        <v>48</v>
      </c>
      <c r="AA273" s="20">
        <f t="shared" si="53"/>
        <v>22</v>
      </c>
      <c r="AB273" s="20">
        <f t="shared" si="53"/>
        <v>51</v>
      </c>
      <c r="AC273" s="20">
        <f t="shared" si="53"/>
        <v>95</v>
      </c>
      <c r="AD273" s="19">
        <f t="shared" si="53"/>
        <v>124</v>
      </c>
      <c r="AE273" s="20">
        <f t="shared" si="54"/>
        <v>-26</v>
      </c>
      <c r="AF273" s="31">
        <v>258100</v>
      </c>
      <c r="AG273" s="21" t="s">
        <v>54</v>
      </c>
    </row>
    <row r="274" spans="1:33" x14ac:dyDescent="0.25">
      <c r="A274" s="6">
        <v>272</v>
      </c>
      <c r="B274" s="29" t="s">
        <v>607</v>
      </c>
      <c r="C274" s="7" t="s">
        <v>608</v>
      </c>
      <c r="D274" s="7" t="s">
        <v>57</v>
      </c>
      <c r="E274" s="7" t="s">
        <v>210</v>
      </c>
      <c r="F274" s="7" t="s">
        <v>211</v>
      </c>
      <c r="G274" s="7" t="s">
        <v>73</v>
      </c>
      <c r="H274" s="7" t="s">
        <v>74</v>
      </c>
      <c r="I274" s="7" t="s">
        <v>406</v>
      </c>
      <c r="J274" s="7" t="s">
        <v>407</v>
      </c>
      <c r="K274" s="7" t="s">
        <v>609</v>
      </c>
      <c r="L274" s="7" t="s">
        <v>610</v>
      </c>
      <c r="M274" s="7" t="s">
        <v>1</v>
      </c>
      <c r="N274" s="8" t="s">
        <v>45</v>
      </c>
      <c r="O274" s="7" t="s">
        <v>46</v>
      </c>
      <c r="P274" s="9">
        <v>248</v>
      </c>
      <c r="Q274" s="10">
        <v>248</v>
      </c>
      <c r="R274" s="16">
        <f>VLOOKUP(B274,'[2]School Detailed Data'!A$11:CF$440,84,FALSE)</f>
        <v>247</v>
      </c>
      <c r="S274" s="18">
        <v>247</v>
      </c>
      <c r="T274" s="19">
        <v>247</v>
      </c>
      <c r="U274" s="20">
        <v>162</v>
      </c>
      <c r="V274" s="20">
        <f>VLOOKUP(B274,'[2]School Detailed Data'!A$11:CJ$440,88,FALSE)</f>
        <v>137</v>
      </c>
      <c r="W274" s="20">
        <f>VLOOKUP(B274,'[2]Student Without BRN'!Z$2:AB$431,3,FALSE)</f>
        <v>102</v>
      </c>
      <c r="X274" s="20">
        <v>58</v>
      </c>
      <c r="Y274" s="19">
        <v>0</v>
      </c>
      <c r="Z274" s="20">
        <f t="shared" si="53"/>
        <v>86</v>
      </c>
      <c r="AA274" s="20">
        <f t="shared" si="53"/>
        <v>111</v>
      </c>
      <c r="AB274" s="20">
        <f t="shared" si="53"/>
        <v>145</v>
      </c>
      <c r="AC274" s="20">
        <f t="shared" si="53"/>
        <v>189</v>
      </c>
      <c r="AD274" s="19">
        <f t="shared" si="53"/>
        <v>247</v>
      </c>
      <c r="AE274" s="20">
        <f t="shared" si="54"/>
        <v>25</v>
      </c>
      <c r="AF274" s="31">
        <v>516200</v>
      </c>
      <c r="AG274" s="21" t="s">
        <v>54</v>
      </c>
    </row>
    <row r="275" spans="1:33" x14ac:dyDescent="0.25">
      <c r="A275" s="6">
        <v>273</v>
      </c>
      <c r="B275" s="29" t="s">
        <v>611</v>
      </c>
      <c r="C275" s="7" t="s">
        <v>612</v>
      </c>
      <c r="D275" s="7" t="s">
        <v>57</v>
      </c>
      <c r="E275" s="7" t="s">
        <v>210</v>
      </c>
      <c r="F275" s="7" t="s">
        <v>211</v>
      </c>
      <c r="G275" s="7" t="s">
        <v>73</v>
      </c>
      <c r="H275" s="7" t="s">
        <v>74</v>
      </c>
      <c r="I275" s="7" t="s">
        <v>406</v>
      </c>
      <c r="J275" s="7" t="s">
        <v>407</v>
      </c>
      <c r="K275" s="7" t="s">
        <v>613</v>
      </c>
      <c r="L275" s="7" t="s">
        <v>614</v>
      </c>
      <c r="M275" s="7" t="s">
        <v>1</v>
      </c>
      <c r="N275" s="8" t="s">
        <v>45</v>
      </c>
      <c r="O275" s="7" t="s">
        <v>46</v>
      </c>
      <c r="P275" s="9">
        <v>108</v>
      </c>
      <c r="Q275" s="10">
        <f>VLOOKUP(B275,'[2]School Detailed Data'!A$11:CF$439,84,FALSE)</f>
        <v>170</v>
      </c>
      <c r="R275" s="16">
        <f>VLOOKUP(B275,'[2]School Detailed Data'!A$11:CF$440,84,FALSE)</f>
        <v>170</v>
      </c>
      <c r="S275" s="18">
        <v>171</v>
      </c>
      <c r="T275" s="19">
        <v>158</v>
      </c>
      <c r="U275" s="20">
        <v>98</v>
      </c>
      <c r="V275" s="20">
        <f>VLOOKUP(B275,'[2]School Detailed Data'!A$11:CJ$440,88,FALSE)</f>
        <v>161</v>
      </c>
      <c r="W275" s="20">
        <f>VLOOKUP(B275,'[2]Student Without BRN'!Z$2:AB$431,3,FALSE)</f>
        <v>159</v>
      </c>
      <c r="X275" s="20">
        <v>124</v>
      </c>
      <c r="Y275" s="19">
        <v>81</v>
      </c>
      <c r="Z275" s="20">
        <f t="shared" si="53"/>
        <v>10</v>
      </c>
      <c r="AA275" s="20">
        <f t="shared" si="53"/>
        <v>9</v>
      </c>
      <c r="AB275" s="20">
        <f t="shared" si="53"/>
        <v>11</v>
      </c>
      <c r="AC275" s="20">
        <f t="shared" si="53"/>
        <v>47</v>
      </c>
      <c r="AD275" s="19">
        <f t="shared" si="53"/>
        <v>77</v>
      </c>
      <c r="AE275" s="20">
        <f t="shared" si="54"/>
        <v>-1</v>
      </c>
      <c r="AF275" s="31">
        <v>267000</v>
      </c>
      <c r="AG275" s="21" t="s">
        <v>163</v>
      </c>
    </row>
    <row r="276" spans="1:33" x14ac:dyDescent="0.25">
      <c r="A276" s="6">
        <v>274</v>
      </c>
      <c r="B276" s="29" t="s">
        <v>615</v>
      </c>
      <c r="C276" s="7" t="s">
        <v>616</v>
      </c>
      <c r="D276" s="7" t="s">
        <v>36</v>
      </c>
      <c r="E276" s="7" t="s">
        <v>404</v>
      </c>
      <c r="F276" s="7" t="s">
        <v>405</v>
      </c>
      <c r="G276" s="7" t="s">
        <v>39</v>
      </c>
      <c r="H276" s="7" t="s">
        <v>40</v>
      </c>
      <c r="I276" s="7" t="s">
        <v>406</v>
      </c>
      <c r="J276" s="7" t="s">
        <v>407</v>
      </c>
      <c r="K276" s="7" t="s">
        <v>617</v>
      </c>
      <c r="L276" s="7" t="s">
        <v>618</v>
      </c>
      <c r="M276" s="7" t="s">
        <v>1</v>
      </c>
      <c r="N276" s="8" t="s">
        <v>45</v>
      </c>
      <c r="O276" s="7" t="s">
        <v>46</v>
      </c>
      <c r="P276" s="9">
        <v>125</v>
      </c>
      <c r="Q276" s="10">
        <v>125</v>
      </c>
      <c r="R276" s="16">
        <f>VLOOKUP(B276,'[2]School Detailed Data'!A$11:CF$440,84,FALSE)</f>
        <v>125</v>
      </c>
      <c r="S276" s="18">
        <v>137</v>
      </c>
      <c r="T276" s="19">
        <v>134</v>
      </c>
      <c r="U276" s="20">
        <v>115</v>
      </c>
      <c r="V276" s="20">
        <f>VLOOKUP(B276,'[2]School Detailed Data'!A$11:CJ$440,88,FALSE)</f>
        <v>115</v>
      </c>
      <c r="W276" s="20">
        <f>VLOOKUP(B276,'[2]Student Without BRN'!Z$2:AB$431,3,FALSE)</f>
        <v>111</v>
      </c>
      <c r="X276" s="20">
        <v>73</v>
      </c>
      <c r="Y276" s="19">
        <v>64</v>
      </c>
      <c r="Z276" s="20">
        <f t="shared" ref="Z276:AD295" si="55">P276-U276</f>
        <v>10</v>
      </c>
      <c r="AA276" s="20">
        <f t="shared" si="55"/>
        <v>10</v>
      </c>
      <c r="AB276" s="20">
        <f t="shared" si="55"/>
        <v>14</v>
      </c>
      <c r="AC276" s="20">
        <f t="shared" si="55"/>
        <v>64</v>
      </c>
      <c r="AD276" s="19">
        <f t="shared" si="55"/>
        <v>70</v>
      </c>
      <c r="AE276" s="20">
        <f t="shared" si="54"/>
        <v>0</v>
      </c>
      <c r="AF276" s="31">
        <v>53400</v>
      </c>
      <c r="AG276" s="21" t="s">
        <v>47</v>
      </c>
    </row>
    <row r="277" spans="1:33" x14ac:dyDescent="0.25">
      <c r="A277" s="6">
        <v>275</v>
      </c>
      <c r="B277" s="29" t="s">
        <v>624</v>
      </c>
      <c r="C277" s="7" t="s">
        <v>625</v>
      </c>
      <c r="D277" s="7" t="s">
        <v>36</v>
      </c>
      <c r="E277" s="7" t="s">
        <v>404</v>
      </c>
      <c r="F277" s="7" t="s">
        <v>405</v>
      </c>
      <c r="G277" s="7" t="s">
        <v>39</v>
      </c>
      <c r="H277" s="7" t="s">
        <v>40</v>
      </c>
      <c r="I277" s="7" t="s">
        <v>406</v>
      </c>
      <c r="J277" s="7" t="s">
        <v>407</v>
      </c>
      <c r="K277" s="7" t="s">
        <v>626</v>
      </c>
      <c r="L277" s="7" t="s">
        <v>627</v>
      </c>
      <c r="M277" s="7" t="s">
        <v>1</v>
      </c>
      <c r="N277" s="8" t="s">
        <v>45</v>
      </c>
      <c r="O277" s="7" t="s">
        <v>46</v>
      </c>
      <c r="P277" s="9">
        <v>213</v>
      </c>
      <c r="Q277" s="10">
        <v>213</v>
      </c>
      <c r="R277" s="16">
        <f>VLOOKUP(B277,'[2]School Detailed Data'!A$11:CF$440,84,FALSE)</f>
        <v>213</v>
      </c>
      <c r="S277" s="18">
        <v>213</v>
      </c>
      <c r="T277" s="19">
        <v>213</v>
      </c>
      <c r="U277" s="20">
        <v>159</v>
      </c>
      <c r="V277" s="20">
        <f>VLOOKUP(B277,'[2]School Detailed Data'!A$11:CJ$440,88,FALSE)</f>
        <v>169</v>
      </c>
      <c r="W277" s="20">
        <f>VLOOKUP(B277,'[2]Student Without BRN'!Z$2:AB$431,3,FALSE)</f>
        <v>155</v>
      </c>
      <c r="X277" s="20">
        <v>34</v>
      </c>
      <c r="Y277" s="19">
        <v>21</v>
      </c>
      <c r="Z277" s="20">
        <f t="shared" si="55"/>
        <v>54</v>
      </c>
      <c r="AA277" s="20">
        <f t="shared" si="55"/>
        <v>44</v>
      </c>
      <c r="AB277" s="20">
        <f t="shared" si="55"/>
        <v>58</v>
      </c>
      <c r="AC277" s="20">
        <f t="shared" si="55"/>
        <v>179</v>
      </c>
      <c r="AD277" s="19">
        <f t="shared" si="55"/>
        <v>192</v>
      </c>
      <c r="AE277" s="20">
        <f t="shared" si="54"/>
        <v>-10</v>
      </c>
      <c r="AF277" s="31">
        <v>115700</v>
      </c>
      <c r="AG277" s="21" t="s">
        <v>54</v>
      </c>
    </row>
    <row r="278" spans="1:33" x14ac:dyDescent="0.25">
      <c r="A278" s="6">
        <v>276</v>
      </c>
      <c r="B278" s="29" t="s">
        <v>893</v>
      </c>
      <c r="C278" s="7" t="s">
        <v>894</v>
      </c>
      <c r="D278" s="7" t="s">
        <v>36</v>
      </c>
      <c r="E278" s="7" t="s">
        <v>404</v>
      </c>
      <c r="F278" s="7" t="s">
        <v>405</v>
      </c>
      <c r="G278" s="7" t="s">
        <v>39</v>
      </c>
      <c r="H278" s="7" t="s">
        <v>40</v>
      </c>
      <c r="I278" s="7" t="s">
        <v>895</v>
      </c>
      <c r="J278" s="7" t="s">
        <v>407</v>
      </c>
      <c r="K278" s="7" t="s">
        <v>896</v>
      </c>
      <c r="L278" s="7" t="s">
        <v>897</v>
      </c>
      <c r="M278" s="7" t="s">
        <v>1</v>
      </c>
      <c r="N278" s="8" t="s">
        <v>45</v>
      </c>
      <c r="O278" s="7" t="s">
        <v>46</v>
      </c>
      <c r="P278" s="9">
        <v>138</v>
      </c>
      <c r="Q278" s="10">
        <f>VLOOKUP(B278,'[2]School Detailed Data'!A$11:CF$439,84,FALSE)</f>
        <v>138</v>
      </c>
      <c r="R278" s="16">
        <f>VLOOKUP(B278,'[2]School Detailed Data'!A$11:CF$440,84,FALSE)</f>
        <v>138</v>
      </c>
      <c r="S278" s="18">
        <v>138</v>
      </c>
      <c r="T278" s="19">
        <v>138</v>
      </c>
      <c r="U278" s="20">
        <v>17</v>
      </c>
      <c r="V278" s="20">
        <f>VLOOKUP(B278,'[2]School Detailed Data'!A$11:CJ$440,88,FALSE)</f>
        <v>22</v>
      </c>
      <c r="W278" s="20">
        <f>VLOOKUP(B278,'[2]Student Without BRN'!Z$2:AB$431,3,FALSE)</f>
        <v>17</v>
      </c>
      <c r="X278" s="20">
        <v>17</v>
      </c>
      <c r="Y278" s="19">
        <v>9</v>
      </c>
      <c r="Z278" s="20">
        <f t="shared" si="55"/>
        <v>121</v>
      </c>
      <c r="AA278" s="20">
        <f t="shared" si="55"/>
        <v>116</v>
      </c>
      <c r="AB278" s="20">
        <f t="shared" si="55"/>
        <v>121</v>
      </c>
      <c r="AC278" s="20">
        <f t="shared" si="55"/>
        <v>121</v>
      </c>
      <c r="AD278" s="19">
        <f t="shared" si="55"/>
        <v>129</v>
      </c>
      <c r="AE278" s="20">
        <f t="shared" si="54"/>
        <v>-5</v>
      </c>
      <c r="AF278" s="31">
        <v>71200</v>
      </c>
      <c r="AG278" s="21" t="s">
        <v>54</v>
      </c>
    </row>
    <row r="279" spans="1:33" x14ac:dyDescent="0.25">
      <c r="A279" s="6">
        <v>277</v>
      </c>
      <c r="B279" s="29" t="s">
        <v>828</v>
      </c>
      <c r="C279" s="7" t="s">
        <v>829</v>
      </c>
      <c r="D279" s="7" t="s">
        <v>36</v>
      </c>
      <c r="E279" s="7" t="s">
        <v>404</v>
      </c>
      <c r="F279" s="7" t="s">
        <v>405</v>
      </c>
      <c r="G279" s="7" t="s">
        <v>39</v>
      </c>
      <c r="H279" s="7" t="s">
        <v>40</v>
      </c>
      <c r="I279" s="7" t="s">
        <v>406</v>
      </c>
      <c r="J279" s="7" t="s">
        <v>407</v>
      </c>
      <c r="K279" s="7" t="s">
        <v>830</v>
      </c>
      <c r="L279" s="7" t="s">
        <v>831</v>
      </c>
      <c r="M279" s="7" t="s">
        <v>1</v>
      </c>
      <c r="N279" s="8" t="s">
        <v>45</v>
      </c>
      <c r="O279" s="7" t="s">
        <v>46</v>
      </c>
      <c r="P279" s="9">
        <v>166</v>
      </c>
      <c r="Q279" s="10">
        <f>VLOOKUP(B279,'[2]School Detailed Data'!A$11:CF$439,84,FALSE)</f>
        <v>166</v>
      </c>
      <c r="R279" s="16">
        <f>VLOOKUP(B279,'[2]School Detailed Data'!A$11:CF$440,84,FALSE)</f>
        <v>166</v>
      </c>
      <c r="S279" s="18">
        <v>159</v>
      </c>
      <c r="T279" s="19">
        <v>159</v>
      </c>
      <c r="U279" s="20">
        <v>77</v>
      </c>
      <c r="V279" s="20">
        <f>VLOOKUP(B279,'[2]School Detailed Data'!A$11:CJ$440,88,FALSE)</f>
        <v>79</v>
      </c>
      <c r="W279" s="20">
        <f>VLOOKUP(B279,'[2]Student Without BRN'!Z$2:AB$431,3,FALSE)</f>
        <v>77</v>
      </c>
      <c r="X279" s="20">
        <v>2</v>
      </c>
      <c r="Y279" s="19">
        <v>0</v>
      </c>
      <c r="Z279" s="20">
        <f t="shared" si="55"/>
        <v>89</v>
      </c>
      <c r="AA279" s="20">
        <f t="shared" si="55"/>
        <v>87</v>
      </c>
      <c r="AB279" s="20">
        <f t="shared" si="55"/>
        <v>89</v>
      </c>
      <c r="AC279" s="20">
        <f t="shared" si="55"/>
        <v>157</v>
      </c>
      <c r="AD279" s="19">
        <f t="shared" si="55"/>
        <v>159</v>
      </c>
      <c r="AE279" s="20">
        <f t="shared" si="54"/>
        <v>-2</v>
      </c>
      <c r="AF279" s="31">
        <v>17800</v>
      </c>
      <c r="AG279" s="21" t="s">
        <v>54</v>
      </c>
    </row>
    <row r="280" spans="1:33" x14ac:dyDescent="0.25">
      <c r="A280" s="6">
        <v>278</v>
      </c>
      <c r="B280" s="29" t="s">
        <v>646</v>
      </c>
      <c r="C280" s="7" t="s">
        <v>647</v>
      </c>
      <c r="D280" s="7" t="s">
        <v>36</v>
      </c>
      <c r="E280" s="7" t="s">
        <v>404</v>
      </c>
      <c r="F280" s="7" t="s">
        <v>405</v>
      </c>
      <c r="G280" s="7" t="s">
        <v>39</v>
      </c>
      <c r="H280" s="7" t="s">
        <v>40</v>
      </c>
      <c r="I280" s="7" t="s">
        <v>406</v>
      </c>
      <c r="J280" s="7" t="s">
        <v>407</v>
      </c>
      <c r="K280" s="7" t="s">
        <v>648</v>
      </c>
      <c r="L280" s="7" t="s">
        <v>649</v>
      </c>
      <c r="M280" s="7" t="s">
        <v>1</v>
      </c>
      <c r="N280" s="8" t="s">
        <v>45</v>
      </c>
      <c r="O280" s="7" t="s">
        <v>46</v>
      </c>
      <c r="P280" s="9">
        <v>138</v>
      </c>
      <c r="Q280" s="10">
        <v>138</v>
      </c>
      <c r="R280" s="16">
        <f>VLOOKUP(B280,'[2]School Detailed Data'!A$11:CF$440,84,FALSE)</f>
        <v>138</v>
      </c>
      <c r="S280" s="18">
        <v>139</v>
      </c>
      <c r="T280" s="19">
        <v>139</v>
      </c>
      <c r="U280" s="20">
        <v>112</v>
      </c>
      <c r="V280" s="20">
        <f>VLOOKUP(B280,'[2]School Detailed Data'!A$11:CJ$440,88,FALSE)</f>
        <v>115</v>
      </c>
      <c r="W280" s="20">
        <f>VLOOKUP(B280,'[2]Student Without BRN'!Z$2:AB$431,3,FALSE)</f>
        <v>107</v>
      </c>
      <c r="X280" s="20">
        <v>15</v>
      </c>
      <c r="Y280" s="19">
        <v>14</v>
      </c>
      <c r="Z280" s="20">
        <f t="shared" si="55"/>
        <v>26</v>
      </c>
      <c r="AA280" s="20">
        <f t="shared" si="55"/>
        <v>23</v>
      </c>
      <c r="AB280" s="20">
        <f t="shared" si="55"/>
        <v>31</v>
      </c>
      <c r="AC280" s="20">
        <f t="shared" si="55"/>
        <v>124</v>
      </c>
      <c r="AD280" s="19">
        <f t="shared" si="55"/>
        <v>125</v>
      </c>
      <c r="AE280" s="20">
        <f t="shared" si="54"/>
        <v>-3</v>
      </c>
      <c r="AF280" s="31">
        <v>8900</v>
      </c>
      <c r="AG280" s="21" t="s">
        <v>54</v>
      </c>
    </row>
    <row r="281" spans="1:33" x14ac:dyDescent="0.25">
      <c r="A281" s="6">
        <v>279</v>
      </c>
      <c r="B281" s="29" t="s">
        <v>654</v>
      </c>
      <c r="C281" s="7" t="s">
        <v>655</v>
      </c>
      <c r="D281" s="7" t="s">
        <v>57</v>
      </c>
      <c r="E281" s="7" t="s">
        <v>404</v>
      </c>
      <c r="F281" s="7" t="s">
        <v>405</v>
      </c>
      <c r="G281" s="7" t="s">
        <v>39</v>
      </c>
      <c r="H281" s="7" t="s">
        <v>40</v>
      </c>
      <c r="I281" s="7" t="s">
        <v>406</v>
      </c>
      <c r="J281" s="7" t="s">
        <v>407</v>
      </c>
      <c r="K281" s="7" t="s">
        <v>656</v>
      </c>
      <c r="L281" s="7" t="s">
        <v>657</v>
      </c>
      <c r="M281" s="7" t="s">
        <v>1</v>
      </c>
      <c r="N281" s="8" t="s">
        <v>45</v>
      </c>
      <c r="O281" s="7" t="s">
        <v>46</v>
      </c>
      <c r="P281" s="9">
        <v>72</v>
      </c>
      <c r="Q281" s="10">
        <v>72</v>
      </c>
      <c r="R281" s="16">
        <f>VLOOKUP(B281,'[2]School Detailed Data'!A$11:CF$440,84,FALSE)</f>
        <v>72</v>
      </c>
      <c r="S281" s="18">
        <v>72</v>
      </c>
      <c r="T281" s="19">
        <v>72</v>
      </c>
      <c r="U281" s="20">
        <v>68</v>
      </c>
      <c r="V281" s="20">
        <f>VLOOKUP(B281,'[2]School Detailed Data'!A$11:CJ$440,88,FALSE)</f>
        <v>68</v>
      </c>
      <c r="W281" s="20">
        <f>VLOOKUP(B281,'[2]Student Without BRN'!Z$2:AB$431,3,FALSE)</f>
        <v>66</v>
      </c>
      <c r="X281" s="20">
        <v>31</v>
      </c>
      <c r="Y281" s="19">
        <v>28</v>
      </c>
      <c r="Z281" s="20">
        <f t="shared" si="55"/>
        <v>4</v>
      </c>
      <c r="AA281" s="20">
        <f t="shared" si="55"/>
        <v>4</v>
      </c>
      <c r="AB281" s="20">
        <f t="shared" si="55"/>
        <v>6</v>
      </c>
      <c r="AC281" s="20">
        <f t="shared" si="55"/>
        <v>41</v>
      </c>
      <c r="AD281" s="19">
        <f t="shared" si="55"/>
        <v>44</v>
      </c>
      <c r="AE281" s="20">
        <f t="shared" si="54"/>
        <v>0</v>
      </c>
      <c r="AF281" s="31">
        <v>26700</v>
      </c>
      <c r="AG281" s="21" t="s">
        <v>54</v>
      </c>
    </row>
    <row r="282" spans="1:33" x14ac:dyDescent="0.25">
      <c r="A282" s="6">
        <v>280</v>
      </c>
      <c r="B282" s="29" t="s">
        <v>662</v>
      </c>
      <c r="C282" s="7" t="s">
        <v>663</v>
      </c>
      <c r="D282" s="7" t="s">
        <v>36</v>
      </c>
      <c r="E282" s="7" t="s">
        <v>404</v>
      </c>
      <c r="F282" s="7" t="s">
        <v>405</v>
      </c>
      <c r="G282" s="7" t="s">
        <v>39</v>
      </c>
      <c r="H282" s="7" t="s">
        <v>40</v>
      </c>
      <c r="I282" s="7" t="s">
        <v>406</v>
      </c>
      <c r="J282" s="7" t="s">
        <v>407</v>
      </c>
      <c r="K282" s="7" t="s">
        <v>664</v>
      </c>
      <c r="L282" s="7" t="s">
        <v>665</v>
      </c>
      <c r="M282" s="7" t="s">
        <v>1</v>
      </c>
      <c r="N282" s="8" t="s">
        <v>45</v>
      </c>
      <c r="O282" s="7" t="s">
        <v>46</v>
      </c>
      <c r="P282" s="9">
        <v>233</v>
      </c>
      <c r="Q282" s="10">
        <v>233</v>
      </c>
      <c r="R282" s="16">
        <f>VLOOKUP(B282,'[2]School Detailed Data'!A$11:CF$440,84,FALSE)</f>
        <v>233</v>
      </c>
      <c r="S282" s="18">
        <v>233</v>
      </c>
      <c r="T282" s="19">
        <v>233</v>
      </c>
      <c r="U282" s="20">
        <v>163</v>
      </c>
      <c r="V282" s="20">
        <f>VLOOKUP(B282,'[2]School Detailed Data'!A$11:CJ$440,88,FALSE)</f>
        <v>170</v>
      </c>
      <c r="W282" s="20">
        <f>VLOOKUP(B282,'[2]Student Without BRN'!Z$2:AB$431,3,FALSE)</f>
        <v>154</v>
      </c>
      <c r="X282" s="20">
        <v>154</v>
      </c>
      <c r="Y282" s="19">
        <v>150</v>
      </c>
      <c r="Z282" s="20">
        <f t="shared" si="55"/>
        <v>70</v>
      </c>
      <c r="AA282" s="20">
        <f t="shared" si="55"/>
        <v>63</v>
      </c>
      <c r="AB282" s="20">
        <f t="shared" si="55"/>
        <v>79</v>
      </c>
      <c r="AC282" s="20">
        <f t="shared" si="55"/>
        <v>79</v>
      </c>
      <c r="AD282" s="19">
        <f t="shared" si="55"/>
        <v>83</v>
      </c>
      <c r="AE282" s="20">
        <f t="shared" si="54"/>
        <v>-7</v>
      </c>
      <c r="AF282" s="31">
        <v>35600</v>
      </c>
      <c r="AG282" s="21" t="s">
        <v>54</v>
      </c>
    </row>
    <row r="283" spans="1:33" x14ac:dyDescent="0.25">
      <c r="A283" s="6">
        <v>281</v>
      </c>
      <c r="B283" s="29" t="s">
        <v>666</v>
      </c>
      <c r="C283" s="7" t="s">
        <v>667</v>
      </c>
      <c r="D283" s="7" t="s">
        <v>57</v>
      </c>
      <c r="E283" s="7" t="s">
        <v>404</v>
      </c>
      <c r="F283" s="7" t="s">
        <v>405</v>
      </c>
      <c r="G283" s="7" t="s">
        <v>39</v>
      </c>
      <c r="H283" s="7" t="s">
        <v>40</v>
      </c>
      <c r="I283" s="7" t="s">
        <v>406</v>
      </c>
      <c r="J283" s="7" t="s">
        <v>407</v>
      </c>
      <c r="K283" s="7" t="s">
        <v>668</v>
      </c>
      <c r="L283" s="7" t="s">
        <v>669</v>
      </c>
      <c r="M283" s="7" t="s">
        <v>1</v>
      </c>
      <c r="N283" s="8" t="s">
        <v>45</v>
      </c>
      <c r="O283" s="7" t="s">
        <v>46</v>
      </c>
      <c r="P283" s="9">
        <v>133</v>
      </c>
      <c r="Q283" s="10">
        <v>133</v>
      </c>
      <c r="R283" s="16">
        <f>VLOOKUP(B283,'[2]School Detailed Data'!A$11:CF$440,84,FALSE)</f>
        <v>133</v>
      </c>
      <c r="S283" s="18">
        <v>134</v>
      </c>
      <c r="T283" s="19">
        <v>134</v>
      </c>
      <c r="U283" s="20">
        <v>97</v>
      </c>
      <c r="V283" s="20">
        <f>VLOOKUP(B283,'[2]School Detailed Data'!A$11:CJ$440,88,FALSE)</f>
        <v>97</v>
      </c>
      <c r="W283" s="20">
        <f>VLOOKUP(B283,'[2]Student Without BRN'!Z$2:AB$431,3,FALSE)</f>
        <v>94</v>
      </c>
      <c r="X283" s="20">
        <v>57</v>
      </c>
      <c r="Y283" s="19">
        <v>48</v>
      </c>
      <c r="Z283" s="20">
        <f t="shared" si="55"/>
        <v>36</v>
      </c>
      <c r="AA283" s="20">
        <f t="shared" si="55"/>
        <v>36</v>
      </c>
      <c r="AB283" s="20">
        <f t="shared" si="55"/>
        <v>39</v>
      </c>
      <c r="AC283" s="20">
        <f t="shared" si="55"/>
        <v>77</v>
      </c>
      <c r="AD283" s="19">
        <f t="shared" si="55"/>
        <v>86</v>
      </c>
      <c r="AE283" s="20">
        <f t="shared" si="54"/>
        <v>0</v>
      </c>
      <c r="AF283" s="31">
        <v>80100</v>
      </c>
      <c r="AG283" s="21" t="s">
        <v>54</v>
      </c>
    </row>
    <row r="284" spans="1:33" x14ac:dyDescent="0.25">
      <c r="A284" s="6">
        <v>282</v>
      </c>
      <c r="B284" s="29" t="s">
        <v>670</v>
      </c>
      <c r="C284" s="7" t="s">
        <v>671</v>
      </c>
      <c r="D284" s="7" t="s">
        <v>36</v>
      </c>
      <c r="E284" s="7" t="s">
        <v>404</v>
      </c>
      <c r="F284" s="7" t="s">
        <v>405</v>
      </c>
      <c r="G284" s="7" t="s">
        <v>39</v>
      </c>
      <c r="H284" s="7" t="s">
        <v>40</v>
      </c>
      <c r="I284" s="7" t="s">
        <v>406</v>
      </c>
      <c r="J284" s="7" t="s">
        <v>407</v>
      </c>
      <c r="K284" s="7" t="s">
        <v>672</v>
      </c>
      <c r="L284" s="7" t="s">
        <v>673</v>
      </c>
      <c r="M284" s="7" t="s">
        <v>1</v>
      </c>
      <c r="N284" s="8" t="s">
        <v>45</v>
      </c>
      <c r="O284" s="7" t="s">
        <v>46</v>
      </c>
      <c r="P284" s="9">
        <v>219</v>
      </c>
      <c r="Q284" s="10">
        <v>219</v>
      </c>
      <c r="R284" s="16">
        <f>VLOOKUP(B284,'[2]School Detailed Data'!A$11:CF$440,84,FALSE)</f>
        <v>219</v>
      </c>
      <c r="S284" s="18">
        <v>219</v>
      </c>
      <c r="T284" s="19">
        <v>211</v>
      </c>
      <c r="U284" s="20">
        <v>111</v>
      </c>
      <c r="V284" s="20">
        <f>VLOOKUP(B284,'[2]School Detailed Data'!A$11:CJ$440,88,FALSE)</f>
        <v>117</v>
      </c>
      <c r="W284" s="20">
        <f>VLOOKUP(B284,'[2]Student Without BRN'!Z$2:AB$431,3,FALSE)</f>
        <v>107</v>
      </c>
      <c r="X284" s="20">
        <v>38</v>
      </c>
      <c r="Y284" s="19">
        <v>18</v>
      </c>
      <c r="Z284" s="20">
        <f t="shared" si="55"/>
        <v>108</v>
      </c>
      <c r="AA284" s="20">
        <f t="shared" si="55"/>
        <v>102</v>
      </c>
      <c r="AB284" s="20">
        <f t="shared" si="55"/>
        <v>112</v>
      </c>
      <c r="AC284" s="20">
        <f t="shared" si="55"/>
        <v>181</v>
      </c>
      <c r="AD284" s="19">
        <f t="shared" si="55"/>
        <v>193</v>
      </c>
      <c r="AE284" s="20">
        <f t="shared" si="54"/>
        <v>-6</v>
      </c>
      <c r="AF284" s="31">
        <v>106800</v>
      </c>
      <c r="AG284" s="21" t="s">
        <v>54</v>
      </c>
    </row>
    <row r="285" spans="1:33" x14ac:dyDescent="0.25">
      <c r="A285" s="6">
        <v>283</v>
      </c>
      <c r="B285" s="29" t="s">
        <v>674</v>
      </c>
      <c r="C285" s="7" t="s">
        <v>675</v>
      </c>
      <c r="D285" s="7" t="s">
        <v>57</v>
      </c>
      <c r="E285" s="7" t="s">
        <v>404</v>
      </c>
      <c r="F285" s="7" t="s">
        <v>405</v>
      </c>
      <c r="G285" s="7" t="s">
        <v>39</v>
      </c>
      <c r="H285" s="7" t="s">
        <v>40</v>
      </c>
      <c r="I285" s="7" t="s">
        <v>406</v>
      </c>
      <c r="J285" s="7" t="s">
        <v>407</v>
      </c>
      <c r="K285" s="7" t="s">
        <v>676</v>
      </c>
      <c r="L285" s="7" t="s">
        <v>677</v>
      </c>
      <c r="M285" s="7" t="s">
        <v>1</v>
      </c>
      <c r="N285" s="8" t="s">
        <v>45</v>
      </c>
      <c r="O285" s="7" t="s">
        <v>46</v>
      </c>
      <c r="P285" s="9">
        <v>147</v>
      </c>
      <c r="Q285" s="10">
        <v>147</v>
      </c>
      <c r="R285" s="16">
        <f>VLOOKUP(B285,'[2]School Detailed Data'!A$11:CF$440,84,FALSE)</f>
        <v>147</v>
      </c>
      <c r="S285" s="18">
        <v>153</v>
      </c>
      <c r="T285" s="19">
        <v>143</v>
      </c>
      <c r="U285" s="20">
        <v>144</v>
      </c>
      <c r="V285" s="20">
        <f>VLOOKUP(B285,'[2]School Detailed Data'!A$11:CJ$440,88,FALSE)</f>
        <v>144</v>
      </c>
      <c r="W285" s="20">
        <f>VLOOKUP(B285,'[2]Student Without BRN'!Z$2:AB$431,3,FALSE)</f>
        <v>135</v>
      </c>
      <c r="X285" s="20">
        <v>71</v>
      </c>
      <c r="Y285" s="19">
        <v>44</v>
      </c>
      <c r="Z285" s="20">
        <f t="shared" si="55"/>
        <v>3</v>
      </c>
      <c r="AA285" s="20">
        <f t="shared" si="55"/>
        <v>3</v>
      </c>
      <c r="AB285" s="20">
        <f t="shared" si="55"/>
        <v>12</v>
      </c>
      <c r="AC285" s="20">
        <f t="shared" si="55"/>
        <v>82</v>
      </c>
      <c r="AD285" s="19">
        <f t="shared" si="55"/>
        <v>99</v>
      </c>
      <c r="AE285" s="20">
        <f t="shared" si="54"/>
        <v>0</v>
      </c>
      <c r="AF285" s="31">
        <v>151300</v>
      </c>
      <c r="AG285" s="21" t="s">
        <v>54</v>
      </c>
    </row>
    <row r="286" spans="1:33" x14ac:dyDescent="0.25">
      <c r="A286" s="6">
        <v>284</v>
      </c>
      <c r="B286" s="29" t="s">
        <v>426</v>
      </c>
      <c r="C286" s="7" t="s">
        <v>427</v>
      </c>
      <c r="D286" s="7" t="s">
        <v>57</v>
      </c>
      <c r="E286" s="7" t="s">
        <v>210</v>
      </c>
      <c r="F286" s="7" t="s">
        <v>211</v>
      </c>
      <c r="G286" s="7" t="s">
        <v>73</v>
      </c>
      <c r="H286" s="7" t="s">
        <v>74</v>
      </c>
      <c r="I286" s="7" t="s">
        <v>406</v>
      </c>
      <c r="J286" s="7" t="s">
        <v>407</v>
      </c>
      <c r="K286" s="7" t="s">
        <v>428</v>
      </c>
      <c r="L286" s="7" t="s">
        <v>429</v>
      </c>
      <c r="M286" s="7" t="s">
        <v>1</v>
      </c>
      <c r="N286" s="8" t="s">
        <v>45</v>
      </c>
      <c r="O286" s="7" t="s">
        <v>46</v>
      </c>
      <c r="P286" s="9">
        <v>79</v>
      </c>
      <c r="Q286" s="10">
        <v>79</v>
      </c>
      <c r="R286" s="16">
        <f>VLOOKUP(B286,'[2]School Detailed Data'!A$11:CF$440,84,FALSE)</f>
        <v>79</v>
      </c>
      <c r="S286" s="18">
        <v>79</v>
      </c>
      <c r="T286" s="19">
        <v>79</v>
      </c>
      <c r="U286" s="20">
        <v>77</v>
      </c>
      <c r="V286" s="20">
        <f>VLOOKUP(B286,'[6]PS T3 1st New BRN'!$B$12:$S$104,18,FALSE)</f>
        <v>68</v>
      </c>
      <c r="W286" s="20">
        <f>VLOOKUP(B286,'[2]Student Without BRN'!Z$2:AB$431,3,FALSE)</f>
        <v>68</v>
      </c>
      <c r="X286" s="20">
        <v>60</v>
      </c>
      <c r="Y286" s="19">
        <v>38</v>
      </c>
      <c r="Z286" s="20">
        <f t="shared" si="55"/>
        <v>2</v>
      </c>
      <c r="AA286" s="20">
        <f t="shared" si="55"/>
        <v>11</v>
      </c>
      <c r="AB286" s="20">
        <f t="shared" si="55"/>
        <v>11</v>
      </c>
      <c r="AC286" s="20">
        <f t="shared" si="55"/>
        <v>19</v>
      </c>
      <c r="AD286" s="19">
        <f t="shared" si="55"/>
        <v>41</v>
      </c>
      <c r="AE286" s="20">
        <f t="shared" si="54"/>
        <v>9</v>
      </c>
      <c r="AF286" s="31">
        <v>195800</v>
      </c>
      <c r="AG286" s="21" t="s">
        <v>163</v>
      </c>
    </row>
    <row r="287" spans="1:33" x14ac:dyDescent="0.25">
      <c r="A287" s="6">
        <v>285</v>
      </c>
      <c r="B287" s="29" t="s">
        <v>898</v>
      </c>
      <c r="C287" s="7" t="s">
        <v>899</v>
      </c>
      <c r="D287" s="7" t="s">
        <v>36</v>
      </c>
      <c r="E287" s="7" t="s">
        <v>71</v>
      </c>
      <c r="F287" s="7" t="s">
        <v>72</v>
      </c>
      <c r="G287" s="7" t="s">
        <v>73</v>
      </c>
      <c r="H287" s="7" t="s">
        <v>74</v>
      </c>
      <c r="I287" s="7" t="s">
        <v>406</v>
      </c>
      <c r="J287" s="7" t="s">
        <v>407</v>
      </c>
      <c r="K287" s="7" t="s">
        <v>900</v>
      </c>
      <c r="L287" s="7" t="s">
        <v>901</v>
      </c>
      <c r="M287" s="7" t="s">
        <v>1</v>
      </c>
      <c r="N287" s="8" t="s">
        <v>45</v>
      </c>
      <c r="O287" s="7" t="s">
        <v>46</v>
      </c>
      <c r="P287" s="9">
        <v>73</v>
      </c>
      <c r="Q287" s="10">
        <f>VLOOKUP(B287,'[2]School Detailed Data'!A$11:CF$439,84,FALSE)</f>
        <v>73</v>
      </c>
      <c r="R287" s="16">
        <f>VLOOKUP(B287,'[2]School Detailed Data'!A$11:CF$440,84,FALSE)</f>
        <v>73</v>
      </c>
      <c r="S287" s="18">
        <v>73</v>
      </c>
      <c r="T287" s="19">
        <v>73</v>
      </c>
      <c r="U287" s="20">
        <v>70</v>
      </c>
      <c r="V287" s="20">
        <f>VLOOKUP(B287,'[2]School Detailed Data'!A$11:CJ$440,88,FALSE)</f>
        <v>70</v>
      </c>
      <c r="W287" s="20">
        <f>VLOOKUP(B287,'[2]Student Without BRN'!Z$2:AB$431,3,FALSE)</f>
        <v>70</v>
      </c>
      <c r="X287" s="20">
        <v>64</v>
      </c>
      <c r="Y287" s="19">
        <v>0</v>
      </c>
      <c r="Z287" s="20">
        <f t="shared" si="55"/>
        <v>3</v>
      </c>
      <c r="AA287" s="20">
        <f t="shared" si="55"/>
        <v>3</v>
      </c>
      <c r="AB287" s="20">
        <f t="shared" si="55"/>
        <v>3</v>
      </c>
      <c r="AC287" s="20">
        <f t="shared" si="55"/>
        <v>9</v>
      </c>
      <c r="AD287" s="19">
        <f t="shared" si="55"/>
        <v>73</v>
      </c>
      <c r="AE287" s="20">
        <f t="shared" si="54"/>
        <v>0</v>
      </c>
      <c r="AF287" s="31">
        <v>569600</v>
      </c>
      <c r="AG287" s="21" t="s">
        <v>54</v>
      </c>
    </row>
    <row r="288" spans="1:33" x14ac:dyDescent="0.25">
      <c r="A288" s="6">
        <v>286</v>
      </c>
      <c r="B288" s="29" t="s">
        <v>430</v>
      </c>
      <c r="C288" s="7" t="s">
        <v>431</v>
      </c>
      <c r="D288" s="7" t="s">
        <v>36</v>
      </c>
      <c r="E288" s="7" t="s">
        <v>335</v>
      </c>
      <c r="F288" s="7" t="s">
        <v>336</v>
      </c>
      <c r="G288" s="7" t="s">
        <v>73</v>
      </c>
      <c r="H288" s="7" t="s">
        <v>74</v>
      </c>
      <c r="I288" s="7" t="s">
        <v>406</v>
      </c>
      <c r="J288" s="7" t="s">
        <v>407</v>
      </c>
      <c r="K288" s="7" t="s">
        <v>432</v>
      </c>
      <c r="L288" s="7" t="s">
        <v>433</v>
      </c>
      <c r="M288" s="7" t="s">
        <v>1</v>
      </c>
      <c r="N288" s="8" t="s">
        <v>45</v>
      </c>
      <c r="O288" s="7" t="s">
        <v>46</v>
      </c>
      <c r="P288" s="9">
        <v>440</v>
      </c>
      <c r="Q288" s="10">
        <v>440</v>
      </c>
      <c r="R288" s="16">
        <f>VLOOKUP(B288,'[2]School Detailed Data'!A$11:CF$440,84,FALSE)</f>
        <v>440</v>
      </c>
      <c r="S288" s="18">
        <v>440</v>
      </c>
      <c r="T288" s="19">
        <v>439</v>
      </c>
      <c r="U288" s="20">
        <v>172</v>
      </c>
      <c r="V288" s="20">
        <f>VLOOKUP(B288,'[6]PS T3 1st New BRN'!$B$12:$S$104,18,FALSE)</f>
        <v>151</v>
      </c>
      <c r="W288" s="20">
        <f>VLOOKUP(B288,'[2]Student Without BRN'!Z$2:AB$431,3,FALSE)</f>
        <v>151</v>
      </c>
      <c r="X288" s="20">
        <v>98</v>
      </c>
      <c r="Y288" s="19">
        <v>42</v>
      </c>
      <c r="Z288" s="20">
        <f t="shared" si="55"/>
        <v>268</v>
      </c>
      <c r="AA288" s="20">
        <f t="shared" si="55"/>
        <v>289</v>
      </c>
      <c r="AB288" s="20">
        <f t="shared" si="55"/>
        <v>289</v>
      </c>
      <c r="AC288" s="20">
        <f t="shared" si="55"/>
        <v>342</v>
      </c>
      <c r="AD288" s="19">
        <f t="shared" si="55"/>
        <v>397</v>
      </c>
      <c r="AE288" s="20">
        <f t="shared" si="54"/>
        <v>21</v>
      </c>
      <c r="AF288" s="31">
        <v>489500</v>
      </c>
      <c r="AG288" s="21" t="s">
        <v>54</v>
      </c>
    </row>
    <row r="289" spans="1:33" x14ac:dyDescent="0.25">
      <c r="A289" s="6">
        <v>287</v>
      </c>
      <c r="B289" s="29" t="s">
        <v>678</v>
      </c>
      <c r="C289" s="7" t="s">
        <v>679</v>
      </c>
      <c r="D289" s="7" t="s">
        <v>36</v>
      </c>
      <c r="E289" s="7" t="s">
        <v>404</v>
      </c>
      <c r="F289" s="7" t="s">
        <v>405</v>
      </c>
      <c r="G289" s="7" t="s">
        <v>39</v>
      </c>
      <c r="H289" s="7" t="s">
        <v>40</v>
      </c>
      <c r="I289" s="7" t="s">
        <v>406</v>
      </c>
      <c r="J289" s="7" t="s">
        <v>407</v>
      </c>
      <c r="K289" s="7" t="s">
        <v>680</v>
      </c>
      <c r="L289" s="7" t="s">
        <v>681</v>
      </c>
      <c r="M289" s="7" t="s">
        <v>1</v>
      </c>
      <c r="N289" s="8" t="s">
        <v>53</v>
      </c>
      <c r="O289" s="7" t="s">
        <v>46</v>
      </c>
      <c r="P289" s="9">
        <v>168</v>
      </c>
      <c r="Q289" s="10">
        <v>168</v>
      </c>
      <c r="R289" s="16">
        <f>VLOOKUP(B289,'[2]School Detailed Data'!A$11:CF$440,84,FALSE)</f>
        <v>168</v>
      </c>
      <c r="S289" s="18">
        <v>173</v>
      </c>
      <c r="T289" s="19">
        <v>173</v>
      </c>
      <c r="U289" s="20">
        <v>165</v>
      </c>
      <c r="V289" s="20">
        <f>VLOOKUP(B289,'[2]School Detailed Data'!A$11:CJ$440,88,FALSE)</f>
        <v>165</v>
      </c>
      <c r="W289" s="20">
        <f>VLOOKUP(B289,'[2]Student Without BRN'!Z$2:AB$431,3,FALSE)</f>
        <v>157</v>
      </c>
      <c r="X289" s="20">
        <v>96</v>
      </c>
      <c r="Y289" s="19">
        <v>76</v>
      </c>
      <c r="Z289" s="20">
        <f t="shared" si="55"/>
        <v>3</v>
      </c>
      <c r="AA289" s="20">
        <f t="shared" si="55"/>
        <v>3</v>
      </c>
      <c r="AB289" s="20">
        <f t="shared" si="55"/>
        <v>11</v>
      </c>
      <c r="AC289" s="20">
        <f t="shared" si="55"/>
        <v>77</v>
      </c>
      <c r="AD289" s="19">
        <f t="shared" si="55"/>
        <v>97</v>
      </c>
      <c r="AE289" s="20">
        <f t="shared" si="54"/>
        <v>0</v>
      </c>
      <c r="AF289" s="31">
        <v>178000</v>
      </c>
      <c r="AG289" s="21" t="s">
        <v>47</v>
      </c>
    </row>
    <row r="290" spans="1:33" x14ac:dyDescent="0.25">
      <c r="A290" s="6">
        <v>288</v>
      </c>
      <c r="B290" s="29" t="s">
        <v>682</v>
      </c>
      <c r="C290" s="7" t="s">
        <v>683</v>
      </c>
      <c r="D290" s="7" t="s">
        <v>57</v>
      </c>
      <c r="E290" s="7" t="s">
        <v>404</v>
      </c>
      <c r="F290" s="7" t="s">
        <v>405</v>
      </c>
      <c r="G290" s="7" t="s">
        <v>39</v>
      </c>
      <c r="H290" s="7" t="s">
        <v>40</v>
      </c>
      <c r="I290" s="7" t="s">
        <v>406</v>
      </c>
      <c r="J290" s="7" t="s">
        <v>407</v>
      </c>
      <c r="K290" s="7" t="s">
        <v>680</v>
      </c>
      <c r="L290" s="7" t="s">
        <v>681</v>
      </c>
      <c r="M290" s="7" t="s">
        <v>1</v>
      </c>
      <c r="N290" s="8" t="s">
        <v>53</v>
      </c>
      <c r="O290" s="7" t="s">
        <v>46</v>
      </c>
      <c r="P290" s="9">
        <v>115</v>
      </c>
      <c r="Q290" s="10">
        <v>115</v>
      </c>
      <c r="R290" s="16">
        <f>VLOOKUP(B290,'[2]School Detailed Data'!A$11:CF$440,84,FALSE)</f>
        <v>115</v>
      </c>
      <c r="S290" s="18">
        <v>115</v>
      </c>
      <c r="T290" s="19">
        <v>116</v>
      </c>
      <c r="U290" s="20">
        <v>99</v>
      </c>
      <c r="V290" s="20">
        <f>VLOOKUP(B290,'[2]School Detailed Data'!A$11:CJ$440,88,FALSE)</f>
        <v>99</v>
      </c>
      <c r="W290" s="20">
        <f>VLOOKUP(B290,'[2]Student Without BRN'!Z$2:AB$431,3,FALSE)</f>
        <v>98</v>
      </c>
      <c r="X290" s="20">
        <v>63</v>
      </c>
      <c r="Y290" s="19">
        <v>44</v>
      </c>
      <c r="Z290" s="20">
        <f t="shared" si="55"/>
        <v>16</v>
      </c>
      <c r="AA290" s="20">
        <f t="shared" si="55"/>
        <v>16</v>
      </c>
      <c r="AB290" s="20">
        <f t="shared" si="55"/>
        <v>17</v>
      </c>
      <c r="AC290" s="20">
        <f t="shared" si="55"/>
        <v>52</v>
      </c>
      <c r="AD290" s="19">
        <f t="shared" si="55"/>
        <v>72</v>
      </c>
      <c r="AE290" s="20">
        <f t="shared" si="54"/>
        <v>0</v>
      </c>
      <c r="AF290" s="31">
        <v>178000</v>
      </c>
      <c r="AG290" s="21" t="s">
        <v>47</v>
      </c>
    </row>
    <row r="291" spans="1:33" x14ac:dyDescent="0.25">
      <c r="A291" s="6">
        <v>289</v>
      </c>
      <c r="B291" s="29" t="s">
        <v>688</v>
      </c>
      <c r="C291" s="7" t="s">
        <v>689</v>
      </c>
      <c r="D291" s="7" t="s">
        <v>36</v>
      </c>
      <c r="E291" s="7" t="s">
        <v>71</v>
      </c>
      <c r="F291" s="7" t="s">
        <v>72</v>
      </c>
      <c r="G291" s="7" t="s">
        <v>73</v>
      </c>
      <c r="H291" s="7" t="s">
        <v>74</v>
      </c>
      <c r="I291" s="7" t="s">
        <v>406</v>
      </c>
      <c r="J291" s="7" t="s">
        <v>407</v>
      </c>
      <c r="K291" s="7" t="s">
        <v>690</v>
      </c>
      <c r="L291" s="7" t="s">
        <v>691</v>
      </c>
      <c r="M291" s="7" t="s">
        <v>1</v>
      </c>
      <c r="N291" s="8" t="s">
        <v>45</v>
      </c>
      <c r="O291" s="7" t="s">
        <v>46</v>
      </c>
      <c r="P291" s="9">
        <v>158</v>
      </c>
      <c r="Q291" s="10">
        <v>158</v>
      </c>
      <c r="R291" s="16">
        <f>VLOOKUP(B291,'[2]School Detailed Data'!A$11:CF$440,84,FALSE)</f>
        <v>158</v>
      </c>
      <c r="S291" s="18">
        <v>157</v>
      </c>
      <c r="T291" s="19">
        <v>157</v>
      </c>
      <c r="U291" s="20">
        <v>109</v>
      </c>
      <c r="V291" s="20">
        <f>VLOOKUP(B291,'[2]School Detailed Data'!A$11:CJ$440,88,FALSE)</f>
        <v>118</v>
      </c>
      <c r="W291" s="20">
        <f>VLOOKUP(B291,'[2]Student Without BRN'!Z$2:AB$431,3,FALSE)</f>
        <v>103</v>
      </c>
      <c r="X291" s="20">
        <v>76</v>
      </c>
      <c r="Y291" s="19">
        <v>47</v>
      </c>
      <c r="Z291" s="20">
        <f t="shared" si="55"/>
        <v>49</v>
      </c>
      <c r="AA291" s="20">
        <f t="shared" si="55"/>
        <v>40</v>
      </c>
      <c r="AB291" s="20">
        <f t="shared" si="55"/>
        <v>55</v>
      </c>
      <c r="AC291" s="20">
        <f t="shared" si="55"/>
        <v>81</v>
      </c>
      <c r="AD291" s="19">
        <f t="shared" si="55"/>
        <v>110</v>
      </c>
      <c r="AE291" s="20">
        <f t="shared" si="54"/>
        <v>-9</v>
      </c>
      <c r="AF291" s="31">
        <v>258100</v>
      </c>
      <c r="AG291" s="21" t="s">
        <v>54</v>
      </c>
    </row>
    <row r="292" spans="1:33" x14ac:dyDescent="0.25">
      <c r="A292" s="6">
        <v>290</v>
      </c>
      <c r="B292" s="29" t="s">
        <v>438</v>
      </c>
      <c r="C292" s="7" t="s">
        <v>439</v>
      </c>
      <c r="D292" s="7" t="s">
        <v>36</v>
      </c>
      <c r="E292" s="7" t="s">
        <v>404</v>
      </c>
      <c r="F292" s="7" t="s">
        <v>405</v>
      </c>
      <c r="G292" s="7" t="s">
        <v>39</v>
      </c>
      <c r="H292" s="7" t="s">
        <v>40</v>
      </c>
      <c r="I292" s="7" t="s">
        <v>406</v>
      </c>
      <c r="J292" s="7" t="s">
        <v>407</v>
      </c>
      <c r="K292" s="7" t="s">
        <v>440</v>
      </c>
      <c r="L292" s="7" t="s">
        <v>441</v>
      </c>
      <c r="M292" s="7" t="s">
        <v>1</v>
      </c>
      <c r="N292" s="8" t="s">
        <v>45</v>
      </c>
      <c r="O292" s="7" t="s">
        <v>46</v>
      </c>
      <c r="P292" s="9">
        <v>227</v>
      </c>
      <c r="Q292" s="10">
        <v>227</v>
      </c>
      <c r="R292" s="16">
        <f>VLOOKUP(B292,'[2]School Detailed Data'!A$11:CF$440,84,FALSE)</f>
        <v>227</v>
      </c>
      <c r="S292" s="18">
        <v>227</v>
      </c>
      <c r="T292" s="19">
        <v>223</v>
      </c>
      <c r="U292" s="20">
        <v>128</v>
      </c>
      <c r="V292" s="20">
        <f>VLOOKUP(B292,'[6]PS T3 1st New BRN'!$B$12:$S$104,18,FALSE)</f>
        <v>122</v>
      </c>
      <c r="W292" s="20">
        <f>VLOOKUP(B292,'[2]Student Without BRN'!Z$2:AB$431,3,FALSE)</f>
        <v>122</v>
      </c>
      <c r="X292" s="20">
        <v>121</v>
      </c>
      <c r="Y292" s="19">
        <v>120</v>
      </c>
      <c r="Z292" s="20">
        <f t="shared" si="55"/>
        <v>99</v>
      </c>
      <c r="AA292" s="20">
        <f t="shared" si="55"/>
        <v>105</v>
      </c>
      <c r="AB292" s="20">
        <f t="shared" si="55"/>
        <v>105</v>
      </c>
      <c r="AC292" s="20">
        <f t="shared" si="55"/>
        <v>106</v>
      </c>
      <c r="AD292" s="19">
        <f t="shared" si="55"/>
        <v>103</v>
      </c>
      <c r="AE292" s="20">
        <f t="shared" si="54"/>
        <v>6</v>
      </c>
      <c r="AF292" s="31">
        <v>26700</v>
      </c>
      <c r="AG292" s="21" t="s">
        <v>47</v>
      </c>
    </row>
    <row r="293" spans="1:33" x14ac:dyDescent="0.25">
      <c r="A293" s="6">
        <v>291</v>
      </c>
      <c r="B293" s="29" t="s">
        <v>696</v>
      </c>
      <c r="C293" s="7" t="s">
        <v>697</v>
      </c>
      <c r="D293" s="7" t="s">
        <v>36</v>
      </c>
      <c r="E293" s="7" t="s">
        <v>404</v>
      </c>
      <c r="F293" s="7" t="s">
        <v>405</v>
      </c>
      <c r="G293" s="7" t="s">
        <v>39</v>
      </c>
      <c r="H293" s="7" t="s">
        <v>40</v>
      </c>
      <c r="I293" s="7" t="s">
        <v>406</v>
      </c>
      <c r="J293" s="7" t="s">
        <v>407</v>
      </c>
      <c r="K293" s="7" t="s">
        <v>698</v>
      </c>
      <c r="L293" s="7" t="s">
        <v>699</v>
      </c>
      <c r="M293" s="7" t="s">
        <v>1</v>
      </c>
      <c r="N293" s="8" t="s">
        <v>45</v>
      </c>
      <c r="O293" s="7" t="s">
        <v>46</v>
      </c>
      <c r="P293" s="9">
        <v>169</v>
      </c>
      <c r="Q293" s="10">
        <v>169</v>
      </c>
      <c r="R293" s="16">
        <f>VLOOKUP(B293,'[2]School Detailed Data'!A$11:CF$440,84,FALSE)</f>
        <v>169</v>
      </c>
      <c r="S293" s="18">
        <v>169</v>
      </c>
      <c r="T293" s="19">
        <v>169</v>
      </c>
      <c r="U293" s="20">
        <v>166</v>
      </c>
      <c r="V293" s="20">
        <f>VLOOKUP(B293,'[2]School Detailed Data'!A$11:CJ$440,88,FALSE)</f>
        <v>139</v>
      </c>
      <c r="W293" s="20">
        <f>VLOOKUP(B293,'[2]Student Without BRN'!Z$2:AB$431,3,FALSE)</f>
        <v>131</v>
      </c>
      <c r="X293" s="20">
        <v>119</v>
      </c>
      <c r="Y293" s="19">
        <v>116</v>
      </c>
      <c r="Z293" s="20">
        <f t="shared" si="55"/>
        <v>3</v>
      </c>
      <c r="AA293" s="20">
        <f t="shared" si="55"/>
        <v>30</v>
      </c>
      <c r="AB293" s="20">
        <f t="shared" si="55"/>
        <v>38</v>
      </c>
      <c r="AC293" s="20">
        <f t="shared" si="55"/>
        <v>50</v>
      </c>
      <c r="AD293" s="19">
        <f t="shared" si="55"/>
        <v>53</v>
      </c>
      <c r="AE293" s="20">
        <f t="shared" si="54"/>
        <v>27</v>
      </c>
      <c r="AF293" s="31">
        <v>26700</v>
      </c>
      <c r="AG293" s="21" t="s">
        <v>47</v>
      </c>
    </row>
    <row r="294" spans="1:33" x14ac:dyDescent="0.25">
      <c r="A294" s="6">
        <v>292</v>
      </c>
      <c r="B294" s="29" t="s">
        <v>442</v>
      </c>
      <c r="C294" s="7" t="s">
        <v>443</v>
      </c>
      <c r="D294" s="7" t="s">
        <v>36</v>
      </c>
      <c r="E294" s="7" t="s">
        <v>404</v>
      </c>
      <c r="F294" s="7" t="s">
        <v>405</v>
      </c>
      <c r="G294" s="7" t="s">
        <v>39</v>
      </c>
      <c r="H294" s="7" t="s">
        <v>40</v>
      </c>
      <c r="I294" s="7" t="s">
        <v>406</v>
      </c>
      <c r="J294" s="7" t="s">
        <v>407</v>
      </c>
      <c r="K294" s="7" t="s">
        <v>444</v>
      </c>
      <c r="L294" s="7" t="s">
        <v>445</v>
      </c>
      <c r="M294" s="7" t="s">
        <v>1</v>
      </c>
      <c r="N294" s="8" t="s">
        <v>45</v>
      </c>
      <c r="O294" s="7" t="s">
        <v>46</v>
      </c>
      <c r="P294" s="9">
        <v>159</v>
      </c>
      <c r="Q294" s="10">
        <v>159</v>
      </c>
      <c r="R294" s="16">
        <f>VLOOKUP(B294,'[2]School Detailed Data'!A$11:CF$440,84,FALSE)</f>
        <v>159</v>
      </c>
      <c r="S294" s="18">
        <v>167</v>
      </c>
      <c r="T294" s="19">
        <v>168</v>
      </c>
      <c r="U294" s="20">
        <v>113</v>
      </c>
      <c r="V294" s="20">
        <f>VLOOKUP(B294,'[6]PS T3 1st New BRN'!$B$12:$S$104,18,FALSE)</f>
        <v>104</v>
      </c>
      <c r="W294" s="20">
        <f>VLOOKUP(B294,'[2]Student Without BRN'!Z$2:AB$431,3,FALSE)</f>
        <v>104</v>
      </c>
      <c r="X294" s="20">
        <v>12</v>
      </c>
      <c r="Y294" s="19">
        <v>8</v>
      </c>
      <c r="Z294" s="20">
        <f t="shared" si="55"/>
        <v>46</v>
      </c>
      <c r="AA294" s="20">
        <f t="shared" si="55"/>
        <v>55</v>
      </c>
      <c r="AB294" s="20">
        <f t="shared" si="55"/>
        <v>55</v>
      </c>
      <c r="AC294" s="20">
        <f t="shared" si="55"/>
        <v>155</v>
      </c>
      <c r="AD294" s="19">
        <f t="shared" si="55"/>
        <v>160</v>
      </c>
      <c r="AE294" s="20">
        <f t="shared" si="54"/>
        <v>9</v>
      </c>
      <c r="AF294" s="31">
        <v>44500</v>
      </c>
      <c r="AG294" s="21" t="s">
        <v>47</v>
      </c>
    </row>
    <row r="295" spans="1:33" x14ac:dyDescent="0.25">
      <c r="A295" s="6">
        <v>293</v>
      </c>
      <c r="B295" s="29" t="s">
        <v>708</v>
      </c>
      <c r="C295" s="7" t="s">
        <v>709</v>
      </c>
      <c r="D295" s="7" t="s">
        <v>36</v>
      </c>
      <c r="E295" s="7" t="s">
        <v>71</v>
      </c>
      <c r="F295" s="7" t="s">
        <v>72</v>
      </c>
      <c r="G295" s="7" t="s">
        <v>73</v>
      </c>
      <c r="H295" s="7" t="s">
        <v>74</v>
      </c>
      <c r="I295" s="7" t="s">
        <v>406</v>
      </c>
      <c r="J295" s="7" t="s">
        <v>407</v>
      </c>
      <c r="K295" s="7" t="s">
        <v>710</v>
      </c>
      <c r="L295" s="7" t="s">
        <v>711</v>
      </c>
      <c r="M295" s="7" t="s">
        <v>1</v>
      </c>
      <c r="N295" s="8" t="s">
        <v>45</v>
      </c>
      <c r="O295" s="7" t="s">
        <v>46</v>
      </c>
      <c r="P295" s="9">
        <v>113</v>
      </c>
      <c r="Q295" s="10">
        <v>113</v>
      </c>
      <c r="R295" s="16">
        <f>VLOOKUP(B295,'[2]School Detailed Data'!A$11:CF$440,84,FALSE)</f>
        <v>113</v>
      </c>
      <c r="S295" s="18">
        <v>102</v>
      </c>
      <c r="T295" s="19">
        <v>102</v>
      </c>
      <c r="U295" s="20">
        <v>55</v>
      </c>
      <c r="V295" s="20">
        <f>VLOOKUP(B295,'[2]School Detailed Data'!A$11:CJ$440,88,FALSE)</f>
        <v>76</v>
      </c>
      <c r="W295" s="20">
        <f>VLOOKUP(B295,'[2]Student Without BRN'!Z$2:AB$431,3,FALSE)</f>
        <v>53</v>
      </c>
      <c r="X295" s="20">
        <v>23</v>
      </c>
      <c r="Y295" s="19">
        <v>17</v>
      </c>
      <c r="Z295" s="20">
        <f t="shared" si="55"/>
        <v>58</v>
      </c>
      <c r="AA295" s="20">
        <f t="shared" si="55"/>
        <v>37</v>
      </c>
      <c r="AB295" s="20">
        <f t="shared" si="55"/>
        <v>60</v>
      </c>
      <c r="AC295" s="20">
        <f t="shared" si="55"/>
        <v>79</v>
      </c>
      <c r="AD295" s="19">
        <f t="shared" si="55"/>
        <v>85</v>
      </c>
      <c r="AE295" s="20">
        <f t="shared" si="54"/>
        <v>-21</v>
      </c>
      <c r="AF295" s="31">
        <v>53400</v>
      </c>
      <c r="AG295" s="21" t="s">
        <v>54</v>
      </c>
    </row>
    <row r="296" spans="1:33" x14ac:dyDescent="0.25">
      <c r="A296" s="6">
        <v>294</v>
      </c>
      <c r="B296" s="29" t="s">
        <v>712</v>
      </c>
      <c r="C296" s="7" t="s">
        <v>713</v>
      </c>
      <c r="D296" s="7" t="s">
        <v>57</v>
      </c>
      <c r="E296" s="7" t="s">
        <v>404</v>
      </c>
      <c r="F296" s="7" t="s">
        <v>405</v>
      </c>
      <c r="G296" s="7" t="s">
        <v>39</v>
      </c>
      <c r="H296" s="7" t="s">
        <v>40</v>
      </c>
      <c r="I296" s="7" t="s">
        <v>406</v>
      </c>
      <c r="J296" s="7" t="s">
        <v>407</v>
      </c>
      <c r="K296" s="7" t="s">
        <v>714</v>
      </c>
      <c r="L296" s="7" t="s">
        <v>715</v>
      </c>
      <c r="M296" s="7" t="s">
        <v>1</v>
      </c>
      <c r="N296" s="8" t="s">
        <v>45</v>
      </c>
      <c r="O296" s="7" t="s">
        <v>46</v>
      </c>
      <c r="P296" s="9">
        <v>128</v>
      </c>
      <c r="Q296" s="10">
        <v>128</v>
      </c>
      <c r="R296" s="16">
        <f>VLOOKUP(B296,'[2]School Detailed Data'!A$11:CF$440,84,FALSE)</f>
        <v>128</v>
      </c>
      <c r="S296" s="18">
        <v>128</v>
      </c>
      <c r="T296" s="19">
        <v>106</v>
      </c>
      <c r="U296" s="20">
        <v>111</v>
      </c>
      <c r="V296" s="20">
        <f>VLOOKUP(B296,'[2]School Detailed Data'!A$11:CJ$440,88,FALSE)</f>
        <v>117</v>
      </c>
      <c r="W296" s="20">
        <f>VLOOKUP(B296,'[2]Student Without BRN'!Z$2:AB$431,3,FALSE)</f>
        <v>110</v>
      </c>
      <c r="X296" s="20">
        <v>110</v>
      </c>
      <c r="Y296" s="19">
        <v>6</v>
      </c>
      <c r="Z296" s="20">
        <f t="shared" ref="Z296:AD301" si="56">P296-U296</f>
        <v>17</v>
      </c>
      <c r="AA296" s="20">
        <f t="shared" si="56"/>
        <v>11</v>
      </c>
      <c r="AB296" s="20">
        <f t="shared" si="56"/>
        <v>18</v>
      </c>
      <c r="AC296" s="20">
        <f t="shared" si="56"/>
        <v>18</v>
      </c>
      <c r="AD296" s="19">
        <f t="shared" si="56"/>
        <v>100</v>
      </c>
      <c r="AE296" s="20">
        <f t="shared" si="54"/>
        <v>-6</v>
      </c>
      <c r="AF296" s="31">
        <v>611430</v>
      </c>
      <c r="AG296" s="21" t="s">
        <v>47</v>
      </c>
    </row>
    <row r="297" spans="1:33" x14ac:dyDescent="0.25">
      <c r="A297" s="6">
        <v>295</v>
      </c>
      <c r="B297" s="29" t="s">
        <v>720</v>
      </c>
      <c r="C297" s="7" t="s">
        <v>721</v>
      </c>
      <c r="D297" s="7" t="s">
        <v>36</v>
      </c>
      <c r="E297" s="7" t="s">
        <v>404</v>
      </c>
      <c r="F297" s="7" t="s">
        <v>405</v>
      </c>
      <c r="G297" s="7" t="s">
        <v>39</v>
      </c>
      <c r="H297" s="7" t="s">
        <v>40</v>
      </c>
      <c r="I297" s="7" t="s">
        <v>406</v>
      </c>
      <c r="J297" s="7" t="s">
        <v>407</v>
      </c>
      <c r="K297" s="7" t="s">
        <v>722</v>
      </c>
      <c r="L297" s="7" t="s">
        <v>723</v>
      </c>
      <c r="M297" s="7" t="s">
        <v>1</v>
      </c>
      <c r="N297" s="8" t="s">
        <v>45</v>
      </c>
      <c r="O297" s="7" t="s">
        <v>46</v>
      </c>
      <c r="P297" s="9">
        <v>183</v>
      </c>
      <c r="Q297" s="10">
        <v>183</v>
      </c>
      <c r="R297" s="16">
        <f>VLOOKUP(B297,'[2]School Detailed Data'!A$11:CF$440,84,FALSE)</f>
        <v>183</v>
      </c>
      <c r="S297" s="18">
        <v>183</v>
      </c>
      <c r="T297" s="19">
        <v>183</v>
      </c>
      <c r="U297" s="20">
        <v>177</v>
      </c>
      <c r="V297" s="20">
        <f>VLOOKUP(B297,'[2]School Detailed Data'!A$11:CJ$440,88,FALSE)</f>
        <v>177</v>
      </c>
      <c r="W297" s="20">
        <f>VLOOKUP(B297,'[2]Student Without BRN'!Z$2:AB$431,3,FALSE)</f>
        <v>173</v>
      </c>
      <c r="X297" s="20">
        <v>170</v>
      </c>
      <c r="Y297" s="19">
        <v>72</v>
      </c>
      <c r="Z297" s="20">
        <f t="shared" si="56"/>
        <v>6</v>
      </c>
      <c r="AA297" s="20">
        <f t="shared" si="56"/>
        <v>6</v>
      </c>
      <c r="AB297" s="20">
        <f t="shared" si="56"/>
        <v>10</v>
      </c>
      <c r="AC297" s="20">
        <f t="shared" si="56"/>
        <v>13</v>
      </c>
      <c r="AD297" s="19">
        <f t="shared" si="56"/>
        <v>111</v>
      </c>
      <c r="AE297" s="20">
        <f t="shared" si="54"/>
        <v>0</v>
      </c>
      <c r="AF297" s="31">
        <v>802780</v>
      </c>
      <c r="AG297" s="21" t="s">
        <v>54</v>
      </c>
    </row>
    <row r="298" spans="1:33" x14ac:dyDescent="0.25">
      <c r="A298" s="6">
        <v>296</v>
      </c>
      <c r="B298" s="29" t="s">
        <v>455</v>
      </c>
      <c r="C298" s="7" t="s">
        <v>456</v>
      </c>
      <c r="D298" s="7" t="s">
        <v>36</v>
      </c>
      <c r="E298" s="7" t="s">
        <v>404</v>
      </c>
      <c r="F298" s="7" t="s">
        <v>405</v>
      </c>
      <c r="G298" s="7" t="s">
        <v>39</v>
      </c>
      <c r="H298" s="7" t="s">
        <v>40</v>
      </c>
      <c r="I298" s="7" t="s">
        <v>406</v>
      </c>
      <c r="J298" s="7" t="s">
        <v>407</v>
      </c>
      <c r="K298" s="7" t="s">
        <v>457</v>
      </c>
      <c r="L298" s="7" t="s">
        <v>458</v>
      </c>
      <c r="M298" s="7" t="s">
        <v>1</v>
      </c>
      <c r="N298" s="8" t="s">
        <v>45</v>
      </c>
      <c r="O298" s="7" t="s">
        <v>46</v>
      </c>
      <c r="P298" s="9">
        <v>217</v>
      </c>
      <c r="Q298" s="10">
        <v>217</v>
      </c>
      <c r="R298" s="16">
        <f>VLOOKUP(B298,'[2]School Detailed Data'!A$11:CF$440,84,FALSE)</f>
        <v>216</v>
      </c>
      <c r="S298" s="18">
        <v>206</v>
      </c>
      <c r="T298" s="19">
        <v>205</v>
      </c>
      <c r="U298" s="20">
        <v>109</v>
      </c>
      <c r="V298" s="20">
        <f>VLOOKUP(B298,'[6]PS T3 1st New BRN'!$B$12:$S$104,18,FALSE)</f>
        <v>85</v>
      </c>
      <c r="W298" s="20">
        <f>VLOOKUP(B298,'[2]Student Without BRN'!Z$2:AB$431,3,FALSE)</f>
        <v>85</v>
      </c>
      <c r="X298" s="20">
        <v>32</v>
      </c>
      <c r="Y298" s="19">
        <v>30</v>
      </c>
      <c r="Z298" s="20">
        <f t="shared" si="56"/>
        <v>108</v>
      </c>
      <c r="AA298" s="20">
        <f t="shared" si="56"/>
        <v>132</v>
      </c>
      <c r="AB298" s="20">
        <f t="shared" si="56"/>
        <v>131</v>
      </c>
      <c r="AC298" s="20">
        <f t="shared" si="56"/>
        <v>174</v>
      </c>
      <c r="AD298" s="19">
        <f t="shared" si="56"/>
        <v>175</v>
      </c>
      <c r="AE298" s="20">
        <f t="shared" si="54"/>
        <v>24</v>
      </c>
      <c r="AF298" s="31">
        <v>8900</v>
      </c>
      <c r="AG298" s="21" t="s">
        <v>54</v>
      </c>
    </row>
    <row r="299" spans="1:33" x14ac:dyDescent="0.25">
      <c r="A299" s="6">
        <v>297</v>
      </c>
      <c r="B299" s="29" t="s">
        <v>744</v>
      </c>
      <c r="C299" s="7" t="s">
        <v>745</v>
      </c>
      <c r="D299" s="7" t="s">
        <v>57</v>
      </c>
      <c r="E299" s="7" t="s">
        <v>210</v>
      </c>
      <c r="F299" s="7" t="s">
        <v>211</v>
      </c>
      <c r="G299" s="7" t="s">
        <v>73</v>
      </c>
      <c r="H299" s="7" t="s">
        <v>74</v>
      </c>
      <c r="I299" s="7" t="s">
        <v>406</v>
      </c>
      <c r="J299" s="7" t="s">
        <v>407</v>
      </c>
      <c r="K299" s="7" t="s">
        <v>746</v>
      </c>
      <c r="L299" s="7" t="s">
        <v>747</v>
      </c>
      <c r="M299" s="7" t="s">
        <v>1</v>
      </c>
      <c r="N299" s="8" t="s">
        <v>45</v>
      </c>
      <c r="O299" s="7" t="s">
        <v>46</v>
      </c>
      <c r="P299" s="9">
        <v>149</v>
      </c>
      <c r="Q299" s="10">
        <v>149</v>
      </c>
      <c r="R299" s="16">
        <f>VLOOKUP(B299,'[2]School Detailed Data'!A$11:CF$440,84,FALSE)</f>
        <v>149</v>
      </c>
      <c r="S299" s="18">
        <v>149</v>
      </c>
      <c r="T299" s="19">
        <v>167</v>
      </c>
      <c r="U299" s="20">
        <v>139</v>
      </c>
      <c r="V299" s="20">
        <f>VLOOKUP(B299,'[2]School Detailed Data'!A$11:CJ$440,88,FALSE)</f>
        <v>139</v>
      </c>
      <c r="W299" s="20">
        <f>VLOOKUP(B299,'[2]Student Without BRN'!Z$2:AB$431,3,FALSE)</f>
        <v>135</v>
      </c>
      <c r="X299" s="20">
        <v>135</v>
      </c>
      <c r="Y299" s="19">
        <v>89</v>
      </c>
      <c r="Z299" s="20">
        <f t="shared" si="56"/>
        <v>10</v>
      </c>
      <c r="AA299" s="20">
        <f t="shared" si="56"/>
        <v>10</v>
      </c>
      <c r="AB299" s="20">
        <f t="shared" si="56"/>
        <v>14</v>
      </c>
      <c r="AC299" s="20">
        <f t="shared" si="56"/>
        <v>14</v>
      </c>
      <c r="AD299" s="19">
        <f t="shared" si="56"/>
        <v>78</v>
      </c>
      <c r="AE299" s="20">
        <f t="shared" si="54"/>
        <v>0</v>
      </c>
      <c r="AF299" s="31">
        <v>569600</v>
      </c>
      <c r="AG299" s="21" t="s">
        <v>54</v>
      </c>
    </row>
    <row r="300" spans="1:33" x14ac:dyDescent="0.25">
      <c r="A300" s="6">
        <v>298</v>
      </c>
      <c r="B300" s="29" t="s">
        <v>748</v>
      </c>
      <c r="C300" s="7" t="s">
        <v>749</v>
      </c>
      <c r="D300" s="7" t="s">
        <v>57</v>
      </c>
      <c r="E300" s="7" t="s">
        <v>404</v>
      </c>
      <c r="F300" s="7" t="s">
        <v>405</v>
      </c>
      <c r="G300" s="7" t="s">
        <v>39</v>
      </c>
      <c r="H300" s="7" t="s">
        <v>40</v>
      </c>
      <c r="I300" s="7" t="s">
        <v>406</v>
      </c>
      <c r="J300" s="7" t="s">
        <v>407</v>
      </c>
      <c r="K300" s="7" t="s">
        <v>750</v>
      </c>
      <c r="L300" s="7" t="s">
        <v>751</v>
      </c>
      <c r="M300" s="7" t="s">
        <v>1</v>
      </c>
      <c r="N300" s="8" t="s">
        <v>45</v>
      </c>
      <c r="O300" s="7" t="s">
        <v>46</v>
      </c>
      <c r="P300" s="9">
        <v>90</v>
      </c>
      <c r="Q300" s="10">
        <v>90</v>
      </c>
      <c r="R300" s="16">
        <f>VLOOKUP(B300,'[2]School Detailed Data'!A$11:CF$440,84,FALSE)</f>
        <v>90</v>
      </c>
      <c r="S300" s="18">
        <v>89</v>
      </c>
      <c r="T300" s="19">
        <v>89</v>
      </c>
      <c r="U300" s="20">
        <v>83</v>
      </c>
      <c r="V300" s="20">
        <f>VLOOKUP(B300,'[2]School Detailed Data'!A$11:CJ$440,88,FALSE)</f>
        <v>83</v>
      </c>
      <c r="W300" s="20">
        <f>VLOOKUP(B300,'[2]Student Without BRN'!Z$2:AB$431,3,FALSE)</f>
        <v>80</v>
      </c>
      <c r="X300" s="20">
        <v>37</v>
      </c>
      <c r="Y300" s="19">
        <v>35</v>
      </c>
      <c r="Z300" s="20">
        <f t="shared" si="56"/>
        <v>7</v>
      </c>
      <c r="AA300" s="20">
        <f t="shared" si="56"/>
        <v>7</v>
      </c>
      <c r="AB300" s="20">
        <f t="shared" si="56"/>
        <v>10</v>
      </c>
      <c r="AC300" s="20">
        <f t="shared" si="56"/>
        <v>52</v>
      </c>
      <c r="AD300" s="19">
        <f t="shared" si="56"/>
        <v>54</v>
      </c>
      <c r="AE300" s="20">
        <f t="shared" si="54"/>
        <v>0</v>
      </c>
      <c r="AF300" s="31">
        <v>17800</v>
      </c>
      <c r="AG300" s="21" t="s">
        <v>54</v>
      </c>
    </row>
    <row r="301" spans="1:33" x14ac:dyDescent="0.25">
      <c r="A301" s="6">
        <v>299</v>
      </c>
      <c r="B301" s="29" t="s">
        <v>752</v>
      </c>
      <c r="C301" s="7" t="s">
        <v>753</v>
      </c>
      <c r="D301" s="7" t="s">
        <v>36</v>
      </c>
      <c r="E301" s="7" t="s">
        <v>404</v>
      </c>
      <c r="F301" s="7" t="s">
        <v>405</v>
      </c>
      <c r="G301" s="7" t="s">
        <v>39</v>
      </c>
      <c r="H301" s="7" t="s">
        <v>40</v>
      </c>
      <c r="I301" s="7" t="s">
        <v>406</v>
      </c>
      <c r="J301" s="7" t="s">
        <v>407</v>
      </c>
      <c r="K301" s="7" t="s">
        <v>754</v>
      </c>
      <c r="L301" s="7" t="s">
        <v>755</v>
      </c>
      <c r="M301" s="7" t="s">
        <v>1</v>
      </c>
      <c r="N301" s="8" t="s">
        <v>45</v>
      </c>
      <c r="O301" s="7" t="s">
        <v>46</v>
      </c>
      <c r="P301" s="9">
        <v>120</v>
      </c>
      <c r="Q301" s="10">
        <v>120</v>
      </c>
      <c r="R301" s="16">
        <f>VLOOKUP(B301,'[2]School Detailed Data'!A$11:CF$440,84,FALSE)</f>
        <v>120</v>
      </c>
      <c r="S301" s="18">
        <v>154</v>
      </c>
      <c r="T301" s="19">
        <v>150</v>
      </c>
      <c r="U301" s="20">
        <v>120</v>
      </c>
      <c r="V301" s="20">
        <f>VLOOKUP(B301,'[2]School Detailed Data'!A$11:CJ$440,88,FALSE)</f>
        <v>120</v>
      </c>
      <c r="W301" s="20">
        <f>VLOOKUP(B301,'[2]Student Without BRN'!Z$2:AB$431,3,FALSE)</f>
        <v>116</v>
      </c>
      <c r="X301" s="20">
        <v>98</v>
      </c>
      <c r="Y301" s="19">
        <v>90</v>
      </c>
      <c r="Z301" s="20">
        <f t="shared" si="56"/>
        <v>0</v>
      </c>
      <c r="AA301" s="20">
        <f t="shared" si="56"/>
        <v>0</v>
      </c>
      <c r="AB301" s="20">
        <f t="shared" si="56"/>
        <v>4</v>
      </c>
      <c r="AC301" s="20">
        <f t="shared" si="56"/>
        <v>56</v>
      </c>
      <c r="AD301" s="19">
        <f t="shared" si="56"/>
        <v>60</v>
      </c>
      <c r="AE301" s="20">
        <f t="shared" si="54"/>
        <v>0</v>
      </c>
      <c r="AF301" s="31">
        <v>35600</v>
      </c>
      <c r="AG301" s="21" t="s">
        <v>54</v>
      </c>
    </row>
    <row r="302" spans="1:33" x14ac:dyDescent="0.25">
      <c r="A302" s="6">
        <v>300</v>
      </c>
      <c r="B302" s="29" t="s">
        <v>469</v>
      </c>
      <c r="C302" s="7" t="s">
        <v>470</v>
      </c>
      <c r="D302" s="7" t="s">
        <v>36</v>
      </c>
      <c r="E302" s="7" t="s">
        <v>147</v>
      </c>
      <c r="F302" s="7" t="s">
        <v>148</v>
      </c>
      <c r="G302" s="7" t="s">
        <v>73</v>
      </c>
      <c r="H302" s="7" t="s">
        <v>74</v>
      </c>
      <c r="I302" s="7" t="s">
        <v>471</v>
      </c>
      <c r="J302" s="7" t="s">
        <v>42</v>
      </c>
      <c r="K302" s="7" t="s">
        <v>472</v>
      </c>
      <c r="L302" s="7" t="s">
        <v>473</v>
      </c>
      <c r="M302" s="7" t="s">
        <v>1</v>
      </c>
      <c r="N302" s="8" t="s">
        <v>45</v>
      </c>
      <c r="O302" s="7" t="s">
        <v>46</v>
      </c>
      <c r="P302" s="9">
        <v>149</v>
      </c>
      <c r="Q302" s="10">
        <f>VLOOKUP(B302,'[2]School Detailed Data'!A$11:CF$439,84,FALSE)</f>
        <v>160</v>
      </c>
      <c r="R302" s="16">
        <f>VLOOKUP(B302,'[2]School Detailed Data'!A$11:CF$440,84,FALSE)</f>
        <v>160</v>
      </c>
      <c r="S302" s="18">
        <v>160</v>
      </c>
      <c r="T302" s="22">
        <v>160</v>
      </c>
      <c r="U302" s="9">
        <v>27</v>
      </c>
      <c r="V302" s="10">
        <f>VLOOKUP(B302,'[2]School Detailed Data'!A$11:CJ$440,88,FALSE)</f>
        <v>70</v>
      </c>
      <c r="W302" s="16">
        <f>VLOOKUP(B302,'[2]Student Without BRN'!Z$2:AB$431,3,FALSE)</f>
        <v>37</v>
      </c>
      <c r="X302" s="18">
        <v>37</v>
      </c>
      <c r="Y302" s="22">
        <v>37</v>
      </c>
      <c r="Z302" s="9">
        <f>P302-U302</f>
        <v>122</v>
      </c>
      <c r="AA302" s="10">
        <f>Q302-V302</f>
        <v>90</v>
      </c>
      <c r="AB302" s="16">
        <f>R302-W302</f>
        <v>123</v>
      </c>
      <c r="AC302" s="18">
        <f>S302-X302</f>
        <v>123</v>
      </c>
      <c r="AD302" s="22">
        <f>T302-Y302</f>
        <v>123</v>
      </c>
      <c r="AE302" s="10">
        <f>AA302-Z302</f>
        <v>-32</v>
      </c>
      <c r="AF302" s="31">
        <v>329300</v>
      </c>
      <c r="AG302" s="15" t="s">
        <v>54</v>
      </c>
    </row>
    <row r="303" spans="1:33" x14ac:dyDescent="0.25">
      <c r="A303" s="6">
        <v>301</v>
      </c>
      <c r="B303" s="29" t="s">
        <v>902</v>
      </c>
      <c r="C303" s="7" t="s">
        <v>903</v>
      </c>
      <c r="D303" s="7" t="s">
        <v>57</v>
      </c>
      <c r="E303" s="7" t="s">
        <v>37</v>
      </c>
      <c r="F303" s="7" t="s">
        <v>38</v>
      </c>
      <c r="G303" s="7" t="s">
        <v>39</v>
      </c>
      <c r="H303" s="7" t="s">
        <v>40</v>
      </c>
      <c r="I303" s="7" t="s">
        <v>471</v>
      </c>
      <c r="J303" s="7" t="s">
        <v>42</v>
      </c>
      <c r="K303" s="7" t="s">
        <v>904</v>
      </c>
      <c r="L303" s="7" t="s">
        <v>905</v>
      </c>
      <c r="M303" s="7" t="s">
        <v>1</v>
      </c>
      <c r="N303" s="8" t="s">
        <v>53</v>
      </c>
      <c r="O303" s="7" t="s">
        <v>46</v>
      </c>
      <c r="P303" s="9">
        <v>93</v>
      </c>
      <c r="Q303" s="10">
        <f>VLOOKUP(B303,'[2]School Detailed Data'!A$11:CF$439,84,FALSE)</f>
        <v>119</v>
      </c>
      <c r="R303" s="16">
        <f>VLOOKUP(B303,'[2]School Detailed Data'!A$11:CF$440,84,FALSE)</f>
        <v>119</v>
      </c>
      <c r="S303" s="18">
        <v>119</v>
      </c>
      <c r="T303" s="22">
        <v>119</v>
      </c>
      <c r="U303" s="9">
        <v>49</v>
      </c>
      <c r="V303" s="10">
        <f>VLOOKUP(B303,'[2]School Detailed Data'!A$11:CJ$440,88,FALSE)</f>
        <v>100</v>
      </c>
      <c r="W303" s="16">
        <f>VLOOKUP(B303,'[2]Student Without BRN'!Z$2:AB$431,3,FALSE)</f>
        <v>77</v>
      </c>
      <c r="X303" s="18">
        <v>77</v>
      </c>
      <c r="Y303" s="22">
        <v>77</v>
      </c>
      <c r="Z303" s="9">
        <f t="shared" ref="Z303:AD337" si="57">P303-U303</f>
        <v>44</v>
      </c>
      <c r="AA303" s="10">
        <f t="shared" si="57"/>
        <v>19</v>
      </c>
      <c r="AB303" s="16">
        <f t="shared" si="57"/>
        <v>42</v>
      </c>
      <c r="AC303" s="18">
        <f t="shared" si="57"/>
        <v>42</v>
      </c>
      <c r="AD303" s="22">
        <f t="shared" si="57"/>
        <v>42</v>
      </c>
      <c r="AE303" s="10">
        <f t="shared" ref="AE303:AE344" si="58">AA303-Z303</f>
        <v>-25</v>
      </c>
      <c r="AF303" s="31">
        <v>667500</v>
      </c>
      <c r="AG303" s="15" t="s">
        <v>163</v>
      </c>
    </row>
    <row r="304" spans="1:33" x14ac:dyDescent="0.25">
      <c r="A304" s="6">
        <v>302</v>
      </c>
      <c r="B304" s="29" t="s">
        <v>906</v>
      </c>
      <c r="C304" s="7" t="s">
        <v>907</v>
      </c>
      <c r="D304" s="7" t="s">
        <v>36</v>
      </c>
      <c r="E304" s="7" t="s">
        <v>37</v>
      </c>
      <c r="F304" s="7" t="s">
        <v>38</v>
      </c>
      <c r="G304" s="7" t="s">
        <v>39</v>
      </c>
      <c r="H304" s="7" t="s">
        <v>40</v>
      </c>
      <c r="I304" s="7" t="s">
        <v>471</v>
      </c>
      <c r="J304" s="7" t="s">
        <v>42</v>
      </c>
      <c r="K304" s="7" t="s">
        <v>908</v>
      </c>
      <c r="L304" s="7" t="s">
        <v>909</v>
      </c>
      <c r="M304" s="7" t="s">
        <v>1</v>
      </c>
      <c r="N304" s="8" t="s">
        <v>45</v>
      </c>
      <c r="O304" s="7" t="s">
        <v>46</v>
      </c>
      <c r="P304" s="9">
        <v>55</v>
      </c>
      <c r="Q304" s="10">
        <f>VLOOKUP(B304,'[2]School Detailed Data'!A$11:CF$439,84,FALSE)</f>
        <v>55</v>
      </c>
      <c r="R304" s="16">
        <f>VLOOKUP(B304,'[2]School Detailed Data'!A$11:CF$440,84,FALSE)</f>
        <v>55</v>
      </c>
      <c r="S304" s="18">
        <v>55</v>
      </c>
      <c r="T304" s="22">
        <v>55</v>
      </c>
      <c r="U304" s="9">
        <v>20</v>
      </c>
      <c r="V304" s="10">
        <f>VLOOKUP(B304,'[2]School Detailed Data'!A$11:CJ$440,88,FALSE)</f>
        <v>43</v>
      </c>
      <c r="W304" s="16">
        <f>VLOOKUP(B304,'[2]Student Without BRN'!Z$2:AB$431,3,FALSE)</f>
        <v>20</v>
      </c>
      <c r="X304" s="18">
        <v>20</v>
      </c>
      <c r="Y304" s="22">
        <v>20</v>
      </c>
      <c r="Z304" s="9">
        <f t="shared" si="57"/>
        <v>35</v>
      </c>
      <c r="AA304" s="10">
        <f t="shared" si="57"/>
        <v>12</v>
      </c>
      <c r="AB304" s="16">
        <f t="shared" si="57"/>
        <v>35</v>
      </c>
      <c r="AC304" s="18">
        <f t="shared" si="57"/>
        <v>35</v>
      </c>
      <c r="AD304" s="22">
        <f t="shared" si="57"/>
        <v>35</v>
      </c>
      <c r="AE304" s="10">
        <f t="shared" si="58"/>
        <v>-23</v>
      </c>
      <c r="AF304" s="31">
        <v>178000</v>
      </c>
      <c r="AG304" s="15" t="s">
        <v>54</v>
      </c>
    </row>
    <row r="305" spans="1:33" x14ac:dyDescent="0.25">
      <c r="A305" s="6">
        <v>303</v>
      </c>
      <c r="B305" s="29" t="s">
        <v>910</v>
      </c>
      <c r="C305" s="7" t="s">
        <v>911</v>
      </c>
      <c r="D305" s="7" t="s">
        <v>36</v>
      </c>
      <c r="E305" s="7" t="s">
        <v>71</v>
      </c>
      <c r="F305" s="7" t="s">
        <v>72</v>
      </c>
      <c r="G305" s="7" t="s">
        <v>73</v>
      </c>
      <c r="H305" s="7" t="s">
        <v>74</v>
      </c>
      <c r="I305" s="7" t="s">
        <v>471</v>
      </c>
      <c r="J305" s="7" t="s">
        <v>42</v>
      </c>
      <c r="K305" s="17" t="s">
        <v>912</v>
      </c>
      <c r="L305" s="7" t="s">
        <v>38</v>
      </c>
      <c r="M305" s="7" t="s">
        <v>1</v>
      </c>
      <c r="N305" s="8" t="s">
        <v>45</v>
      </c>
      <c r="O305" s="7" t="s">
        <v>46</v>
      </c>
      <c r="P305" s="9">
        <v>38</v>
      </c>
      <c r="Q305" s="10">
        <f>VLOOKUP(B305,'[2]School Detailed Data'!A$11:CF$439,84,FALSE)</f>
        <v>38</v>
      </c>
      <c r="R305" s="16">
        <f>VLOOKUP(B305,'[2]School Detailed Data'!A$11:CF$440,84,FALSE)</f>
        <v>38</v>
      </c>
      <c r="S305" s="18">
        <v>38</v>
      </c>
      <c r="T305" s="22">
        <v>38</v>
      </c>
      <c r="U305" s="9">
        <v>38</v>
      </c>
      <c r="V305" s="10">
        <f>VLOOKUP(B305,'[2]School Detailed Data'!A$11:CJ$440,88,FALSE)</f>
        <v>32</v>
      </c>
      <c r="W305" s="16">
        <f>VLOOKUP(B305,'[2]Student Without BRN'!Z$2:AB$431,3,FALSE)</f>
        <v>38</v>
      </c>
      <c r="X305" s="18">
        <v>38</v>
      </c>
      <c r="Y305" s="22">
        <v>38</v>
      </c>
      <c r="Z305" s="9">
        <f t="shared" si="57"/>
        <v>0</v>
      </c>
      <c r="AA305" s="10">
        <f t="shared" si="57"/>
        <v>6</v>
      </c>
      <c r="AB305" s="16">
        <f t="shared" si="57"/>
        <v>0</v>
      </c>
      <c r="AC305" s="18">
        <f t="shared" si="57"/>
        <v>0</v>
      </c>
      <c r="AD305" s="22">
        <f t="shared" si="57"/>
        <v>0</v>
      </c>
      <c r="AE305" s="10">
        <f t="shared" si="58"/>
        <v>6</v>
      </c>
      <c r="AF305" s="31">
        <v>338200</v>
      </c>
      <c r="AG305" s="15" t="s">
        <v>163</v>
      </c>
    </row>
    <row r="306" spans="1:33" x14ac:dyDescent="0.25">
      <c r="A306" s="6">
        <v>304</v>
      </c>
      <c r="B306" s="29" t="s">
        <v>913</v>
      </c>
      <c r="C306" s="7" t="s">
        <v>914</v>
      </c>
      <c r="D306" s="7" t="s">
        <v>57</v>
      </c>
      <c r="E306" s="7" t="s">
        <v>37</v>
      </c>
      <c r="F306" s="7" t="s">
        <v>38</v>
      </c>
      <c r="G306" s="7" t="s">
        <v>39</v>
      </c>
      <c r="H306" s="7" t="s">
        <v>40</v>
      </c>
      <c r="I306" s="7" t="s">
        <v>471</v>
      </c>
      <c r="J306" s="7" t="s">
        <v>42</v>
      </c>
      <c r="K306" s="17" t="s">
        <v>912</v>
      </c>
      <c r="L306" s="7" t="s">
        <v>38</v>
      </c>
      <c r="M306" s="7" t="s">
        <v>1</v>
      </c>
      <c r="N306" s="8" t="s">
        <v>45</v>
      </c>
      <c r="O306" s="7" t="s">
        <v>46</v>
      </c>
      <c r="P306" s="9">
        <v>34</v>
      </c>
      <c r="Q306" s="10">
        <f>VLOOKUP(B306,'[2]School Detailed Data'!A$11:CF$439,84,FALSE)</f>
        <v>44</v>
      </c>
      <c r="R306" s="16">
        <f>VLOOKUP(B306,'[2]School Detailed Data'!A$11:CF$440,84,FALSE)</f>
        <v>44</v>
      </c>
      <c r="S306" s="18">
        <v>44</v>
      </c>
      <c r="T306" s="22">
        <v>44</v>
      </c>
      <c r="U306" s="9">
        <v>34</v>
      </c>
      <c r="V306" s="10">
        <f>VLOOKUP(B306,'[2]School Detailed Data'!A$11:CJ$440,88,FALSE)</f>
        <v>44</v>
      </c>
      <c r="W306" s="16">
        <f>VLOOKUP(B306,'[2]Student Without BRN'!Z$2:AB$431,3,FALSE)</f>
        <v>44</v>
      </c>
      <c r="X306" s="18">
        <v>44</v>
      </c>
      <c r="Y306" s="22">
        <v>44</v>
      </c>
      <c r="Z306" s="9">
        <f t="shared" si="57"/>
        <v>0</v>
      </c>
      <c r="AA306" s="10">
        <f t="shared" si="57"/>
        <v>0</v>
      </c>
      <c r="AB306" s="16">
        <f t="shared" si="57"/>
        <v>0</v>
      </c>
      <c r="AC306" s="18">
        <f t="shared" si="57"/>
        <v>0</v>
      </c>
      <c r="AD306" s="22">
        <f t="shared" si="57"/>
        <v>0</v>
      </c>
      <c r="AE306" s="10">
        <f t="shared" si="58"/>
        <v>0</v>
      </c>
      <c r="AF306" s="31">
        <v>391600</v>
      </c>
      <c r="AG306" s="15" t="s">
        <v>163</v>
      </c>
    </row>
    <row r="307" spans="1:33" x14ac:dyDescent="0.25">
      <c r="A307" s="6">
        <v>305</v>
      </c>
      <c r="B307" s="29" t="s">
        <v>915</v>
      </c>
      <c r="C307" s="7" t="s">
        <v>916</v>
      </c>
      <c r="D307" s="7" t="s">
        <v>36</v>
      </c>
      <c r="E307" s="7" t="s">
        <v>147</v>
      </c>
      <c r="F307" s="7" t="s">
        <v>148</v>
      </c>
      <c r="G307" s="7" t="s">
        <v>73</v>
      </c>
      <c r="H307" s="7" t="s">
        <v>74</v>
      </c>
      <c r="I307" s="7" t="s">
        <v>471</v>
      </c>
      <c r="J307" s="7" t="s">
        <v>42</v>
      </c>
      <c r="K307" s="7" t="s">
        <v>917</v>
      </c>
      <c r="L307" s="7" t="s">
        <v>918</v>
      </c>
      <c r="M307" s="7" t="s">
        <v>1</v>
      </c>
      <c r="N307" s="8" t="s">
        <v>45</v>
      </c>
      <c r="O307" s="7" t="s">
        <v>79</v>
      </c>
      <c r="P307" s="9">
        <v>125</v>
      </c>
      <c r="Q307" s="10">
        <f>VLOOKUP(B307,'[2]School Detailed Data'!A$11:CF$439,84,FALSE)</f>
        <v>125</v>
      </c>
      <c r="R307" s="16">
        <f>VLOOKUP(B307,'[2]School Detailed Data'!A$11:CF$440,84,FALSE)</f>
        <v>125</v>
      </c>
      <c r="S307" s="18">
        <v>125</v>
      </c>
      <c r="T307" s="22">
        <v>125</v>
      </c>
      <c r="U307" s="9">
        <v>114</v>
      </c>
      <c r="V307" s="10">
        <f>VLOOKUP(B307,'[2]School Detailed Data'!A$11:CJ$440,88,FALSE)</f>
        <v>116</v>
      </c>
      <c r="W307" s="16">
        <f>VLOOKUP(B307,'[2]Student Without BRN'!Z$2:AB$431,3,FALSE)</f>
        <v>114</v>
      </c>
      <c r="X307" s="18">
        <v>114</v>
      </c>
      <c r="Y307" s="22">
        <v>114</v>
      </c>
      <c r="Z307" s="9">
        <f t="shared" si="57"/>
        <v>11</v>
      </c>
      <c r="AA307" s="10">
        <f t="shared" si="57"/>
        <v>9</v>
      </c>
      <c r="AB307" s="16">
        <f t="shared" si="57"/>
        <v>11</v>
      </c>
      <c r="AC307" s="18">
        <f t="shared" si="57"/>
        <v>11</v>
      </c>
      <c r="AD307" s="22">
        <f t="shared" si="57"/>
        <v>11</v>
      </c>
      <c r="AE307" s="10">
        <f t="shared" si="58"/>
        <v>-2</v>
      </c>
      <c r="AF307" s="31">
        <v>805450</v>
      </c>
      <c r="AG307" s="15" t="s">
        <v>47</v>
      </c>
    </row>
    <row r="308" spans="1:33" x14ac:dyDescent="0.25">
      <c r="A308" s="6">
        <v>306</v>
      </c>
      <c r="B308" s="29" t="s">
        <v>919</v>
      </c>
      <c r="C308" s="7" t="s">
        <v>920</v>
      </c>
      <c r="D308" s="7" t="s">
        <v>36</v>
      </c>
      <c r="E308" s="7" t="s">
        <v>37</v>
      </c>
      <c r="F308" s="7" t="s">
        <v>38</v>
      </c>
      <c r="G308" s="7" t="s">
        <v>39</v>
      </c>
      <c r="H308" s="7" t="s">
        <v>40</v>
      </c>
      <c r="I308" s="7" t="s">
        <v>471</v>
      </c>
      <c r="J308" s="7" t="s">
        <v>42</v>
      </c>
      <c r="K308" s="7" t="s">
        <v>921</v>
      </c>
      <c r="L308" s="7" t="s">
        <v>922</v>
      </c>
      <c r="M308" s="7" t="s">
        <v>1</v>
      </c>
      <c r="N308" s="8" t="s">
        <v>45</v>
      </c>
      <c r="O308" s="7" t="s">
        <v>46</v>
      </c>
      <c r="P308" s="9">
        <v>62</v>
      </c>
      <c r="Q308" s="10">
        <f>VLOOKUP(B308,'[2]School Detailed Data'!A$11:CF$439,84,FALSE)</f>
        <v>62</v>
      </c>
      <c r="R308" s="16">
        <f>VLOOKUP(B308,'[2]School Detailed Data'!A$11:CF$440,84,FALSE)</f>
        <v>62</v>
      </c>
      <c r="S308" s="18">
        <v>62</v>
      </c>
      <c r="T308" s="22">
        <v>62</v>
      </c>
      <c r="U308" s="9">
        <v>58</v>
      </c>
      <c r="V308" s="10">
        <f>VLOOKUP(B308,'[2]School Detailed Data'!A$11:CJ$440,88,FALSE)</f>
        <v>59</v>
      </c>
      <c r="W308" s="16">
        <f>VLOOKUP(B308,'[2]Student Without BRN'!Z$2:AB$431,3,FALSE)</f>
        <v>58</v>
      </c>
      <c r="X308" s="18">
        <v>58</v>
      </c>
      <c r="Y308" s="22">
        <v>58</v>
      </c>
      <c r="Z308" s="9">
        <f t="shared" si="57"/>
        <v>4</v>
      </c>
      <c r="AA308" s="10">
        <f t="shared" si="57"/>
        <v>3</v>
      </c>
      <c r="AB308" s="16">
        <f t="shared" si="57"/>
        <v>4</v>
      </c>
      <c r="AC308" s="18">
        <f t="shared" si="57"/>
        <v>4</v>
      </c>
      <c r="AD308" s="22">
        <f t="shared" si="57"/>
        <v>4</v>
      </c>
      <c r="AE308" s="10">
        <f t="shared" si="58"/>
        <v>-1</v>
      </c>
      <c r="AF308" s="31">
        <v>204700</v>
      </c>
      <c r="AG308" s="15" t="s">
        <v>54</v>
      </c>
    </row>
    <row r="309" spans="1:33" x14ac:dyDescent="0.25">
      <c r="A309" s="6">
        <v>307</v>
      </c>
      <c r="B309" s="29" t="s">
        <v>34</v>
      </c>
      <c r="C309" s="7" t="s">
        <v>35</v>
      </c>
      <c r="D309" s="7" t="s">
        <v>36</v>
      </c>
      <c r="E309" s="7" t="s">
        <v>37</v>
      </c>
      <c r="F309" s="7" t="s">
        <v>38</v>
      </c>
      <c r="G309" s="7" t="s">
        <v>39</v>
      </c>
      <c r="H309" s="7" t="s">
        <v>40</v>
      </c>
      <c r="I309" s="7" t="s">
        <v>41</v>
      </c>
      <c r="J309" s="7" t="s">
        <v>42</v>
      </c>
      <c r="K309" s="7" t="s">
        <v>43</v>
      </c>
      <c r="L309" s="7" t="s">
        <v>44</v>
      </c>
      <c r="M309" s="7" t="s">
        <v>1</v>
      </c>
      <c r="N309" s="8" t="s">
        <v>45</v>
      </c>
      <c r="O309" s="7" t="s">
        <v>46</v>
      </c>
      <c r="P309" s="9">
        <v>48</v>
      </c>
      <c r="Q309" s="10">
        <v>48</v>
      </c>
      <c r="R309" s="16">
        <f>VLOOKUP(B309,'[2]School Detailed Data'!A$11:CF$440,84,FALSE)</f>
        <v>48</v>
      </c>
      <c r="S309" s="18">
        <v>48</v>
      </c>
      <c r="T309" s="22">
        <v>48</v>
      </c>
      <c r="U309" s="9">
        <v>20</v>
      </c>
      <c r="V309" s="10">
        <f>VLOOKUP(B309,'[7]PS T3 1st New BRN'!$B$12:$S$104,18,FALSE)</f>
        <v>16</v>
      </c>
      <c r="W309" s="16">
        <f>VLOOKUP(B309,'[2]Student Without BRN'!Z$2:AB$431,3,FALSE)</f>
        <v>16</v>
      </c>
      <c r="X309" s="18">
        <v>16</v>
      </c>
      <c r="Y309" s="22">
        <v>16</v>
      </c>
      <c r="Z309" s="9">
        <f t="shared" si="57"/>
        <v>28</v>
      </c>
      <c r="AA309" s="10">
        <f t="shared" si="57"/>
        <v>32</v>
      </c>
      <c r="AB309" s="16">
        <f t="shared" si="57"/>
        <v>32</v>
      </c>
      <c r="AC309" s="18">
        <f t="shared" si="57"/>
        <v>32</v>
      </c>
      <c r="AD309" s="22">
        <f t="shared" si="57"/>
        <v>32</v>
      </c>
      <c r="AE309" s="10">
        <f t="shared" si="58"/>
        <v>4</v>
      </c>
      <c r="AF309" s="31">
        <v>142400</v>
      </c>
      <c r="AG309" s="15" t="s">
        <v>47</v>
      </c>
    </row>
    <row r="310" spans="1:33" x14ac:dyDescent="0.25">
      <c r="A310" s="6">
        <v>308</v>
      </c>
      <c r="B310" s="29" t="s">
        <v>836</v>
      </c>
      <c r="C310" s="7" t="s">
        <v>837</v>
      </c>
      <c r="D310" s="7" t="s">
        <v>57</v>
      </c>
      <c r="E310" s="7" t="s">
        <v>37</v>
      </c>
      <c r="F310" s="7" t="s">
        <v>38</v>
      </c>
      <c r="G310" s="7" t="s">
        <v>39</v>
      </c>
      <c r="H310" s="7" t="s">
        <v>40</v>
      </c>
      <c r="I310" s="7" t="s">
        <v>41</v>
      </c>
      <c r="J310" s="7" t="s">
        <v>42</v>
      </c>
      <c r="K310" s="7" t="s">
        <v>838</v>
      </c>
      <c r="L310" s="7" t="s">
        <v>839</v>
      </c>
      <c r="M310" s="7" t="s">
        <v>1</v>
      </c>
      <c r="N310" s="8" t="s">
        <v>45</v>
      </c>
      <c r="O310" s="7" t="s">
        <v>46</v>
      </c>
      <c r="P310" s="9">
        <v>50</v>
      </c>
      <c r="Q310" s="10">
        <f>VLOOKUP(B310,'[2]School Detailed Data'!A$11:CF$439,84,FALSE)</f>
        <v>43</v>
      </c>
      <c r="R310" s="16">
        <f>VLOOKUP(B310,'[2]School Detailed Data'!A$11:CF$440,84,FALSE)</f>
        <v>43</v>
      </c>
      <c r="S310" s="18">
        <v>57</v>
      </c>
      <c r="T310" s="22">
        <v>57</v>
      </c>
      <c r="U310" s="9">
        <v>44</v>
      </c>
      <c r="V310" s="10">
        <f>VLOOKUP(B310,'[2]School Detailed Data'!A$11:CJ$440,88,FALSE)</f>
        <v>51</v>
      </c>
      <c r="W310" s="16">
        <f>VLOOKUP(B310,'[2]Student Without BRN'!Z$2:AB$431,3,FALSE)</f>
        <v>51</v>
      </c>
      <c r="X310" s="18">
        <v>51</v>
      </c>
      <c r="Y310" s="22">
        <v>51</v>
      </c>
      <c r="Z310" s="9">
        <f t="shared" si="57"/>
        <v>6</v>
      </c>
      <c r="AA310" s="10">
        <f>Q310-V310</f>
        <v>-8</v>
      </c>
      <c r="AB310" s="16">
        <f t="shared" si="57"/>
        <v>-8</v>
      </c>
      <c r="AC310" s="18">
        <f t="shared" si="57"/>
        <v>6</v>
      </c>
      <c r="AD310" s="22">
        <f t="shared" si="57"/>
        <v>6</v>
      </c>
      <c r="AE310" s="10">
        <f t="shared" si="58"/>
        <v>-14</v>
      </c>
      <c r="AF310" s="31">
        <v>186900</v>
      </c>
      <c r="AG310" s="15" t="s">
        <v>54</v>
      </c>
    </row>
    <row r="311" spans="1:33" x14ac:dyDescent="0.25">
      <c r="A311" s="6">
        <v>309</v>
      </c>
      <c r="B311" s="29" t="s">
        <v>756</v>
      </c>
      <c r="C311" s="7" t="s">
        <v>757</v>
      </c>
      <c r="D311" s="7" t="s">
        <v>36</v>
      </c>
      <c r="E311" s="7" t="s">
        <v>37</v>
      </c>
      <c r="F311" s="7" t="s">
        <v>38</v>
      </c>
      <c r="G311" s="7" t="s">
        <v>39</v>
      </c>
      <c r="H311" s="7" t="s">
        <v>40</v>
      </c>
      <c r="I311" s="7" t="s">
        <v>41</v>
      </c>
      <c r="J311" s="7" t="s">
        <v>42</v>
      </c>
      <c r="K311" s="7" t="s">
        <v>758</v>
      </c>
      <c r="L311" s="7" t="s">
        <v>759</v>
      </c>
      <c r="M311" s="7" t="s">
        <v>1</v>
      </c>
      <c r="N311" s="8" t="s">
        <v>45</v>
      </c>
      <c r="O311" s="7" t="s">
        <v>46</v>
      </c>
      <c r="P311" s="9">
        <v>31</v>
      </c>
      <c r="Q311" s="10">
        <f>VLOOKUP(B311,'[2]School Detailed Data'!A$11:CF$439,84,FALSE)</f>
        <v>32</v>
      </c>
      <c r="R311" s="16">
        <f>VLOOKUP(B311,'[2]School Detailed Data'!A$11:CF$440,84,FALSE)</f>
        <v>32</v>
      </c>
      <c r="S311" s="18">
        <v>32</v>
      </c>
      <c r="T311" s="22">
        <v>32</v>
      </c>
      <c r="U311" s="9">
        <v>9</v>
      </c>
      <c r="V311" s="10">
        <f>VLOOKUP(B311,'[2]School Detailed Data'!A$11:CJ$440,88,FALSE)</f>
        <v>24</v>
      </c>
      <c r="W311" s="16">
        <f>VLOOKUP(B311,'[2]Student Without BRN'!Z$2:AB$431,3,FALSE)</f>
        <v>10</v>
      </c>
      <c r="X311" s="18">
        <v>8</v>
      </c>
      <c r="Y311" s="22">
        <v>8</v>
      </c>
      <c r="Z311" s="9">
        <f t="shared" si="57"/>
        <v>22</v>
      </c>
      <c r="AA311" s="10">
        <f t="shared" si="57"/>
        <v>8</v>
      </c>
      <c r="AB311" s="16">
        <f t="shared" si="57"/>
        <v>22</v>
      </c>
      <c r="AC311" s="18">
        <f t="shared" si="57"/>
        <v>24</v>
      </c>
      <c r="AD311" s="22">
        <f t="shared" si="57"/>
        <v>24</v>
      </c>
      <c r="AE311" s="10">
        <f t="shared" si="58"/>
        <v>-14</v>
      </c>
      <c r="AF311" s="31">
        <v>71200</v>
      </c>
      <c r="AG311" s="15" t="s">
        <v>54</v>
      </c>
    </row>
    <row r="312" spans="1:33" x14ac:dyDescent="0.25">
      <c r="A312" s="6">
        <v>310</v>
      </c>
      <c r="B312" s="29" t="s">
        <v>48</v>
      </c>
      <c r="C312" s="7" t="s">
        <v>49</v>
      </c>
      <c r="D312" s="7" t="s">
        <v>36</v>
      </c>
      <c r="E312" s="7" t="s">
        <v>37</v>
      </c>
      <c r="F312" s="7" t="s">
        <v>38</v>
      </c>
      <c r="G312" s="7" t="s">
        <v>39</v>
      </c>
      <c r="H312" s="7" t="s">
        <v>40</v>
      </c>
      <c r="I312" s="7" t="s">
        <v>50</v>
      </c>
      <c r="J312" s="7" t="s">
        <v>42</v>
      </c>
      <c r="K312" s="7" t="s">
        <v>51</v>
      </c>
      <c r="L312" s="7" t="s">
        <v>52</v>
      </c>
      <c r="M312" s="7" t="s">
        <v>1</v>
      </c>
      <c r="N312" s="8" t="s">
        <v>53</v>
      </c>
      <c r="O312" s="7" t="s">
        <v>46</v>
      </c>
      <c r="P312" s="9">
        <v>131</v>
      </c>
      <c r="Q312" s="10">
        <v>131</v>
      </c>
      <c r="R312" s="16">
        <f>VLOOKUP(B312,'[2]School Detailed Data'!A$11:CF$440,84,FALSE)</f>
        <v>131</v>
      </c>
      <c r="S312" s="18">
        <v>130</v>
      </c>
      <c r="T312" s="22">
        <v>130</v>
      </c>
      <c r="U312" s="9">
        <v>4</v>
      </c>
      <c r="V312" s="10">
        <f>VLOOKUP(B312,'[7]PS T3 1st New BRN'!$B$12:$S$104,18,FALSE)</f>
        <v>3</v>
      </c>
      <c r="W312" s="16">
        <f>VLOOKUP(B312,'[2]Student Without BRN'!Z$2:AB$431,3,FALSE)</f>
        <v>3</v>
      </c>
      <c r="X312" s="18">
        <v>3</v>
      </c>
      <c r="Y312" s="22">
        <v>3</v>
      </c>
      <c r="Z312" s="9">
        <f t="shared" si="57"/>
        <v>127</v>
      </c>
      <c r="AA312" s="10">
        <f t="shared" si="57"/>
        <v>128</v>
      </c>
      <c r="AB312" s="16">
        <f t="shared" si="57"/>
        <v>128</v>
      </c>
      <c r="AC312" s="18">
        <f t="shared" si="57"/>
        <v>127</v>
      </c>
      <c r="AD312" s="22">
        <f t="shared" si="57"/>
        <v>127</v>
      </c>
      <c r="AE312" s="10">
        <f t="shared" si="58"/>
        <v>1</v>
      </c>
      <c r="AF312" s="31">
        <v>17800</v>
      </c>
      <c r="AG312" s="15" t="s">
        <v>54</v>
      </c>
    </row>
    <row r="313" spans="1:33" x14ac:dyDescent="0.25">
      <c r="A313" s="6">
        <v>311</v>
      </c>
      <c r="B313" s="29" t="s">
        <v>760</v>
      </c>
      <c r="C313" s="7" t="s">
        <v>761</v>
      </c>
      <c r="D313" s="7" t="s">
        <v>57</v>
      </c>
      <c r="E313" s="7" t="s">
        <v>37</v>
      </c>
      <c r="F313" s="7" t="s">
        <v>38</v>
      </c>
      <c r="G313" s="7" t="s">
        <v>39</v>
      </c>
      <c r="H313" s="7" t="s">
        <v>40</v>
      </c>
      <c r="I313" s="7" t="s">
        <v>50</v>
      </c>
      <c r="J313" s="7" t="s">
        <v>42</v>
      </c>
      <c r="K313" s="7" t="s">
        <v>51</v>
      </c>
      <c r="L313" s="7" t="s">
        <v>52</v>
      </c>
      <c r="M313" s="7" t="s">
        <v>1</v>
      </c>
      <c r="N313" s="8" t="s">
        <v>53</v>
      </c>
      <c r="O313" s="7" t="s">
        <v>46</v>
      </c>
      <c r="P313" s="9">
        <v>68</v>
      </c>
      <c r="Q313" s="10">
        <f>VLOOKUP(B313,'[2]School Detailed Data'!A$11:CF$439,84,FALSE)</f>
        <v>68</v>
      </c>
      <c r="R313" s="16">
        <f>VLOOKUP(B313,'[2]School Detailed Data'!A$11:CF$440,84,FALSE)</f>
        <v>68</v>
      </c>
      <c r="S313" s="18">
        <v>73</v>
      </c>
      <c r="T313" s="22">
        <v>73</v>
      </c>
      <c r="U313" s="9">
        <v>2</v>
      </c>
      <c r="V313" s="10">
        <f>VLOOKUP(B313,'[2]School Detailed Data'!A$11:CJ$440,88,FALSE)</f>
        <v>5</v>
      </c>
      <c r="W313" s="16">
        <f>VLOOKUP(B313,'[2]Student Without BRN'!Z$2:AB$431,3,FALSE)</f>
        <v>2</v>
      </c>
      <c r="X313" s="18">
        <v>1</v>
      </c>
      <c r="Y313" s="22">
        <v>1</v>
      </c>
      <c r="Z313" s="9">
        <f t="shared" si="57"/>
        <v>66</v>
      </c>
      <c r="AA313" s="10">
        <f t="shared" si="57"/>
        <v>63</v>
      </c>
      <c r="AB313" s="16">
        <f t="shared" si="57"/>
        <v>66</v>
      </c>
      <c r="AC313" s="18">
        <f t="shared" si="57"/>
        <v>72</v>
      </c>
      <c r="AD313" s="22">
        <f t="shared" si="57"/>
        <v>72</v>
      </c>
      <c r="AE313" s="10">
        <f t="shared" si="58"/>
        <v>-3</v>
      </c>
      <c r="AF313" s="31">
        <v>8900</v>
      </c>
      <c r="AG313" s="15" t="s">
        <v>54</v>
      </c>
    </row>
    <row r="314" spans="1:33" x14ac:dyDescent="0.25">
      <c r="A314" s="6">
        <v>312</v>
      </c>
      <c r="B314" s="29" t="s">
        <v>923</v>
      </c>
      <c r="C314" s="7" t="s">
        <v>924</v>
      </c>
      <c r="D314" s="7" t="s">
        <v>57</v>
      </c>
      <c r="E314" s="7" t="s">
        <v>37</v>
      </c>
      <c r="F314" s="7" t="s">
        <v>38</v>
      </c>
      <c r="G314" s="7" t="s">
        <v>39</v>
      </c>
      <c r="H314" s="7" t="s">
        <v>40</v>
      </c>
      <c r="I314" s="7" t="s">
        <v>50</v>
      </c>
      <c r="J314" s="7" t="s">
        <v>42</v>
      </c>
      <c r="K314" s="7" t="s">
        <v>925</v>
      </c>
      <c r="L314" s="7" t="s">
        <v>926</v>
      </c>
      <c r="M314" s="7" t="s">
        <v>1</v>
      </c>
      <c r="N314" s="8" t="s">
        <v>45</v>
      </c>
      <c r="O314" s="7" t="s">
        <v>46</v>
      </c>
      <c r="P314" s="9">
        <v>37</v>
      </c>
      <c r="Q314" s="10">
        <f>VLOOKUP(B314,'[2]School Detailed Data'!A$11:CF$439,84,FALSE)</f>
        <v>37</v>
      </c>
      <c r="R314" s="16">
        <f>VLOOKUP(B314,'[2]School Detailed Data'!A$11:CF$440,84,FALSE)</f>
        <v>37</v>
      </c>
      <c r="S314" s="18">
        <v>37</v>
      </c>
      <c r="T314" s="22">
        <v>37</v>
      </c>
      <c r="U314" s="9">
        <v>26</v>
      </c>
      <c r="V314" s="10">
        <f>VLOOKUP(B314,'[2]School Detailed Data'!A$11:CJ$440,88,FALSE)</f>
        <v>27</v>
      </c>
      <c r="W314" s="16">
        <f>VLOOKUP(B314,'[2]Student Without BRN'!Z$2:AB$431,3,FALSE)</f>
        <v>26</v>
      </c>
      <c r="X314" s="18">
        <v>26</v>
      </c>
      <c r="Y314" s="22">
        <v>26</v>
      </c>
      <c r="Z314" s="9">
        <f t="shared" si="57"/>
        <v>11</v>
      </c>
      <c r="AA314" s="10">
        <f t="shared" si="57"/>
        <v>10</v>
      </c>
      <c r="AB314" s="16">
        <f t="shared" si="57"/>
        <v>11</v>
      </c>
      <c r="AC314" s="18">
        <f t="shared" si="57"/>
        <v>11</v>
      </c>
      <c r="AD314" s="22">
        <f t="shared" si="57"/>
        <v>11</v>
      </c>
      <c r="AE314" s="10">
        <f t="shared" si="58"/>
        <v>-1</v>
      </c>
      <c r="AF314" s="31">
        <v>211820</v>
      </c>
      <c r="AG314" s="15" t="s">
        <v>47</v>
      </c>
    </row>
    <row r="315" spans="1:33" x14ac:dyDescent="0.25">
      <c r="A315" s="6">
        <v>313</v>
      </c>
      <c r="B315" s="29" t="s">
        <v>55</v>
      </c>
      <c r="C315" s="7" t="s">
        <v>56</v>
      </c>
      <c r="D315" s="7" t="s">
        <v>57</v>
      </c>
      <c r="E315" s="7" t="s">
        <v>37</v>
      </c>
      <c r="F315" s="7" t="s">
        <v>38</v>
      </c>
      <c r="G315" s="7" t="s">
        <v>39</v>
      </c>
      <c r="H315" s="7" t="s">
        <v>40</v>
      </c>
      <c r="I315" s="7" t="s">
        <v>50</v>
      </c>
      <c r="J315" s="7" t="s">
        <v>42</v>
      </c>
      <c r="K315" s="7" t="s">
        <v>58</v>
      </c>
      <c r="L315" s="7" t="s">
        <v>59</v>
      </c>
      <c r="M315" s="7" t="s">
        <v>1</v>
      </c>
      <c r="N315" s="8" t="s">
        <v>45</v>
      </c>
      <c r="O315" s="7" t="s">
        <v>46</v>
      </c>
      <c r="P315" s="9">
        <v>26</v>
      </c>
      <c r="Q315" s="10">
        <v>26</v>
      </c>
      <c r="R315" s="16">
        <f>VLOOKUP(B315,'[2]School Detailed Data'!A$11:CF$440,84,FALSE)</f>
        <v>26</v>
      </c>
      <c r="S315" s="18">
        <v>26</v>
      </c>
      <c r="T315" s="22">
        <v>26</v>
      </c>
      <c r="U315" s="9">
        <v>19</v>
      </c>
      <c r="V315" s="10">
        <f>VLOOKUP(B315,'[7]PS T3 1st New BRN'!$B$12:$S$104,18,FALSE)</f>
        <v>17</v>
      </c>
      <c r="W315" s="16">
        <f>VLOOKUP(B315,'[2]Student Without BRN'!Z$2:AB$431,3,FALSE)</f>
        <v>17</v>
      </c>
      <c r="X315" s="18">
        <v>17</v>
      </c>
      <c r="Y315" s="22">
        <v>17</v>
      </c>
      <c r="Z315" s="9">
        <f t="shared" si="57"/>
        <v>7</v>
      </c>
      <c r="AA315" s="10">
        <f t="shared" si="57"/>
        <v>9</v>
      </c>
      <c r="AB315" s="16">
        <f t="shared" si="57"/>
        <v>9</v>
      </c>
      <c r="AC315" s="18">
        <f t="shared" si="57"/>
        <v>9</v>
      </c>
      <c r="AD315" s="22">
        <f t="shared" si="57"/>
        <v>9</v>
      </c>
      <c r="AE315" s="10">
        <f t="shared" si="58"/>
        <v>2</v>
      </c>
      <c r="AF315" s="31">
        <v>151300</v>
      </c>
      <c r="AG315" s="15" t="s">
        <v>47</v>
      </c>
    </row>
    <row r="316" spans="1:33" x14ac:dyDescent="0.25">
      <c r="A316" s="6">
        <v>314</v>
      </c>
      <c r="B316" s="29" t="s">
        <v>927</v>
      </c>
      <c r="C316" s="7" t="s">
        <v>928</v>
      </c>
      <c r="D316" s="7" t="s">
        <v>57</v>
      </c>
      <c r="E316" s="7" t="s">
        <v>37</v>
      </c>
      <c r="F316" s="7" t="s">
        <v>38</v>
      </c>
      <c r="G316" s="7" t="s">
        <v>39</v>
      </c>
      <c r="H316" s="7" t="s">
        <v>40</v>
      </c>
      <c r="I316" s="7" t="s">
        <v>50</v>
      </c>
      <c r="J316" s="7" t="s">
        <v>42</v>
      </c>
      <c r="K316" s="7" t="s">
        <v>929</v>
      </c>
      <c r="L316" s="7" t="s">
        <v>930</v>
      </c>
      <c r="M316" s="7" t="s">
        <v>1</v>
      </c>
      <c r="N316" s="8" t="s">
        <v>45</v>
      </c>
      <c r="O316" s="7" t="s">
        <v>46</v>
      </c>
      <c r="P316" s="9">
        <v>64</v>
      </c>
      <c r="Q316" s="10">
        <f>VLOOKUP(B316,'[2]School Detailed Data'!A$11:CF$439,84,FALSE)</f>
        <v>64</v>
      </c>
      <c r="R316" s="16">
        <f>VLOOKUP(B316,'[2]School Detailed Data'!A$11:CF$440,84,FALSE)</f>
        <v>64</v>
      </c>
      <c r="S316" s="18">
        <v>64</v>
      </c>
      <c r="T316" s="22">
        <v>64</v>
      </c>
      <c r="U316" s="9">
        <v>12</v>
      </c>
      <c r="V316" s="10">
        <f>VLOOKUP(B316,'[2]School Detailed Data'!A$11:CJ$440,88,FALSE)</f>
        <v>22</v>
      </c>
      <c r="W316" s="16">
        <f>VLOOKUP(B316,'[2]Student Without BRN'!Z$2:AB$431,3,FALSE)</f>
        <v>12</v>
      </c>
      <c r="X316" s="18">
        <v>12</v>
      </c>
      <c r="Y316" s="22">
        <v>12</v>
      </c>
      <c r="Z316" s="9">
        <f t="shared" si="57"/>
        <v>52</v>
      </c>
      <c r="AA316" s="10">
        <f t="shared" si="57"/>
        <v>42</v>
      </c>
      <c r="AB316" s="16">
        <f t="shared" si="57"/>
        <v>52</v>
      </c>
      <c r="AC316" s="18">
        <f t="shared" si="57"/>
        <v>52</v>
      </c>
      <c r="AD316" s="22">
        <f t="shared" si="57"/>
        <v>52</v>
      </c>
      <c r="AE316" s="10">
        <f t="shared" si="58"/>
        <v>-10</v>
      </c>
      <c r="AF316" s="31">
        <v>106800</v>
      </c>
      <c r="AG316" s="15" t="s">
        <v>47</v>
      </c>
    </row>
    <row r="317" spans="1:33" x14ac:dyDescent="0.25">
      <c r="A317" s="6">
        <v>315</v>
      </c>
      <c r="B317" s="29" t="s">
        <v>474</v>
      </c>
      <c r="C317" s="7" t="s">
        <v>475</v>
      </c>
      <c r="D317" s="7" t="s">
        <v>36</v>
      </c>
      <c r="E317" s="7" t="s">
        <v>147</v>
      </c>
      <c r="F317" s="7" t="s">
        <v>148</v>
      </c>
      <c r="G317" s="7" t="s">
        <v>73</v>
      </c>
      <c r="H317" s="7" t="s">
        <v>74</v>
      </c>
      <c r="I317" s="7" t="s">
        <v>62</v>
      </c>
      <c r="J317" s="7" t="s">
        <v>42</v>
      </c>
      <c r="K317" s="7" t="s">
        <v>476</v>
      </c>
      <c r="L317" s="7" t="s">
        <v>477</v>
      </c>
      <c r="M317" s="7" t="s">
        <v>1</v>
      </c>
      <c r="N317" s="8" t="s">
        <v>45</v>
      </c>
      <c r="O317" s="7" t="s">
        <v>46</v>
      </c>
      <c r="P317" s="9">
        <v>180</v>
      </c>
      <c r="Q317" s="10">
        <f>VLOOKUP(B317,'[2]School Detailed Data'!A$11:CF$439,84,FALSE)</f>
        <v>181</v>
      </c>
      <c r="R317" s="16">
        <f>VLOOKUP(B317,'[2]School Detailed Data'!A$11:CF$440,84,FALSE)</f>
        <v>181</v>
      </c>
      <c r="S317" s="18">
        <v>182</v>
      </c>
      <c r="T317" s="22">
        <v>182</v>
      </c>
      <c r="U317" s="9">
        <v>79</v>
      </c>
      <c r="V317" s="10">
        <f>VLOOKUP(B317,'[2]School Detailed Data'!A$11:CJ$440,88,FALSE)</f>
        <v>118</v>
      </c>
      <c r="W317" s="16">
        <f>VLOOKUP(B317,'[2]Student Without BRN'!Z$2:AB$431,3,FALSE)</f>
        <v>79</v>
      </c>
      <c r="X317" s="18">
        <v>79</v>
      </c>
      <c r="Y317" s="22">
        <v>79</v>
      </c>
      <c r="Z317" s="9">
        <f t="shared" si="57"/>
        <v>101</v>
      </c>
      <c r="AA317" s="10">
        <f t="shared" si="57"/>
        <v>63</v>
      </c>
      <c r="AB317" s="16">
        <f t="shared" si="57"/>
        <v>102</v>
      </c>
      <c r="AC317" s="18">
        <f t="shared" si="57"/>
        <v>103</v>
      </c>
      <c r="AD317" s="22">
        <f t="shared" si="57"/>
        <v>103</v>
      </c>
      <c r="AE317" s="10">
        <f t="shared" si="58"/>
        <v>-38</v>
      </c>
      <c r="AF317" s="31">
        <v>596300</v>
      </c>
      <c r="AG317" s="15" t="s">
        <v>54</v>
      </c>
    </row>
    <row r="318" spans="1:33" x14ac:dyDescent="0.25">
      <c r="A318" s="6">
        <v>316</v>
      </c>
      <c r="B318" s="29" t="s">
        <v>60</v>
      </c>
      <c r="C318" s="7" t="s">
        <v>61</v>
      </c>
      <c r="D318" s="7" t="s">
        <v>57</v>
      </c>
      <c r="E318" s="7" t="s">
        <v>37</v>
      </c>
      <c r="F318" s="7" t="s">
        <v>38</v>
      </c>
      <c r="G318" s="7" t="s">
        <v>39</v>
      </c>
      <c r="H318" s="7" t="s">
        <v>40</v>
      </c>
      <c r="I318" s="7" t="s">
        <v>62</v>
      </c>
      <c r="J318" s="7" t="s">
        <v>42</v>
      </c>
      <c r="K318" s="7" t="s">
        <v>63</v>
      </c>
      <c r="L318" s="7" t="s">
        <v>64</v>
      </c>
      <c r="M318" s="7" t="s">
        <v>1</v>
      </c>
      <c r="N318" s="8" t="s">
        <v>45</v>
      </c>
      <c r="O318" s="7" t="s">
        <v>46</v>
      </c>
      <c r="P318" s="9">
        <v>68</v>
      </c>
      <c r="Q318" s="10">
        <v>68</v>
      </c>
      <c r="R318" s="16">
        <f>VLOOKUP(B318,'[2]School Detailed Data'!A$11:CF$440,84,FALSE)</f>
        <v>68</v>
      </c>
      <c r="S318" s="18">
        <v>68</v>
      </c>
      <c r="T318" s="22">
        <v>68</v>
      </c>
      <c r="U318" s="9">
        <v>35</v>
      </c>
      <c r="V318" s="10">
        <f>VLOOKUP(B318,'[7]PS T3 1st New BRN'!$B$12:$S$104,18,FALSE)</f>
        <v>34</v>
      </c>
      <c r="W318" s="16">
        <f>VLOOKUP(B318,'[2]Student Without BRN'!Z$2:AB$431,3,FALSE)</f>
        <v>34</v>
      </c>
      <c r="X318" s="18">
        <v>34</v>
      </c>
      <c r="Y318" s="22">
        <v>34</v>
      </c>
      <c r="Z318" s="9">
        <f t="shared" si="57"/>
        <v>33</v>
      </c>
      <c r="AA318" s="10">
        <f t="shared" si="57"/>
        <v>34</v>
      </c>
      <c r="AB318" s="16">
        <f t="shared" si="57"/>
        <v>34</v>
      </c>
      <c r="AC318" s="18">
        <f t="shared" si="57"/>
        <v>34</v>
      </c>
      <c r="AD318" s="22">
        <f t="shared" si="57"/>
        <v>34</v>
      </c>
      <c r="AE318" s="10">
        <f t="shared" si="58"/>
        <v>1</v>
      </c>
      <c r="AF318" s="31">
        <v>302600</v>
      </c>
      <c r="AG318" s="15" t="s">
        <v>47</v>
      </c>
    </row>
    <row r="319" spans="1:33" x14ac:dyDescent="0.25">
      <c r="A319" s="6">
        <v>317</v>
      </c>
      <c r="B319" s="29" t="s">
        <v>65</v>
      </c>
      <c r="C319" s="7" t="s">
        <v>66</v>
      </c>
      <c r="D319" s="7" t="s">
        <v>57</v>
      </c>
      <c r="E319" s="7" t="s">
        <v>37</v>
      </c>
      <c r="F319" s="7" t="s">
        <v>38</v>
      </c>
      <c r="G319" s="7" t="s">
        <v>39</v>
      </c>
      <c r="H319" s="7" t="s">
        <v>40</v>
      </c>
      <c r="I319" s="7" t="s">
        <v>62</v>
      </c>
      <c r="J319" s="7" t="s">
        <v>42</v>
      </c>
      <c r="K319" s="7" t="s">
        <v>67</v>
      </c>
      <c r="L319" s="7" t="s">
        <v>68</v>
      </c>
      <c r="M319" s="7" t="s">
        <v>1</v>
      </c>
      <c r="N319" s="8" t="s">
        <v>45</v>
      </c>
      <c r="O319" s="7" t="s">
        <v>46</v>
      </c>
      <c r="P319" s="9">
        <v>78</v>
      </c>
      <c r="Q319" s="10">
        <v>78</v>
      </c>
      <c r="R319" s="16">
        <f>VLOOKUP(B319,'[2]School Detailed Data'!A$11:CF$440,84,FALSE)</f>
        <v>77</v>
      </c>
      <c r="S319" s="18">
        <v>77</v>
      </c>
      <c r="T319" s="22">
        <v>77</v>
      </c>
      <c r="U319" s="9">
        <v>27</v>
      </c>
      <c r="V319" s="10">
        <f>VLOOKUP(B319,'[7]PS T3 1st New BRN'!$B$12:$S$104,18,FALSE)</f>
        <v>26</v>
      </c>
      <c r="W319" s="16">
        <f>VLOOKUP(B319,'[2]Student Without BRN'!Z$2:AB$431,3,FALSE)</f>
        <v>26</v>
      </c>
      <c r="X319" s="18">
        <v>24</v>
      </c>
      <c r="Y319" s="22">
        <v>24</v>
      </c>
      <c r="Z319" s="9">
        <f t="shared" si="57"/>
        <v>51</v>
      </c>
      <c r="AA319" s="10">
        <f t="shared" si="57"/>
        <v>52</v>
      </c>
      <c r="AB319" s="16">
        <f t="shared" si="57"/>
        <v>51</v>
      </c>
      <c r="AC319" s="18">
        <f t="shared" si="57"/>
        <v>53</v>
      </c>
      <c r="AD319" s="22">
        <f t="shared" si="57"/>
        <v>53</v>
      </c>
      <c r="AE319" s="10">
        <f t="shared" si="58"/>
        <v>1</v>
      </c>
      <c r="AF319" s="31">
        <v>213600</v>
      </c>
      <c r="AG319" s="15" t="s">
        <v>47</v>
      </c>
    </row>
    <row r="320" spans="1:33" x14ac:dyDescent="0.25">
      <c r="A320" s="6">
        <v>318</v>
      </c>
      <c r="B320" s="29" t="s">
        <v>931</v>
      </c>
      <c r="C320" s="7" t="s">
        <v>932</v>
      </c>
      <c r="D320" s="7" t="s">
        <v>36</v>
      </c>
      <c r="E320" s="7" t="s">
        <v>147</v>
      </c>
      <c r="F320" s="7" t="s">
        <v>148</v>
      </c>
      <c r="G320" s="7" t="s">
        <v>73</v>
      </c>
      <c r="H320" s="7" t="s">
        <v>74</v>
      </c>
      <c r="I320" s="7" t="s">
        <v>933</v>
      </c>
      <c r="J320" s="7" t="s">
        <v>42</v>
      </c>
      <c r="K320" s="7" t="s">
        <v>934</v>
      </c>
      <c r="L320" s="7" t="s">
        <v>935</v>
      </c>
      <c r="M320" s="7" t="s">
        <v>1</v>
      </c>
      <c r="N320" s="8" t="s">
        <v>45</v>
      </c>
      <c r="O320" s="7" t="s">
        <v>79</v>
      </c>
      <c r="P320" s="9">
        <v>95</v>
      </c>
      <c r="Q320" s="10">
        <f>VLOOKUP(B320,'[2]School Detailed Data'!A$11:CF$439,84,FALSE)</f>
        <v>95</v>
      </c>
      <c r="R320" s="16">
        <f>VLOOKUP(B320,'[2]School Detailed Data'!A$11:CF$440,84,FALSE)</f>
        <v>95</v>
      </c>
      <c r="S320" s="18">
        <v>95</v>
      </c>
      <c r="T320" s="22">
        <v>95</v>
      </c>
      <c r="U320" s="9">
        <v>52</v>
      </c>
      <c r="V320" s="10">
        <f>VLOOKUP(B320,'[2]School Detailed Data'!A$11:CJ$440,88,FALSE)</f>
        <v>55</v>
      </c>
      <c r="W320" s="16">
        <f>VLOOKUP(B320,'[2]Student Without BRN'!Z$2:AB$431,3,FALSE)</f>
        <v>52</v>
      </c>
      <c r="X320" s="18">
        <v>52</v>
      </c>
      <c r="Y320" s="22">
        <v>52</v>
      </c>
      <c r="Z320" s="9">
        <f t="shared" si="57"/>
        <v>43</v>
      </c>
      <c r="AA320" s="10">
        <f t="shared" si="57"/>
        <v>40</v>
      </c>
      <c r="AB320" s="16">
        <f t="shared" si="57"/>
        <v>43</v>
      </c>
      <c r="AC320" s="18">
        <f t="shared" si="57"/>
        <v>43</v>
      </c>
      <c r="AD320" s="22">
        <f t="shared" si="57"/>
        <v>43</v>
      </c>
      <c r="AE320" s="10">
        <f t="shared" si="58"/>
        <v>-3</v>
      </c>
      <c r="AF320" s="31">
        <v>462800</v>
      </c>
      <c r="AG320" s="15" t="s">
        <v>47</v>
      </c>
    </row>
    <row r="321" spans="1:33" x14ac:dyDescent="0.25">
      <c r="A321" s="6">
        <v>319</v>
      </c>
      <c r="B321" s="29" t="s">
        <v>936</v>
      </c>
      <c r="C321" s="7" t="s">
        <v>937</v>
      </c>
      <c r="D321" s="7" t="s">
        <v>57</v>
      </c>
      <c r="E321" s="7" t="s">
        <v>37</v>
      </c>
      <c r="F321" s="7" t="s">
        <v>38</v>
      </c>
      <c r="G321" s="7" t="s">
        <v>39</v>
      </c>
      <c r="H321" s="7" t="s">
        <v>40</v>
      </c>
      <c r="I321" s="7" t="s">
        <v>933</v>
      </c>
      <c r="J321" s="7" t="s">
        <v>42</v>
      </c>
      <c r="K321" s="17" t="s">
        <v>912</v>
      </c>
      <c r="L321" s="7" t="s">
        <v>38</v>
      </c>
      <c r="M321" s="7" t="s">
        <v>1</v>
      </c>
      <c r="N321" s="8" t="s">
        <v>45</v>
      </c>
      <c r="O321" s="7" t="s">
        <v>46</v>
      </c>
      <c r="P321" s="9">
        <v>45</v>
      </c>
      <c r="Q321" s="10">
        <f>VLOOKUP(B321,'[2]School Detailed Data'!A$11:CF$439,84,FALSE)</f>
        <v>45</v>
      </c>
      <c r="R321" s="16">
        <f>VLOOKUP(B321,'[2]School Detailed Data'!A$11:CF$440,84,FALSE)</f>
        <v>45</v>
      </c>
      <c r="S321" s="18">
        <v>45</v>
      </c>
      <c r="T321" s="22">
        <v>45</v>
      </c>
      <c r="U321" s="9">
        <v>40</v>
      </c>
      <c r="V321" s="10">
        <f>VLOOKUP(B321,'[2]School Detailed Data'!A$11:CJ$440,88,FALSE)</f>
        <v>41</v>
      </c>
      <c r="W321" s="16">
        <f>VLOOKUP(B321,'[2]Student Without BRN'!Z$2:AB$431,3,FALSE)</f>
        <v>40</v>
      </c>
      <c r="X321" s="18">
        <v>40</v>
      </c>
      <c r="Y321" s="22">
        <v>40</v>
      </c>
      <c r="Z321" s="9">
        <f t="shared" si="57"/>
        <v>5</v>
      </c>
      <c r="AA321" s="10">
        <f t="shared" si="57"/>
        <v>4</v>
      </c>
      <c r="AB321" s="16">
        <f t="shared" si="57"/>
        <v>5</v>
      </c>
      <c r="AC321" s="18">
        <f t="shared" si="57"/>
        <v>5</v>
      </c>
      <c r="AD321" s="22">
        <f t="shared" si="57"/>
        <v>5</v>
      </c>
      <c r="AE321" s="10">
        <f t="shared" si="58"/>
        <v>-1</v>
      </c>
      <c r="AF321" s="31">
        <v>356000</v>
      </c>
      <c r="AG321" s="15" t="s">
        <v>163</v>
      </c>
    </row>
    <row r="322" spans="1:33" x14ac:dyDescent="0.25">
      <c r="A322" s="6">
        <v>320</v>
      </c>
      <c r="B322" s="29" t="s">
        <v>938</v>
      </c>
      <c r="C322" s="7" t="s">
        <v>939</v>
      </c>
      <c r="D322" s="7" t="s">
        <v>36</v>
      </c>
      <c r="E322" s="7" t="s">
        <v>147</v>
      </c>
      <c r="F322" s="7" t="s">
        <v>148</v>
      </c>
      <c r="G322" s="7" t="s">
        <v>73</v>
      </c>
      <c r="H322" s="7" t="s">
        <v>74</v>
      </c>
      <c r="I322" s="7" t="s">
        <v>940</v>
      </c>
      <c r="J322" s="7" t="s">
        <v>42</v>
      </c>
      <c r="K322" s="7" t="s">
        <v>941</v>
      </c>
      <c r="L322" s="7" t="s">
        <v>942</v>
      </c>
      <c r="M322" s="7" t="s">
        <v>1</v>
      </c>
      <c r="N322" s="8" t="s">
        <v>45</v>
      </c>
      <c r="O322" s="7" t="s">
        <v>46</v>
      </c>
      <c r="P322" s="9">
        <v>44</v>
      </c>
      <c r="Q322" s="10">
        <f>VLOOKUP(B322,'[2]School Detailed Data'!A$11:CF$439,84,FALSE)</f>
        <v>44</v>
      </c>
      <c r="R322" s="16">
        <f>VLOOKUP(B322,'[2]School Detailed Data'!A$11:CF$440,84,FALSE)</f>
        <v>44</v>
      </c>
      <c r="S322" s="18">
        <v>44</v>
      </c>
      <c r="T322" s="22">
        <v>44</v>
      </c>
      <c r="U322" s="9">
        <v>3</v>
      </c>
      <c r="V322" s="10">
        <f>VLOOKUP(B322,'[2]School Detailed Data'!A$11:CJ$440,88,FALSE)</f>
        <v>21</v>
      </c>
      <c r="W322" s="16">
        <f>VLOOKUP(B322,'[2]Student Without BRN'!Z$2:AB$431,3,FALSE)</f>
        <v>4</v>
      </c>
      <c r="X322" s="18">
        <v>4</v>
      </c>
      <c r="Y322" s="22">
        <v>4</v>
      </c>
      <c r="Z322" s="9">
        <f t="shared" si="57"/>
        <v>41</v>
      </c>
      <c r="AA322" s="10">
        <f t="shared" si="57"/>
        <v>23</v>
      </c>
      <c r="AB322" s="16">
        <f t="shared" si="57"/>
        <v>40</v>
      </c>
      <c r="AC322" s="18">
        <f t="shared" si="57"/>
        <v>40</v>
      </c>
      <c r="AD322" s="22">
        <f t="shared" si="57"/>
        <v>40</v>
      </c>
      <c r="AE322" s="10">
        <f t="shared" si="58"/>
        <v>-18</v>
      </c>
      <c r="AF322" s="31">
        <v>26700</v>
      </c>
      <c r="AG322" s="15" t="s">
        <v>54</v>
      </c>
    </row>
    <row r="323" spans="1:33" x14ac:dyDescent="0.25">
      <c r="A323" s="6">
        <v>321</v>
      </c>
      <c r="B323" s="29" t="s">
        <v>943</v>
      </c>
      <c r="C323" s="7" t="s">
        <v>944</v>
      </c>
      <c r="D323" s="7" t="s">
        <v>36</v>
      </c>
      <c r="E323" s="7" t="s">
        <v>37</v>
      </c>
      <c r="F323" s="7" t="s">
        <v>38</v>
      </c>
      <c r="G323" s="7" t="s">
        <v>39</v>
      </c>
      <c r="H323" s="7" t="s">
        <v>40</v>
      </c>
      <c r="I323" s="7" t="s">
        <v>945</v>
      </c>
      <c r="J323" s="7" t="s">
        <v>42</v>
      </c>
      <c r="K323" s="7" t="s">
        <v>946</v>
      </c>
      <c r="L323" s="7" t="s">
        <v>947</v>
      </c>
      <c r="M323" s="7" t="s">
        <v>1</v>
      </c>
      <c r="N323" s="8" t="s">
        <v>45</v>
      </c>
      <c r="O323" s="7" t="s">
        <v>46</v>
      </c>
      <c r="P323" s="9">
        <v>97</v>
      </c>
      <c r="Q323" s="10">
        <f>VLOOKUP(B323,'[2]School Detailed Data'!A$11:CF$439,84,FALSE)</f>
        <v>97</v>
      </c>
      <c r="R323" s="16">
        <f>VLOOKUP(B323,'[2]School Detailed Data'!A$11:CF$440,84,FALSE)</f>
        <v>97</v>
      </c>
      <c r="S323" s="18">
        <v>97</v>
      </c>
      <c r="T323" s="22">
        <v>97</v>
      </c>
      <c r="U323" s="9">
        <v>119</v>
      </c>
      <c r="V323" s="10">
        <f>VLOOKUP(B323,'[2]School Detailed Data'!A$11:CJ$440,88,FALSE)</f>
        <v>96</v>
      </c>
      <c r="W323" s="16">
        <f>VLOOKUP(B323,'[2]Student Without BRN'!Z$2:AB$431,3,FALSE)</f>
        <v>119</v>
      </c>
      <c r="X323" s="18">
        <v>119</v>
      </c>
      <c r="Y323" s="22">
        <v>119</v>
      </c>
      <c r="Z323" s="9">
        <f t="shared" si="57"/>
        <v>-22</v>
      </c>
      <c r="AA323" s="10">
        <f t="shared" si="57"/>
        <v>1</v>
      </c>
      <c r="AB323" s="16">
        <f t="shared" si="57"/>
        <v>-22</v>
      </c>
      <c r="AC323" s="18">
        <f t="shared" si="57"/>
        <v>-22</v>
      </c>
      <c r="AD323" s="22">
        <f t="shared" si="57"/>
        <v>-22</v>
      </c>
      <c r="AE323" s="10">
        <f t="shared" si="58"/>
        <v>23</v>
      </c>
      <c r="AF323" s="31">
        <v>350660</v>
      </c>
      <c r="AG323" s="15" t="s">
        <v>54</v>
      </c>
    </row>
    <row r="324" spans="1:33" x14ac:dyDescent="0.25">
      <c r="A324" s="6">
        <v>322</v>
      </c>
      <c r="B324" s="29" t="s">
        <v>948</v>
      </c>
      <c r="C324" s="7" t="s">
        <v>949</v>
      </c>
      <c r="D324" s="7" t="s">
        <v>36</v>
      </c>
      <c r="E324" s="7" t="s">
        <v>147</v>
      </c>
      <c r="F324" s="7" t="s">
        <v>148</v>
      </c>
      <c r="G324" s="7" t="s">
        <v>73</v>
      </c>
      <c r="H324" s="7" t="s">
        <v>74</v>
      </c>
      <c r="I324" s="7" t="s">
        <v>950</v>
      </c>
      <c r="J324" s="7" t="s">
        <v>42</v>
      </c>
      <c r="K324" s="7" t="s">
        <v>951</v>
      </c>
      <c r="L324" s="7" t="s">
        <v>952</v>
      </c>
      <c r="M324" s="7" t="s">
        <v>1</v>
      </c>
      <c r="N324" s="8" t="s">
        <v>45</v>
      </c>
      <c r="O324" s="7" t="s">
        <v>79</v>
      </c>
      <c r="P324" s="9">
        <v>48</v>
      </c>
      <c r="Q324" s="10">
        <v>48</v>
      </c>
      <c r="R324" s="16">
        <f>VLOOKUP(B324,'[2]School Detailed Data'!A$11:CF$440,84,FALSE)</f>
        <v>48</v>
      </c>
      <c r="S324" s="18">
        <v>48</v>
      </c>
      <c r="T324" s="22">
        <v>48</v>
      </c>
      <c r="U324" s="9">
        <v>37</v>
      </c>
      <c r="V324" s="10">
        <f>VLOOKUP(B324,'[2]School Detailed Data'!A$11:CJ$440,88,FALSE)</f>
        <v>36</v>
      </c>
      <c r="W324" s="16">
        <f>VLOOKUP(B324,'[2]Student Without BRN'!Z$2:AB$431,3,FALSE)</f>
        <v>36</v>
      </c>
      <c r="X324" s="18">
        <v>36</v>
      </c>
      <c r="Y324" s="22">
        <v>36</v>
      </c>
      <c r="Z324" s="9">
        <f t="shared" si="57"/>
        <v>11</v>
      </c>
      <c r="AA324" s="10">
        <f t="shared" si="57"/>
        <v>12</v>
      </c>
      <c r="AB324" s="16">
        <f t="shared" si="57"/>
        <v>12</v>
      </c>
      <c r="AC324" s="18">
        <f t="shared" si="57"/>
        <v>12</v>
      </c>
      <c r="AD324" s="22">
        <f t="shared" si="57"/>
        <v>12</v>
      </c>
      <c r="AE324" s="10">
        <f t="shared" si="58"/>
        <v>1</v>
      </c>
      <c r="AF324" s="31">
        <v>90780</v>
      </c>
      <c r="AG324" s="15" t="s">
        <v>54</v>
      </c>
    </row>
    <row r="325" spans="1:33" x14ac:dyDescent="0.25">
      <c r="A325" s="6">
        <v>323</v>
      </c>
      <c r="B325" s="29" t="s">
        <v>953</v>
      </c>
      <c r="C325" s="7" t="s">
        <v>954</v>
      </c>
      <c r="D325" s="7" t="s">
        <v>36</v>
      </c>
      <c r="E325" s="7" t="s">
        <v>37</v>
      </c>
      <c r="F325" s="7" t="s">
        <v>38</v>
      </c>
      <c r="G325" s="7" t="s">
        <v>39</v>
      </c>
      <c r="H325" s="7" t="s">
        <v>40</v>
      </c>
      <c r="I325" s="7" t="s">
        <v>955</v>
      </c>
      <c r="J325" s="7" t="s">
        <v>42</v>
      </c>
      <c r="K325" s="7" t="s">
        <v>956</v>
      </c>
      <c r="L325" s="7" t="s">
        <v>957</v>
      </c>
      <c r="M325" s="7" t="s">
        <v>1</v>
      </c>
      <c r="N325" s="8" t="s">
        <v>45</v>
      </c>
      <c r="O325" s="7" t="s">
        <v>46</v>
      </c>
      <c r="P325" s="9">
        <v>68</v>
      </c>
      <c r="Q325" s="10">
        <f>VLOOKUP(B325,'[2]School Detailed Data'!A$11:CF$439,84,FALSE)</f>
        <v>68</v>
      </c>
      <c r="R325" s="16">
        <f>VLOOKUP(B325,'[2]School Detailed Data'!A$11:CF$440,84,FALSE)</f>
        <v>68</v>
      </c>
      <c r="S325" s="18">
        <v>68</v>
      </c>
      <c r="T325" s="22">
        <v>68</v>
      </c>
      <c r="U325" s="9">
        <v>68</v>
      </c>
      <c r="V325" s="10">
        <f>VLOOKUP(B325,'[2]School Detailed Data'!A$11:CJ$440,88,FALSE)</f>
        <v>68</v>
      </c>
      <c r="W325" s="16">
        <f>VLOOKUP(B325,'[2]Student Without BRN'!Z$2:AB$431,3,FALSE)</f>
        <v>68</v>
      </c>
      <c r="X325" s="18">
        <v>66</v>
      </c>
      <c r="Y325" s="22">
        <v>66</v>
      </c>
      <c r="Z325" s="9">
        <f t="shared" si="57"/>
        <v>0</v>
      </c>
      <c r="AA325" s="10">
        <f t="shared" si="57"/>
        <v>0</v>
      </c>
      <c r="AB325" s="16">
        <f t="shared" si="57"/>
        <v>0</v>
      </c>
      <c r="AC325" s="18">
        <f t="shared" si="57"/>
        <v>2</v>
      </c>
      <c r="AD325" s="22">
        <f t="shared" si="57"/>
        <v>2</v>
      </c>
      <c r="AE325" s="10">
        <f t="shared" si="58"/>
        <v>0</v>
      </c>
      <c r="AF325" s="31">
        <v>458350</v>
      </c>
      <c r="AG325" s="15" t="s">
        <v>47</v>
      </c>
    </row>
    <row r="326" spans="1:33" x14ac:dyDescent="0.25">
      <c r="A326" s="6">
        <v>324</v>
      </c>
      <c r="B326" s="29" t="s">
        <v>69</v>
      </c>
      <c r="C326" s="7" t="s">
        <v>70</v>
      </c>
      <c r="D326" s="7" t="s">
        <v>36</v>
      </c>
      <c r="E326" s="7" t="s">
        <v>71</v>
      </c>
      <c r="F326" s="7" t="s">
        <v>72</v>
      </c>
      <c r="G326" s="7" t="s">
        <v>73</v>
      </c>
      <c r="H326" s="7" t="s">
        <v>74</v>
      </c>
      <c r="I326" s="7" t="s">
        <v>75</v>
      </c>
      <c r="J326" s="7" t="s">
        <v>76</v>
      </c>
      <c r="K326" s="7" t="s">
        <v>77</v>
      </c>
      <c r="L326" s="7" t="s">
        <v>78</v>
      </c>
      <c r="M326" s="7" t="s">
        <v>1</v>
      </c>
      <c r="N326" s="8" t="s">
        <v>45</v>
      </c>
      <c r="O326" s="7" t="s">
        <v>79</v>
      </c>
      <c r="P326" s="9">
        <v>87</v>
      </c>
      <c r="Q326" s="10">
        <v>87</v>
      </c>
      <c r="R326" s="16">
        <f>VLOOKUP(B326,'[2]School Detailed Data'!A$11:CF$440,84,FALSE)</f>
        <v>87</v>
      </c>
      <c r="S326" s="18">
        <v>87</v>
      </c>
      <c r="T326" s="22">
        <v>87</v>
      </c>
      <c r="U326" s="9">
        <v>2</v>
      </c>
      <c r="V326" s="10">
        <f>VLOOKUP(B326,'[7]PS T3 1st New BRN'!$B$12:$S$104,18,FALSE)</f>
        <v>1</v>
      </c>
      <c r="W326" s="16">
        <f>VLOOKUP(B326,'[2]Student Without BRN'!Z$2:AB$431,3,FALSE)</f>
        <v>1</v>
      </c>
      <c r="X326" s="18">
        <v>1</v>
      </c>
      <c r="Y326" s="22">
        <v>1</v>
      </c>
      <c r="Z326" s="9">
        <f t="shared" si="57"/>
        <v>85</v>
      </c>
      <c r="AA326" s="10">
        <f t="shared" si="57"/>
        <v>86</v>
      </c>
      <c r="AB326" s="16">
        <f t="shared" si="57"/>
        <v>86</v>
      </c>
      <c r="AC326" s="18">
        <f t="shared" si="57"/>
        <v>86</v>
      </c>
      <c r="AD326" s="22">
        <f t="shared" si="57"/>
        <v>86</v>
      </c>
      <c r="AE326" s="10">
        <f t="shared" si="58"/>
        <v>1</v>
      </c>
      <c r="AF326" s="31">
        <v>8900</v>
      </c>
      <c r="AG326" s="15" t="s">
        <v>54</v>
      </c>
    </row>
    <row r="327" spans="1:33" x14ac:dyDescent="0.25">
      <c r="A327" s="6">
        <v>325</v>
      </c>
      <c r="B327" s="29" t="s">
        <v>86</v>
      </c>
      <c r="C327" s="7" t="s">
        <v>87</v>
      </c>
      <c r="D327" s="7" t="s">
        <v>36</v>
      </c>
      <c r="E327" s="7" t="s">
        <v>82</v>
      </c>
      <c r="F327" s="7" t="s">
        <v>83</v>
      </c>
      <c r="G327" s="7" t="s">
        <v>39</v>
      </c>
      <c r="H327" s="7" t="s">
        <v>40</v>
      </c>
      <c r="I327" s="7" t="s">
        <v>75</v>
      </c>
      <c r="J327" s="7" t="s">
        <v>76</v>
      </c>
      <c r="K327" s="7" t="s">
        <v>88</v>
      </c>
      <c r="L327" s="7" t="s">
        <v>89</v>
      </c>
      <c r="M327" s="7" t="s">
        <v>1</v>
      </c>
      <c r="N327" s="8" t="s">
        <v>45</v>
      </c>
      <c r="O327" s="7" t="s">
        <v>79</v>
      </c>
      <c r="P327" s="9">
        <v>152</v>
      </c>
      <c r="Q327" s="10">
        <v>152</v>
      </c>
      <c r="R327" s="16">
        <f>VLOOKUP(B327,'[2]School Detailed Data'!A$11:CF$440,84,FALSE)</f>
        <v>152</v>
      </c>
      <c r="S327" s="18">
        <v>151</v>
      </c>
      <c r="T327" s="22">
        <v>150</v>
      </c>
      <c r="U327" s="9">
        <v>20</v>
      </c>
      <c r="V327" s="10">
        <f>VLOOKUP(B327,'[7]PS T3 1st New BRN'!$B$12:$S$104,18,FALSE)</f>
        <v>16</v>
      </c>
      <c r="W327" s="16">
        <f>VLOOKUP(B327,'[2]Student Without BRN'!Z$2:AB$431,3,FALSE)</f>
        <v>16</v>
      </c>
      <c r="X327" s="18">
        <v>14</v>
      </c>
      <c r="Y327" s="22">
        <v>14</v>
      </c>
      <c r="Z327" s="9">
        <f t="shared" si="57"/>
        <v>132</v>
      </c>
      <c r="AA327" s="10">
        <f t="shared" si="57"/>
        <v>136</v>
      </c>
      <c r="AB327" s="16">
        <f t="shared" si="57"/>
        <v>136</v>
      </c>
      <c r="AC327" s="18">
        <f t="shared" si="57"/>
        <v>137</v>
      </c>
      <c r="AD327" s="22">
        <f t="shared" si="57"/>
        <v>136</v>
      </c>
      <c r="AE327" s="10">
        <f t="shared" si="58"/>
        <v>4</v>
      </c>
      <c r="AF327" s="31">
        <v>106800</v>
      </c>
      <c r="AG327" s="15" t="s">
        <v>54</v>
      </c>
    </row>
    <row r="328" spans="1:33" x14ac:dyDescent="0.25">
      <c r="A328" s="6">
        <v>326</v>
      </c>
      <c r="B328" s="29" t="s">
        <v>958</v>
      </c>
      <c r="C328" s="7" t="s">
        <v>959</v>
      </c>
      <c r="D328" s="7" t="s">
        <v>36</v>
      </c>
      <c r="E328" s="7" t="s">
        <v>82</v>
      </c>
      <c r="F328" s="7" t="s">
        <v>83</v>
      </c>
      <c r="G328" s="7" t="s">
        <v>39</v>
      </c>
      <c r="H328" s="7" t="s">
        <v>40</v>
      </c>
      <c r="I328" s="7" t="s">
        <v>92</v>
      </c>
      <c r="J328" s="7" t="s">
        <v>76</v>
      </c>
      <c r="K328" s="7" t="s">
        <v>960</v>
      </c>
      <c r="L328" s="7" t="s">
        <v>961</v>
      </c>
      <c r="M328" s="7" t="s">
        <v>1</v>
      </c>
      <c r="N328" s="8" t="s">
        <v>45</v>
      </c>
      <c r="O328" s="7" t="s">
        <v>46</v>
      </c>
      <c r="P328" s="9">
        <v>167</v>
      </c>
      <c r="Q328" s="10">
        <f>VLOOKUP(B328,'[2]School Detailed Data'!A$11:CF$439,84,FALSE)</f>
        <v>168</v>
      </c>
      <c r="R328" s="16">
        <f>VLOOKUP(B328,'[2]School Detailed Data'!A$11:CF$440,84,FALSE)</f>
        <v>168</v>
      </c>
      <c r="S328" s="18">
        <v>168</v>
      </c>
      <c r="T328" s="22">
        <v>168</v>
      </c>
      <c r="U328" s="9">
        <v>3</v>
      </c>
      <c r="V328" s="10">
        <f>VLOOKUP(B328,'[2]School Detailed Data'!A$11:CJ$440,88,FALSE)</f>
        <v>13</v>
      </c>
      <c r="W328" s="16">
        <f>VLOOKUP(B328,'[2]Student Without BRN'!Z$2:AB$431,3,FALSE)</f>
        <v>4</v>
      </c>
      <c r="X328" s="18">
        <v>4</v>
      </c>
      <c r="Y328" s="22">
        <v>4</v>
      </c>
      <c r="Z328" s="9">
        <f t="shared" si="57"/>
        <v>164</v>
      </c>
      <c r="AA328" s="10">
        <f t="shared" si="57"/>
        <v>155</v>
      </c>
      <c r="AB328" s="16">
        <f t="shared" si="57"/>
        <v>164</v>
      </c>
      <c r="AC328" s="18">
        <f t="shared" si="57"/>
        <v>164</v>
      </c>
      <c r="AD328" s="22">
        <f t="shared" si="57"/>
        <v>164</v>
      </c>
      <c r="AE328" s="10">
        <f t="shared" si="58"/>
        <v>-9</v>
      </c>
      <c r="AF328" s="31">
        <v>35600</v>
      </c>
      <c r="AG328" s="15" t="s">
        <v>54</v>
      </c>
    </row>
    <row r="329" spans="1:33" x14ac:dyDescent="0.25">
      <c r="A329" s="6">
        <v>327</v>
      </c>
      <c r="B329" s="29" t="s">
        <v>478</v>
      </c>
      <c r="C329" s="7" t="s">
        <v>479</v>
      </c>
      <c r="D329" s="7" t="s">
        <v>36</v>
      </c>
      <c r="E329" s="7" t="s">
        <v>82</v>
      </c>
      <c r="F329" s="7" t="s">
        <v>83</v>
      </c>
      <c r="G329" s="7" t="s">
        <v>39</v>
      </c>
      <c r="H329" s="7" t="s">
        <v>40</v>
      </c>
      <c r="I329" s="7" t="s">
        <v>75</v>
      </c>
      <c r="J329" s="7" t="s">
        <v>76</v>
      </c>
      <c r="K329" s="7" t="s">
        <v>480</v>
      </c>
      <c r="L329" s="7" t="s">
        <v>481</v>
      </c>
      <c r="M329" s="7" t="s">
        <v>1</v>
      </c>
      <c r="N329" s="8" t="s">
        <v>45</v>
      </c>
      <c r="O329" s="7" t="s">
        <v>46</v>
      </c>
      <c r="P329" s="9">
        <v>107</v>
      </c>
      <c r="Q329" s="10">
        <f>VLOOKUP(B329,'[2]School Detailed Data'!A$11:CF$439,84,FALSE)</f>
        <v>108</v>
      </c>
      <c r="R329" s="16">
        <f>VLOOKUP(B329,'[2]School Detailed Data'!A$11:CF$440,84,FALSE)</f>
        <v>108</v>
      </c>
      <c r="S329" s="18">
        <v>108</v>
      </c>
      <c r="T329" s="22">
        <v>108</v>
      </c>
      <c r="U329" s="9">
        <v>1</v>
      </c>
      <c r="V329" s="10">
        <f>VLOOKUP(B329,'[2]School Detailed Data'!A$11:CJ$440,88,FALSE)</f>
        <v>3</v>
      </c>
      <c r="W329" s="16">
        <f>VLOOKUP(B329,'[2]Student Without BRN'!Z$2:AB$431,3,FALSE)</f>
        <v>1</v>
      </c>
      <c r="X329" s="18">
        <v>1</v>
      </c>
      <c r="Y329" s="22">
        <v>1</v>
      </c>
      <c r="Z329" s="9">
        <f t="shared" si="57"/>
        <v>106</v>
      </c>
      <c r="AA329" s="10">
        <f t="shared" si="57"/>
        <v>105</v>
      </c>
      <c r="AB329" s="16">
        <f t="shared" si="57"/>
        <v>107</v>
      </c>
      <c r="AC329" s="18">
        <f t="shared" si="57"/>
        <v>107</v>
      </c>
      <c r="AD329" s="22">
        <f t="shared" si="57"/>
        <v>107</v>
      </c>
      <c r="AE329" s="10">
        <f t="shared" si="58"/>
        <v>-1</v>
      </c>
      <c r="AF329" s="31">
        <v>8900</v>
      </c>
      <c r="AG329" s="15" t="s">
        <v>54</v>
      </c>
    </row>
    <row r="330" spans="1:33" x14ac:dyDescent="0.25">
      <c r="A330" s="6">
        <v>328</v>
      </c>
      <c r="B330" s="29" t="s">
        <v>99</v>
      </c>
      <c r="C330" s="7" t="s">
        <v>100</v>
      </c>
      <c r="D330" s="7" t="s">
        <v>57</v>
      </c>
      <c r="E330" s="7" t="s">
        <v>82</v>
      </c>
      <c r="F330" s="7" t="s">
        <v>83</v>
      </c>
      <c r="G330" s="7" t="s">
        <v>39</v>
      </c>
      <c r="H330" s="7" t="s">
        <v>40</v>
      </c>
      <c r="I330" s="7" t="s">
        <v>92</v>
      </c>
      <c r="J330" s="7" t="s">
        <v>76</v>
      </c>
      <c r="K330" s="7" t="s">
        <v>101</v>
      </c>
      <c r="L330" s="7" t="s">
        <v>102</v>
      </c>
      <c r="M330" s="7" t="s">
        <v>1</v>
      </c>
      <c r="N330" s="8" t="s">
        <v>45</v>
      </c>
      <c r="O330" s="7" t="s">
        <v>46</v>
      </c>
      <c r="P330" s="9">
        <v>74</v>
      </c>
      <c r="Q330" s="10">
        <v>74</v>
      </c>
      <c r="R330" s="16">
        <f>VLOOKUP(B330,'[2]School Detailed Data'!A$11:CF$440,84,FALSE)</f>
        <v>74</v>
      </c>
      <c r="S330" s="18">
        <v>74</v>
      </c>
      <c r="T330" s="22">
        <v>74</v>
      </c>
      <c r="U330" s="9">
        <v>12</v>
      </c>
      <c r="V330" s="10">
        <f>VLOOKUP(B330,'[7]PS T3 1st New BRN'!$B$12:$S$104,18,FALSE)</f>
        <v>4</v>
      </c>
      <c r="W330" s="16">
        <f>VLOOKUP(B330,'[2]Student Without BRN'!Z$2:AB$431,3,FALSE)</f>
        <v>4</v>
      </c>
      <c r="X330" s="18">
        <v>4</v>
      </c>
      <c r="Y330" s="22">
        <v>4</v>
      </c>
      <c r="Z330" s="9">
        <f t="shared" si="57"/>
        <v>62</v>
      </c>
      <c r="AA330" s="10">
        <f t="shared" si="57"/>
        <v>70</v>
      </c>
      <c r="AB330" s="16">
        <f t="shared" si="57"/>
        <v>70</v>
      </c>
      <c r="AC330" s="18">
        <f t="shared" si="57"/>
        <v>70</v>
      </c>
      <c r="AD330" s="22">
        <f t="shared" si="57"/>
        <v>70</v>
      </c>
      <c r="AE330" s="10">
        <f t="shared" si="58"/>
        <v>8</v>
      </c>
      <c r="AF330" s="31">
        <v>35600</v>
      </c>
      <c r="AG330" s="15" t="s">
        <v>54</v>
      </c>
    </row>
    <row r="331" spans="1:33" x14ac:dyDescent="0.25">
      <c r="A331" s="6">
        <v>329</v>
      </c>
      <c r="B331" s="29" t="s">
        <v>103</v>
      </c>
      <c r="C331" s="7" t="s">
        <v>104</v>
      </c>
      <c r="D331" s="7" t="s">
        <v>36</v>
      </c>
      <c r="E331" s="7" t="s">
        <v>82</v>
      </c>
      <c r="F331" s="7" t="s">
        <v>83</v>
      </c>
      <c r="G331" s="7" t="s">
        <v>39</v>
      </c>
      <c r="H331" s="7" t="s">
        <v>40</v>
      </c>
      <c r="I331" s="7" t="s">
        <v>105</v>
      </c>
      <c r="J331" s="7" t="s">
        <v>76</v>
      </c>
      <c r="K331" s="7" t="s">
        <v>106</v>
      </c>
      <c r="L331" s="7" t="s">
        <v>107</v>
      </c>
      <c r="M331" s="7" t="s">
        <v>1</v>
      </c>
      <c r="N331" s="8" t="s">
        <v>45</v>
      </c>
      <c r="O331" s="7" t="s">
        <v>46</v>
      </c>
      <c r="P331" s="9">
        <v>27</v>
      </c>
      <c r="Q331" s="10">
        <v>27</v>
      </c>
      <c r="R331" s="16">
        <f>VLOOKUP(B331,'[2]School Detailed Data'!A$11:CF$440,84,FALSE)</f>
        <v>27</v>
      </c>
      <c r="S331" s="18">
        <v>27</v>
      </c>
      <c r="T331" s="22">
        <v>27</v>
      </c>
      <c r="U331" s="9">
        <v>3</v>
      </c>
      <c r="V331" s="10">
        <f>VLOOKUP(B331,'[7]PS T3 1st New BRN'!$B$12:$S$104,18,FALSE)</f>
        <v>2</v>
      </c>
      <c r="W331" s="16">
        <f>VLOOKUP(B331,'[2]Student Without BRN'!Z$2:AB$431,3,FALSE)</f>
        <v>2</v>
      </c>
      <c r="X331" s="18">
        <v>2</v>
      </c>
      <c r="Y331" s="22">
        <v>2</v>
      </c>
      <c r="Z331" s="9">
        <f t="shared" si="57"/>
        <v>24</v>
      </c>
      <c r="AA331" s="10">
        <f t="shared" si="57"/>
        <v>25</v>
      </c>
      <c r="AB331" s="16">
        <f t="shared" si="57"/>
        <v>25</v>
      </c>
      <c r="AC331" s="18">
        <f t="shared" si="57"/>
        <v>25</v>
      </c>
      <c r="AD331" s="22">
        <f t="shared" si="57"/>
        <v>25</v>
      </c>
      <c r="AE331" s="10">
        <f t="shared" si="58"/>
        <v>1</v>
      </c>
      <c r="AF331" s="31">
        <v>17800</v>
      </c>
      <c r="AG331" s="15" t="s">
        <v>54</v>
      </c>
    </row>
    <row r="332" spans="1:33" x14ac:dyDescent="0.25">
      <c r="A332" s="6">
        <v>330</v>
      </c>
      <c r="B332" s="29" t="s">
        <v>482</v>
      </c>
      <c r="C332" s="7" t="s">
        <v>483</v>
      </c>
      <c r="D332" s="7" t="s">
        <v>36</v>
      </c>
      <c r="E332" s="7" t="s">
        <v>82</v>
      </c>
      <c r="F332" s="7" t="s">
        <v>83</v>
      </c>
      <c r="G332" s="7" t="s">
        <v>39</v>
      </c>
      <c r="H332" s="7" t="s">
        <v>40</v>
      </c>
      <c r="I332" s="7" t="s">
        <v>92</v>
      </c>
      <c r="J332" s="7" t="s">
        <v>76</v>
      </c>
      <c r="K332" s="7" t="s">
        <v>484</v>
      </c>
      <c r="L332" s="7" t="s">
        <v>485</v>
      </c>
      <c r="M332" s="7" t="s">
        <v>1</v>
      </c>
      <c r="N332" s="8" t="s">
        <v>45</v>
      </c>
      <c r="O332" s="7" t="s">
        <v>46</v>
      </c>
      <c r="P332" s="9">
        <v>115</v>
      </c>
      <c r="Q332" s="10">
        <f>VLOOKUP(B332,'[2]School Detailed Data'!A$11:CF$439,84,FALSE)</f>
        <v>115</v>
      </c>
      <c r="R332" s="16">
        <f>VLOOKUP(B332,'[2]School Detailed Data'!A$11:CF$440,84,FALSE)</f>
        <v>115</v>
      </c>
      <c r="S332" s="18">
        <v>115</v>
      </c>
      <c r="T332" s="22">
        <v>115</v>
      </c>
      <c r="U332" s="9">
        <v>24</v>
      </c>
      <c r="V332" s="10">
        <f>VLOOKUP(B332,'[2]School Detailed Data'!A$11:CJ$440,88,FALSE)</f>
        <v>93</v>
      </c>
      <c r="W332" s="16">
        <f>VLOOKUP(B332,'[2]Student Without BRN'!Z$2:AB$431,3,FALSE)</f>
        <v>15</v>
      </c>
      <c r="X332" s="18">
        <v>15</v>
      </c>
      <c r="Y332" s="22">
        <v>15</v>
      </c>
      <c r="Z332" s="9">
        <f t="shared" si="57"/>
        <v>91</v>
      </c>
      <c r="AA332" s="10">
        <f t="shared" si="57"/>
        <v>22</v>
      </c>
      <c r="AB332" s="16">
        <f t="shared" si="57"/>
        <v>100</v>
      </c>
      <c r="AC332" s="18">
        <f t="shared" si="57"/>
        <v>100</v>
      </c>
      <c r="AD332" s="22">
        <f t="shared" si="57"/>
        <v>100</v>
      </c>
      <c r="AE332" s="10">
        <f t="shared" si="58"/>
        <v>-69</v>
      </c>
      <c r="AF332" s="31">
        <v>133500</v>
      </c>
      <c r="AG332" s="15" t="s">
        <v>54</v>
      </c>
    </row>
    <row r="333" spans="1:33" x14ac:dyDescent="0.25">
      <c r="A333" s="6">
        <v>331</v>
      </c>
      <c r="B333" s="29" t="s">
        <v>108</v>
      </c>
      <c r="C333" s="7" t="s">
        <v>109</v>
      </c>
      <c r="D333" s="7" t="s">
        <v>36</v>
      </c>
      <c r="E333" s="7" t="s">
        <v>82</v>
      </c>
      <c r="F333" s="7" t="s">
        <v>83</v>
      </c>
      <c r="G333" s="7" t="s">
        <v>39</v>
      </c>
      <c r="H333" s="7" t="s">
        <v>40</v>
      </c>
      <c r="I333" s="7" t="s">
        <v>110</v>
      </c>
      <c r="J333" s="7" t="s">
        <v>76</v>
      </c>
      <c r="K333" s="7" t="s">
        <v>111</v>
      </c>
      <c r="L333" s="7" t="s">
        <v>112</v>
      </c>
      <c r="M333" s="7" t="s">
        <v>1</v>
      </c>
      <c r="N333" s="8" t="s">
        <v>45</v>
      </c>
      <c r="O333" s="7" t="s">
        <v>46</v>
      </c>
      <c r="P333" s="9">
        <v>142</v>
      </c>
      <c r="Q333" s="10">
        <v>142</v>
      </c>
      <c r="R333" s="16">
        <f>VLOOKUP(B333,'[2]School Detailed Data'!A$11:CF$440,84,FALSE)</f>
        <v>140</v>
      </c>
      <c r="S333" s="18">
        <v>140</v>
      </c>
      <c r="T333" s="22">
        <v>140</v>
      </c>
      <c r="U333" s="9">
        <v>4</v>
      </c>
      <c r="V333" s="10">
        <f>VLOOKUP(B333,'[7]PS T3 1st New BRN'!$B$12:$S$104,18,FALSE)</f>
        <v>3</v>
      </c>
      <c r="W333" s="16">
        <f>VLOOKUP(B333,'[2]Student Without BRN'!Z$2:AB$431,3,FALSE)</f>
        <v>3</v>
      </c>
      <c r="X333" s="18">
        <v>3</v>
      </c>
      <c r="Y333" s="22">
        <v>3</v>
      </c>
      <c r="Z333" s="9">
        <f t="shared" si="57"/>
        <v>138</v>
      </c>
      <c r="AA333" s="10">
        <f t="shared" si="57"/>
        <v>139</v>
      </c>
      <c r="AB333" s="16">
        <f t="shared" si="57"/>
        <v>137</v>
      </c>
      <c r="AC333" s="18">
        <f t="shared" si="57"/>
        <v>137</v>
      </c>
      <c r="AD333" s="22">
        <f t="shared" si="57"/>
        <v>137</v>
      </c>
      <c r="AE333" s="10">
        <f t="shared" si="58"/>
        <v>1</v>
      </c>
      <c r="AF333" s="31">
        <v>8900</v>
      </c>
      <c r="AG333" s="15" t="s">
        <v>54</v>
      </c>
    </row>
    <row r="334" spans="1:33" x14ac:dyDescent="0.25">
      <c r="A334" s="6">
        <v>332</v>
      </c>
      <c r="B334" s="29" t="s">
        <v>117</v>
      </c>
      <c r="C334" s="7" t="s">
        <v>118</v>
      </c>
      <c r="D334" s="7" t="s">
        <v>36</v>
      </c>
      <c r="E334" s="7" t="s">
        <v>82</v>
      </c>
      <c r="F334" s="7" t="s">
        <v>83</v>
      </c>
      <c r="G334" s="7" t="s">
        <v>39</v>
      </c>
      <c r="H334" s="7" t="s">
        <v>40</v>
      </c>
      <c r="I334" s="7" t="s">
        <v>92</v>
      </c>
      <c r="J334" s="7" t="s">
        <v>76</v>
      </c>
      <c r="K334" s="7" t="s">
        <v>119</v>
      </c>
      <c r="L334" s="7" t="s">
        <v>120</v>
      </c>
      <c r="M334" s="7" t="s">
        <v>1</v>
      </c>
      <c r="N334" s="8" t="s">
        <v>45</v>
      </c>
      <c r="O334" s="7" t="s">
        <v>46</v>
      </c>
      <c r="P334" s="9">
        <v>113</v>
      </c>
      <c r="Q334" s="10">
        <v>113</v>
      </c>
      <c r="R334" s="16">
        <f>VLOOKUP(B334,'[2]School Detailed Data'!A$11:CF$440,84,FALSE)</f>
        <v>112</v>
      </c>
      <c r="S334" s="18">
        <v>112</v>
      </c>
      <c r="T334" s="22">
        <v>112</v>
      </c>
      <c r="U334" s="9">
        <v>17</v>
      </c>
      <c r="V334" s="10">
        <f>VLOOKUP(B334,'[7]PS T3 1st New BRN'!$B$12:$S$104,18,FALSE)</f>
        <v>13</v>
      </c>
      <c r="W334" s="16">
        <f>VLOOKUP(B334,'[2]Student Without BRN'!Z$2:AB$431,3,FALSE)</f>
        <v>13</v>
      </c>
      <c r="X334" s="18">
        <v>13</v>
      </c>
      <c r="Y334" s="22">
        <v>13</v>
      </c>
      <c r="Z334" s="9">
        <f t="shared" si="57"/>
        <v>96</v>
      </c>
      <c r="AA334" s="10">
        <f t="shared" si="57"/>
        <v>100</v>
      </c>
      <c r="AB334" s="16">
        <f t="shared" si="57"/>
        <v>99</v>
      </c>
      <c r="AC334" s="18">
        <f t="shared" si="57"/>
        <v>99</v>
      </c>
      <c r="AD334" s="22">
        <f t="shared" si="57"/>
        <v>99</v>
      </c>
      <c r="AE334" s="10">
        <f t="shared" si="58"/>
        <v>4</v>
      </c>
      <c r="AF334" s="31">
        <v>106800</v>
      </c>
      <c r="AG334" s="15" t="s">
        <v>54</v>
      </c>
    </row>
    <row r="335" spans="1:33" x14ac:dyDescent="0.25">
      <c r="A335" s="6">
        <v>333</v>
      </c>
      <c r="B335" s="29" t="s">
        <v>121</v>
      </c>
      <c r="C335" s="7" t="s">
        <v>122</v>
      </c>
      <c r="D335" s="7" t="s">
        <v>57</v>
      </c>
      <c r="E335" s="7" t="s">
        <v>123</v>
      </c>
      <c r="F335" s="7" t="s">
        <v>124</v>
      </c>
      <c r="G335" s="7" t="s">
        <v>73</v>
      </c>
      <c r="H335" s="7" t="s">
        <v>74</v>
      </c>
      <c r="I335" s="7" t="s">
        <v>92</v>
      </c>
      <c r="J335" s="7" t="s">
        <v>76</v>
      </c>
      <c r="K335" s="7" t="s">
        <v>125</v>
      </c>
      <c r="L335" s="7" t="s">
        <v>126</v>
      </c>
      <c r="M335" s="7" t="s">
        <v>1</v>
      </c>
      <c r="N335" s="8" t="s">
        <v>45</v>
      </c>
      <c r="O335" s="7" t="s">
        <v>46</v>
      </c>
      <c r="P335" s="9">
        <v>101</v>
      </c>
      <c r="Q335" s="10">
        <v>101</v>
      </c>
      <c r="R335" s="16">
        <f>VLOOKUP(B335,'[2]School Detailed Data'!A$11:CF$440,84,FALSE)</f>
        <v>101</v>
      </c>
      <c r="S335" s="18">
        <v>101</v>
      </c>
      <c r="T335" s="22">
        <v>101</v>
      </c>
      <c r="U335" s="9">
        <v>3</v>
      </c>
      <c r="V335" s="10">
        <f>VLOOKUP(B335,'[7]PS T3 1st New BRN'!$B$12:$S$104,18,FALSE)</f>
        <v>2</v>
      </c>
      <c r="W335" s="16">
        <f>VLOOKUP(B335,'[2]Student Without BRN'!Z$2:AB$431,3,FALSE)</f>
        <v>2</v>
      </c>
      <c r="X335" s="18">
        <v>2</v>
      </c>
      <c r="Y335" s="22">
        <v>2</v>
      </c>
      <c r="Z335" s="9">
        <f t="shared" si="57"/>
        <v>98</v>
      </c>
      <c r="AA335" s="10">
        <f t="shared" si="57"/>
        <v>99</v>
      </c>
      <c r="AB335" s="16">
        <f t="shared" si="57"/>
        <v>99</v>
      </c>
      <c r="AC335" s="18">
        <f t="shared" si="57"/>
        <v>99</v>
      </c>
      <c r="AD335" s="22">
        <f t="shared" si="57"/>
        <v>99</v>
      </c>
      <c r="AE335" s="10">
        <f t="shared" si="58"/>
        <v>1</v>
      </c>
      <c r="AF335" s="31">
        <v>17800</v>
      </c>
      <c r="AG335" s="15" t="s">
        <v>54</v>
      </c>
    </row>
    <row r="336" spans="1:33" x14ac:dyDescent="0.25">
      <c r="A336" s="6">
        <v>334</v>
      </c>
      <c r="B336" s="29" t="s">
        <v>127</v>
      </c>
      <c r="C336" s="7" t="s">
        <v>128</v>
      </c>
      <c r="D336" s="7" t="s">
        <v>36</v>
      </c>
      <c r="E336" s="7" t="s">
        <v>82</v>
      </c>
      <c r="F336" s="7" t="s">
        <v>83</v>
      </c>
      <c r="G336" s="7" t="s">
        <v>39</v>
      </c>
      <c r="H336" s="7" t="s">
        <v>40</v>
      </c>
      <c r="I336" s="7" t="s">
        <v>92</v>
      </c>
      <c r="J336" s="7" t="s">
        <v>76</v>
      </c>
      <c r="K336" s="7" t="s">
        <v>129</v>
      </c>
      <c r="L336" s="7" t="s">
        <v>130</v>
      </c>
      <c r="M336" s="7" t="s">
        <v>1</v>
      </c>
      <c r="N336" s="8" t="s">
        <v>45</v>
      </c>
      <c r="O336" s="7" t="s">
        <v>46</v>
      </c>
      <c r="P336" s="9">
        <v>92</v>
      </c>
      <c r="Q336" s="10">
        <v>92</v>
      </c>
      <c r="R336" s="16">
        <f>VLOOKUP(B336,'[2]School Detailed Data'!A$11:CF$440,84,FALSE)</f>
        <v>94</v>
      </c>
      <c r="S336" s="18">
        <v>94</v>
      </c>
      <c r="T336" s="22">
        <v>94</v>
      </c>
      <c r="U336" s="9">
        <v>9</v>
      </c>
      <c r="V336" s="10">
        <f>VLOOKUP(B336,'[7]PS T3 1st New BRN'!$B$12:$S$104,18,FALSE)</f>
        <v>7</v>
      </c>
      <c r="W336" s="16">
        <f>VLOOKUP(B336,'[2]Student Without BRN'!Z$2:AB$431,3,FALSE)</f>
        <v>7</v>
      </c>
      <c r="X336" s="18">
        <v>7</v>
      </c>
      <c r="Y336" s="22">
        <v>7</v>
      </c>
      <c r="Z336" s="9">
        <f t="shared" si="57"/>
        <v>83</v>
      </c>
      <c r="AA336" s="10">
        <f t="shared" si="57"/>
        <v>85</v>
      </c>
      <c r="AB336" s="16">
        <f t="shared" si="57"/>
        <v>87</v>
      </c>
      <c r="AC336" s="18">
        <f t="shared" si="57"/>
        <v>87</v>
      </c>
      <c r="AD336" s="22">
        <f t="shared" si="57"/>
        <v>87</v>
      </c>
      <c r="AE336" s="10">
        <f t="shared" si="58"/>
        <v>2</v>
      </c>
      <c r="AF336" s="31">
        <v>62300</v>
      </c>
      <c r="AG336" s="15" t="s">
        <v>54</v>
      </c>
    </row>
    <row r="337" spans="1:33" x14ac:dyDescent="0.25">
      <c r="A337" s="6">
        <v>335</v>
      </c>
      <c r="B337" s="29" t="s">
        <v>135</v>
      </c>
      <c r="C337" s="7" t="s">
        <v>136</v>
      </c>
      <c r="D337" s="7" t="s">
        <v>57</v>
      </c>
      <c r="E337" s="7" t="s">
        <v>82</v>
      </c>
      <c r="F337" s="7" t="s">
        <v>83</v>
      </c>
      <c r="G337" s="7" t="s">
        <v>39</v>
      </c>
      <c r="H337" s="7" t="s">
        <v>40</v>
      </c>
      <c r="I337" s="7" t="s">
        <v>92</v>
      </c>
      <c r="J337" s="7" t="s">
        <v>76</v>
      </c>
      <c r="K337" s="7" t="s">
        <v>133</v>
      </c>
      <c r="L337" s="7" t="s">
        <v>134</v>
      </c>
      <c r="M337" s="7" t="s">
        <v>1</v>
      </c>
      <c r="N337" s="8" t="s">
        <v>53</v>
      </c>
      <c r="O337" s="7" t="s">
        <v>79</v>
      </c>
      <c r="P337" s="9">
        <v>303</v>
      </c>
      <c r="Q337" s="10">
        <v>303</v>
      </c>
      <c r="R337" s="16">
        <f>VLOOKUP(B337,'[2]School Detailed Data'!A$11:CF$440,84,FALSE)</f>
        <v>303</v>
      </c>
      <c r="S337" s="18">
        <v>303</v>
      </c>
      <c r="T337" s="22">
        <v>303</v>
      </c>
      <c r="U337" s="9">
        <v>9</v>
      </c>
      <c r="V337" s="10">
        <f>VLOOKUP(B337,'[7]PS T3 1st New BRN'!$B$12:$S$104,18,FALSE)</f>
        <v>7</v>
      </c>
      <c r="W337" s="16">
        <f>VLOOKUP(B337,'[2]Student Without BRN'!Z$2:AB$431,3,FALSE)</f>
        <v>7</v>
      </c>
      <c r="X337" s="18">
        <v>7</v>
      </c>
      <c r="Y337" s="22">
        <v>7</v>
      </c>
      <c r="Z337" s="9">
        <f t="shared" si="57"/>
        <v>294</v>
      </c>
      <c r="AA337" s="10">
        <f t="shared" si="57"/>
        <v>296</v>
      </c>
      <c r="AB337" s="16">
        <f t="shared" si="57"/>
        <v>296</v>
      </c>
      <c r="AC337" s="18">
        <f t="shared" si="57"/>
        <v>296</v>
      </c>
      <c r="AD337" s="22">
        <f t="shared" si="57"/>
        <v>296</v>
      </c>
      <c r="AE337" s="10">
        <f t="shared" si="58"/>
        <v>2</v>
      </c>
      <c r="AF337" s="31">
        <v>62300</v>
      </c>
      <c r="AG337" s="15" t="s">
        <v>54</v>
      </c>
    </row>
    <row r="338" spans="1:33" x14ac:dyDescent="0.25">
      <c r="A338" s="6">
        <v>336</v>
      </c>
      <c r="B338" s="29" t="s">
        <v>962</v>
      </c>
      <c r="C338" s="7" t="s">
        <v>963</v>
      </c>
      <c r="D338" s="7" t="s">
        <v>36</v>
      </c>
      <c r="E338" s="7" t="s">
        <v>82</v>
      </c>
      <c r="F338" s="7" t="s">
        <v>83</v>
      </c>
      <c r="G338" s="7" t="s">
        <v>39</v>
      </c>
      <c r="H338" s="7" t="s">
        <v>40</v>
      </c>
      <c r="I338" s="7" t="s">
        <v>964</v>
      </c>
      <c r="J338" s="7" t="s">
        <v>76</v>
      </c>
      <c r="K338" s="7" t="s">
        <v>965</v>
      </c>
      <c r="L338" s="7" t="s">
        <v>966</v>
      </c>
      <c r="M338" s="7" t="s">
        <v>1</v>
      </c>
      <c r="N338" s="8" t="s">
        <v>45</v>
      </c>
      <c r="O338" s="7" t="s">
        <v>46</v>
      </c>
      <c r="P338" s="9">
        <v>32</v>
      </c>
      <c r="Q338" s="10">
        <f>VLOOKUP(B338,'[2]School Detailed Data'!A$11:CF$439,84,FALSE)</f>
        <v>32</v>
      </c>
      <c r="R338" s="16">
        <f>VLOOKUP(B338,'[2]School Detailed Data'!A$11:CF$440,84,FALSE)</f>
        <v>32</v>
      </c>
      <c r="S338" s="18">
        <v>32</v>
      </c>
      <c r="T338" s="22">
        <v>32</v>
      </c>
      <c r="U338" s="9">
        <v>1</v>
      </c>
      <c r="V338" s="10">
        <f>VLOOKUP(B338,'[2]School Detailed Data'!A$11:CJ$440,88,FALSE)</f>
        <v>2</v>
      </c>
      <c r="W338" s="16">
        <f>VLOOKUP(B338,'[2]Student Without BRN'!Z$2:AB$431,3,FALSE)</f>
        <v>1</v>
      </c>
      <c r="X338" s="18">
        <v>1</v>
      </c>
      <c r="Y338" s="22">
        <v>1</v>
      </c>
      <c r="Z338" s="9">
        <f t="shared" ref="Z338:AD384" si="59">P338-U338</f>
        <v>31</v>
      </c>
      <c r="AA338" s="10">
        <f t="shared" si="59"/>
        <v>30</v>
      </c>
      <c r="AB338" s="16">
        <f t="shared" si="59"/>
        <v>31</v>
      </c>
      <c r="AC338" s="18">
        <f t="shared" si="59"/>
        <v>31</v>
      </c>
      <c r="AD338" s="22">
        <f t="shared" si="59"/>
        <v>31</v>
      </c>
      <c r="AE338" s="10">
        <f t="shared" si="58"/>
        <v>-1</v>
      </c>
      <c r="AF338" s="31">
        <v>8900</v>
      </c>
      <c r="AG338" s="15" t="s">
        <v>54</v>
      </c>
    </row>
    <row r="339" spans="1:33" x14ac:dyDescent="0.25">
      <c r="A339" s="6">
        <v>337</v>
      </c>
      <c r="B339" s="29" t="s">
        <v>141</v>
      </c>
      <c r="C339" s="7" t="s">
        <v>142</v>
      </c>
      <c r="D339" s="7" t="s">
        <v>36</v>
      </c>
      <c r="E339" s="7" t="s">
        <v>82</v>
      </c>
      <c r="F339" s="7" t="s">
        <v>83</v>
      </c>
      <c r="G339" s="7" t="s">
        <v>39</v>
      </c>
      <c r="H339" s="7" t="s">
        <v>40</v>
      </c>
      <c r="I339" s="7" t="s">
        <v>92</v>
      </c>
      <c r="J339" s="7" t="s">
        <v>76</v>
      </c>
      <c r="K339" s="7" t="s">
        <v>143</v>
      </c>
      <c r="L339" s="7" t="s">
        <v>144</v>
      </c>
      <c r="M339" s="7" t="s">
        <v>1</v>
      </c>
      <c r="N339" s="8" t="s">
        <v>45</v>
      </c>
      <c r="O339" s="7" t="s">
        <v>46</v>
      </c>
      <c r="P339" s="9">
        <v>128</v>
      </c>
      <c r="Q339" s="10">
        <v>128</v>
      </c>
      <c r="R339" s="16">
        <f>VLOOKUP(B339,'[2]School Detailed Data'!A$11:CF$440,84,FALSE)</f>
        <v>128</v>
      </c>
      <c r="S339" s="18">
        <v>128</v>
      </c>
      <c r="T339" s="22">
        <v>128</v>
      </c>
      <c r="U339" s="9">
        <v>30</v>
      </c>
      <c r="V339" s="10">
        <f>VLOOKUP(B339,'[7]PS T3 1st New BRN'!$B$12:$S$104,18,FALSE)</f>
        <v>22</v>
      </c>
      <c r="W339" s="16">
        <f>VLOOKUP(B339,'[2]Student Without BRN'!Z$2:AB$431,3,FALSE)</f>
        <v>22</v>
      </c>
      <c r="X339" s="18">
        <v>22</v>
      </c>
      <c r="Y339" s="22">
        <v>22</v>
      </c>
      <c r="Z339" s="9">
        <f t="shared" si="59"/>
        <v>98</v>
      </c>
      <c r="AA339" s="10">
        <f t="shared" si="59"/>
        <v>106</v>
      </c>
      <c r="AB339" s="16">
        <f t="shared" si="59"/>
        <v>106</v>
      </c>
      <c r="AC339" s="18">
        <f t="shared" si="59"/>
        <v>106</v>
      </c>
      <c r="AD339" s="22">
        <f t="shared" si="59"/>
        <v>106</v>
      </c>
      <c r="AE339" s="10">
        <f t="shared" si="58"/>
        <v>8</v>
      </c>
      <c r="AF339" s="31">
        <v>195800</v>
      </c>
      <c r="AG339" s="15" t="s">
        <v>54</v>
      </c>
    </row>
    <row r="340" spans="1:33" x14ac:dyDescent="0.25">
      <c r="A340" s="6">
        <v>338</v>
      </c>
      <c r="B340" s="29" t="s">
        <v>145</v>
      </c>
      <c r="C340" s="7" t="s">
        <v>146</v>
      </c>
      <c r="D340" s="7" t="s">
        <v>36</v>
      </c>
      <c r="E340" s="7" t="s">
        <v>147</v>
      </c>
      <c r="F340" s="7" t="s">
        <v>148</v>
      </c>
      <c r="G340" s="7" t="s">
        <v>73</v>
      </c>
      <c r="H340" s="7" t="s">
        <v>74</v>
      </c>
      <c r="I340" s="7" t="s">
        <v>92</v>
      </c>
      <c r="J340" s="7" t="s">
        <v>76</v>
      </c>
      <c r="K340" s="7" t="s">
        <v>149</v>
      </c>
      <c r="L340" s="7" t="s">
        <v>150</v>
      </c>
      <c r="M340" s="7" t="s">
        <v>1</v>
      </c>
      <c r="N340" s="8" t="s">
        <v>45</v>
      </c>
      <c r="O340" s="7" t="s">
        <v>46</v>
      </c>
      <c r="P340" s="9">
        <v>49</v>
      </c>
      <c r="Q340" s="10">
        <v>49</v>
      </c>
      <c r="R340" s="16">
        <f>VLOOKUP(B340,'[2]School Detailed Data'!A$11:CF$440,84,FALSE)</f>
        <v>49</v>
      </c>
      <c r="S340" s="18">
        <v>49</v>
      </c>
      <c r="T340" s="22">
        <v>49</v>
      </c>
      <c r="U340" s="9">
        <v>6</v>
      </c>
      <c r="V340" s="10">
        <f>VLOOKUP(B340,'[7]PS T3 1st New BRN'!$B$12:$S$104,18,FALSE)</f>
        <v>5</v>
      </c>
      <c r="W340" s="16">
        <f>VLOOKUP(B340,'[2]Student Without BRN'!Z$2:AB$431,3,FALSE)</f>
        <v>5</v>
      </c>
      <c r="X340" s="18">
        <v>5</v>
      </c>
      <c r="Y340" s="22">
        <v>5</v>
      </c>
      <c r="Z340" s="9">
        <f t="shared" si="59"/>
        <v>43</v>
      </c>
      <c r="AA340" s="10">
        <f t="shared" si="59"/>
        <v>44</v>
      </c>
      <c r="AB340" s="16">
        <f t="shared" si="59"/>
        <v>44</v>
      </c>
      <c r="AC340" s="18">
        <f t="shared" si="59"/>
        <v>44</v>
      </c>
      <c r="AD340" s="22">
        <f t="shared" si="59"/>
        <v>44</v>
      </c>
      <c r="AE340" s="10">
        <f t="shared" si="58"/>
        <v>1</v>
      </c>
      <c r="AF340" s="31">
        <v>35600</v>
      </c>
      <c r="AG340" s="15" t="s">
        <v>54</v>
      </c>
    </row>
    <row r="341" spans="1:33" x14ac:dyDescent="0.25">
      <c r="A341" s="6">
        <v>339</v>
      </c>
      <c r="B341" s="29" t="s">
        <v>151</v>
      </c>
      <c r="C341" s="7" t="s">
        <v>152</v>
      </c>
      <c r="D341" s="7" t="s">
        <v>36</v>
      </c>
      <c r="E341" s="7" t="s">
        <v>71</v>
      </c>
      <c r="F341" s="7" t="s">
        <v>72</v>
      </c>
      <c r="G341" s="7" t="s">
        <v>73</v>
      </c>
      <c r="H341" s="7" t="s">
        <v>74</v>
      </c>
      <c r="I341" s="7" t="s">
        <v>92</v>
      </c>
      <c r="J341" s="7" t="s">
        <v>76</v>
      </c>
      <c r="K341" s="7" t="s">
        <v>153</v>
      </c>
      <c r="L341" s="7" t="s">
        <v>154</v>
      </c>
      <c r="M341" s="7" t="s">
        <v>1</v>
      </c>
      <c r="N341" s="8" t="s">
        <v>45</v>
      </c>
      <c r="O341" s="7" t="s">
        <v>46</v>
      </c>
      <c r="P341" s="9">
        <v>394</v>
      </c>
      <c r="Q341" s="10">
        <v>394</v>
      </c>
      <c r="R341" s="16">
        <f>VLOOKUP(B341,'[2]School Detailed Data'!A$11:CF$440,84,FALSE)</f>
        <v>394</v>
      </c>
      <c r="S341" s="18">
        <v>394</v>
      </c>
      <c r="T341" s="22">
        <v>394</v>
      </c>
      <c r="U341" s="9">
        <v>11</v>
      </c>
      <c r="V341" s="10">
        <f>VLOOKUP(B341,'[7]PS T3 1st New BRN'!$B$12:$S$104,18,FALSE)</f>
        <v>5</v>
      </c>
      <c r="W341" s="16">
        <f>VLOOKUP(B341,'[2]Student Without BRN'!Z$2:AB$431,3,FALSE)</f>
        <v>5</v>
      </c>
      <c r="X341" s="18">
        <v>5</v>
      </c>
      <c r="Y341" s="22">
        <v>5</v>
      </c>
      <c r="Z341" s="9">
        <f t="shared" si="59"/>
        <v>383</v>
      </c>
      <c r="AA341" s="10">
        <f t="shared" si="59"/>
        <v>389</v>
      </c>
      <c r="AB341" s="16">
        <f t="shared" si="59"/>
        <v>389</v>
      </c>
      <c r="AC341" s="18">
        <f t="shared" si="59"/>
        <v>389</v>
      </c>
      <c r="AD341" s="22">
        <f t="shared" si="59"/>
        <v>389</v>
      </c>
      <c r="AE341" s="10">
        <f t="shared" si="58"/>
        <v>6</v>
      </c>
      <c r="AF341" s="31">
        <v>44500</v>
      </c>
      <c r="AG341" s="15" t="s">
        <v>54</v>
      </c>
    </row>
    <row r="342" spans="1:33" x14ac:dyDescent="0.25">
      <c r="A342" s="6">
        <v>340</v>
      </c>
      <c r="B342" s="29" t="s">
        <v>155</v>
      </c>
      <c r="C342" s="7" t="s">
        <v>156</v>
      </c>
      <c r="D342" s="7" t="s">
        <v>57</v>
      </c>
      <c r="E342" s="7" t="s">
        <v>82</v>
      </c>
      <c r="F342" s="7" t="s">
        <v>83</v>
      </c>
      <c r="G342" s="7" t="s">
        <v>39</v>
      </c>
      <c r="H342" s="7" t="s">
        <v>40</v>
      </c>
      <c r="I342" s="7" t="s">
        <v>92</v>
      </c>
      <c r="J342" s="7" t="s">
        <v>76</v>
      </c>
      <c r="K342" s="7" t="s">
        <v>157</v>
      </c>
      <c r="L342" s="7" t="s">
        <v>158</v>
      </c>
      <c r="M342" s="7" t="s">
        <v>1</v>
      </c>
      <c r="N342" s="8" t="s">
        <v>45</v>
      </c>
      <c r="O342" s="7" t="s">
        <v>79</v>
      </c>
      <c r="P342" s="9">
        <v>376</v>
      </c>
      <c r="Q342" s="10">
        <v>376</v>
      </c>
      <c r="R342" s="16">
        <f>VLOOKUP(B342,'[2]School Detailed Data'!A$11:CF$440,84,FALSE)</f>
        <v>378</v>
      </c>
      <c r="S342" s="18">
        <v>378</v>
      </c>
      <c r="T342" s="22">
        <v>378</v>
      </c>
      <c r="U342" s="9">
        <v>13</v>
      </c>
      <c r="V342" s="10">
        <f>VLOOKUP(B342,'[7]PS T3 1st New BRN'!$B$12:$S$104,18,FALSE)</f>
        <v>11</v>
      </c>
      <c r="W342" s="16">
        <f>VLOOKUP(B342,'[2]Student Without BRN'!Z$2:AB$431,3,FALSE)</f>
        <v>11</v>
      </c>
      <c r="X342" s="18">
        <v>11</v>
      </c>
      <c r="Y342" s="22">
        <v>11</v>
      </c>
      <c r="Z342" s="9">
        <f t="shared" si="59"/>
        <v>363</v>
      </c>
      <c r="AA342" s="10">
        <f t="shared" si="59"/>
        <v>365</v>
      </c>
      <c r="AB342" s="16">
        <f t="shared" si="59"/>
        <v>367</v>
      </c>
      <c r="AC342" s="18">
        <f t="shared" si="59"/>
        <v>367</v>
      </c>
      <c r="AD342" s="22">
        <f t="shared" si="59"/>
        <v>367</v>
      </c>
      <c r="AE342" s="10">
        <f t="shared" si="58"/>
        <v>2</v>
      </c>
      <c r="AF342" s="31">
        <v>97900</v>
      </c>
      <c r="AG342" s="15" t="s">
        <v>54</v>
      </c>
    </row>
    <row r="343" spans="1:33" x14ac:dyDescent="0.25">
      <c r="A343" s="6">
        <v>341</v>
      </c>
      <c r="B343" s="29" t="s">
        <v>159</v>
      </c>
      <c r="C343" s="7" t="s">
        <v>160</v>
      </c>
      <c r="D343" s="7" t="s">
        <v>57</v>
      </c>
      <c r="E343" s="7" t="s">
        <v>123</v>
      </c>
      <c r="F343" s="7" t="s">
        <v>124</v>
      </c>
      <c r="G343" s="7" t="s">
        <v>73</v>
      </c>
      <c r="H343" s="7" t="s">
        <v>74</v>
      </c>
      <c r="I343" s="7" t="s">
        <v>92</v>
      </c>
      <c r="J343" s="7" t="s">
        <v>76</v>
      </c>
      <c r="K343" s="7" t="s">
        <v>161</v>
      </c>
      <c r="L343" s="7" t="s">
        <v>162</v>
      </c>
      <c r="M343" s="7" t="s">
        <v>1</v>
      </c>
      <c r="N343" s="8" t="s">
        <v>45</v>
      </c>
      <c r="O343" s="7" t="s">
        <v>46</v>
      </c>
      <c r="P343" s="9">
        <v>63</v>
      </c>
      <c r="Q343" s="10">
        <v>63</v>
      </c>
      <c r="R343" s="16">
        <f>VLOOKUP(B343,'[2]School Detailed Data'!A$11:CF$440,84,FALSE)</f>
        <v>63</v>
      </c>
      <c r="S343" s="18">
        <v>63</v>
      </c>
      <c r="T343" s="22">
        <v>63</v>
      </c>
      <c r="U343" s="9">
        <v>24</v>
      </c>
      <c r="V343" s="10">
        <f>VLOOKUP(B343,'[7]PS T3 1st New BRN'!$B$12:$S$104,18,FALSE)</f>
        <v>20</v>
      </c>
      <c r="W343" s="16">
        <f>VLOOKUP(B343,'[2]Student Without BRN'!Z$2:AB$431,3,FALSE)</f>
        <v>20</v>
      </c>
      <c r="X343" s="18">
        <v>19</v>
      </c>
      <c r="Y343" s="22">
        <v>19</v>
      </c>
      <c r="Z343" s="9">
        <f t="shared" si="59"/>
        <v>39</v>
      </c>
      <c r="AA343" s="10">
        <f t="shared" si="59"/>
        <v>43</v>
      </c>
      <c r="AB343" s="16">
        <f t="shared" si="59"/>
        <v>43</v>
      </c>
      <c r="AC343" s="18">
        <f t="shared" si="59"/>
        <v>44</v>
      </c>
      <c r="AD343" s="22">
        <f t="shared" si="59"/>
        <v>44</v>
      </c>
      <c r="AE343" s="10">
        <f t="shared" si="58"/>
        <v>4</v>
      </c>
      <c r="AF343" s="31">
        <v>169100</v>
      </c>
      <c r="AG343" s="15" t="s">
        <v>163</v>
      </c>
    </row>
    <row r="344" spans="1:33" x14ac:dyDescent="0.25">
      <c r="A344" s="6">
        <v>342</v>
      </c>
      <c r="B344" s="29" t="s">
        <v>164</v>
      </c>
      <c r="C344" s="7" t="s">
        <v>165</v>
      </c>
      <c r="D344" s="7" t="s">
        <v>57</v>
      </c>
      <c r="E344" s="7" t="s">
        <v>123</v>
      </c>
      <c r="F344" s="7" t="s">
        <v>124</v>
      </c>
      <c r="G344" s="7" t="s">
        <v>73</v>
      </c>
      <c r="H344" s="7" t="s">
        <v>74</v>
      </c>
      <c r="I344" s="7" t="s">
        <v>92</v>
      </c>
      <c r="J344" s="7" t="s">
        <v>76</v>
      </c>
      <c r="K344" s="7" t="s">
        <v>166</v>
      </c>
      <c r="L344" s="7" t="s">
        <v>167</v>
      </c>
      <c r="M344" s="7" t="s">
        <v>1</v>
      </c>
      <c r="N344" s="8" t="s">
        <v>53</v>
      </c>
      <c r="O344" s="7" t="s">
        <v>46</v>
      </c>
      <c r="P344" s="9">
        <v>42</v>
      </c>
      <c r="Q344" s="10">
        <v>42</v>
      </c>
      <c r="R344" s="16">
        <f>VLOOKUP(B344,'[2]School Detailed Data'!A$11:CF$440,84,FALSE)</f>
        <v>42</v>
      </c>
      <c r="S344" s="18">
        <v>42</v>
      </c>
      <c r="T344" s="22">
        <v>42</v>
      </c>
      <c r="U344" s="9">
        <v>9</v>
      </c>
      <c r="V344" s="10">
        <f>VLOOKUP(B344,'[7]PS T3 1st New BRN'!$B$12:$S$104,18,FALSE)</f>
        <v>5</v>
      </c>
      <c r="W344" s="16">
        <f>VLOOKUP(B344,'[2]Student Without BRN'!Z$2:AB$431,3,FALSE)</f>
        <v>5</v>
      </c>
      <c r="X344" s="18">
        <v>5</v>
      </c>
      <c r="Y344" s="22">
        <v>5</v>
      </c>
      <c r="Z344" s="9">
        <f t="shared" si="59"/>
        <v>33</v>
      </c>
      <c r="AA344" s="10">
        <f t="shared" si="59"/>
        <v>37</v>
      </c>
      <c r="AB344" s="16">
        <f t="shared" si="59"/>
        <v>37</v>
      </c>
      <c r="AC344" s="18">
        <f t="shared" si="59"/>
        <v>37</v>
      </c>
      <c r="AD344" s="22">
        <f t="shared" si="59"/>
        <v>37</v>
      </c>
      <c r="AE344" s="10">
        <f t="shared" si="58"/>
        <v>4</v>
      </c>
      <c r="AF344" s="31">
        <v>44500</v>
      </c>
      <c r="AG344" s="15" t="s">
        <v>163</v>
      </c>
    </row>
    <row r="345" spans="1:33" x14ac:dyDescent="0.25">
      <c r="A345" s="6">
        <v>343</v>
      </c>
      <c r="B345" s="29" t="s">
        <v>168</v>
      </c>
      <c r="C345" s="7" t="s">
        <v>169</v>
      </c>
      <c r="D345" s="7" t="s">
        <v>57</v>
      </c>
      <c r="E345" s="7" t="s">
        <v>123</v>
      </c>
      <c r="F345" s="7" t="s">
        <v>124</v>
      </c>
      <c r="G345" s="7" t="s">
        <v>73</v>
      </c>
      <c r="H345" s="7" t="s">
        <v>74</v>
      </c>
      <c r="I345" s="7" t="s">
        <v>92</v>
      </c>
      <c r="J345" s="7" t="s">
        <v>76</v>
      </c>
      <c r="K345" s="7" t="s">
        <v>170</v>
      </c>
      <c r="L345" s="7" t="s">
        <v>171</v>
      </c>
      <c r="M345" s="7" t="s">
        <v>1</v>
      </c>
      <c r="N345" s="8" t="s">
        <v>45</v>
      </c>
      <c r="O345" s="7" t="s">
        <v>79</v>
      </c>
      <c r="P345" s="9">
        <v>44</v>
      </c>
      <c r="Q345" s="10">
        <v>44</v>
      </c>
      <c r="R345" s="16">
        <f>VLOOKUP(B345,'[2]School Detailed Data'!A$11:CF$440,84,FALSE)</f>
        <v>44</v>
      </c>
      <c r="S345" s="18">
        <v>44</v>
      </c>
      <c r="T345" s="22">
        <v>44</v>
      </c>
      <c r="U345" s="9">
        <v>39</v>
      </c>
      <c r="V345" s="10">
        <f>VLOOKUP(B345,'[7]PS T3 1st New BRN'!$B$12:$S$104,18,FALSE)</f>
        <v>30</v>
      </c>
      <c r="W345" s="16">
        <f>VLOOKUP(B345,'[2]Student Without BRN'!Z$2:AB$431,3,FALSE)</f>
        <v>33</v>
      </c>
      <c r="X345" s="18">
        <v>29</v>
      </c>
      <c r="Y345" s="22">
        <v>29</v>
      </c>
      <c r="Z345" s="9">
        <f t="shared" si="59"/>
        <v>5</v>
      </c>
      <c r="AA345" s="10">
        <f t="shared" si="59"/>
        <v>14</v>
      </c>
      <c r="AB345" s="16">
        <f t="shared" si="59"/>
        <v>11</v>
      </c>
      <c r="AC345" s="18">
        <f t="shared" si="59"/>
        <v>15</v>
      </c>
      <c r="AD345" s="22">
        <f t="shared" si="59"/>
        <v>15</v>
      </c>
      <c r="AE345" s="10">
        <f t="shared" ref="AE345:AE396" si="60">AA345-Z345</f>
        <v>9</v>
      </c>
      <c r="AF345" s="31">
        <v>44500</v>
      </c>
      <c r="AG345" s="15" t="s">
        <v>54</v>
      </c>
    </row>
    <row r="346" spans="1:33" x14ac:dyDescent="0.25">
      <c r="A346" s="6">
        <v>344</v>
      </c>
      <c r="B346" s="29" t="s">
        <v>172</v>
      </c>
      <c r="C346" s="7" t="s">
        <v>173</v>
      </c>
      <c r="D346" s="7" t="s">
        <v>36</v>
      </c>
      <c r="E346" s="7" t="s">
        <v>82</v>
      </c>
      <c r="F346" s="7" t="s">
        <v>83</v>
      </c>
      <c r="G346" s="7" t="s">
        <v>39</v>
      </c>
      <c r="H346" s="7" t="s">
        <v>40</v>
      </c>
      <c r="I346" s="7" t="s">
        <v>92</v>
      </c>
      <c r="J346" s="7" t="s">
        <v>76</v>
      </c>
      <c r="K346" s="7" t="s">
        <v>174</v>
      </c>
      <c r="L346" s="7" t="s">
        <v>175</v>
      </c>
      <c r="M346" s="7" t="s">
        <v>1</v>
      </c>
      <c r="N346" s="8" t="s">
        <v>45</v>
      </c>
      <c r="O346" s="7" t="s">
        <v>46</v>
      </c>
      <c r="P346" s="9">
        <v>154</v>
      </c>
      <c r="Q346" s="10">
        <v>154</v>
      </c>
      <c r="R346" s="16">
        <f>VLOOKUP(B346,'[2]School Detailed Data'!A$11:CF$440,84,FALSE)</f>
        <v>154</v>
      </c>
      <c r="S346" s="18">
        <v>154</v>
      </c>
      <c r="T346" s="22">
        <v>154</v>
      </c>
      <c r="U346" s="9">
        <v>27</v>
      </c>
      <c r="V346" s="10">
        <f>VLOOKUP(B346,'[7]PS T3 1st New BRN'!$B$12:$S$104,18,FALSE)</f>
        <v>25</v>
      </c>
      <c r="W346" s="16">
        <f>VLOOKUP(B346,'[2]Student Without BRN'!Z$2:AB$431,3,FALSE)</f>
        <v>25</v>
      </c>
      <c r="X346" s="18">
        <v>27</v>
      </c>
      <c r="Y346" s="22">
        <v>22</v>
      </c>
      <c r="Z346" s="9">
        <f t="shared" si="59"/>
        <v>127</v>
      </c>
      <c r="AA346" s="10">
        <f t="shared" si="59"/>
        <v>129</v>
      </c>
      <c r="AB346" s="16">
        <f t="shared" si="59"/>
        <v>129</v>
      </c>
      <c r="AC346" s="18">
        <f t="shared" si="59"/>
        <v>127</v>
      </c>
      <c r="AD346" s="22">
        <f t="shared" si="59"/>
        <v>132</v>
      </c>
      <c r="AE346" s="10">
        <f t="shared" si="60"/>
        <v>2</v>
      </c>
      <c r="AF346" s="31">
        <v>195800</v>
      </c>
      <c r="AG346" s="15" t="s">
        <v>54</v>
      </c>
    </row>
    <row r="347" spans="1:33" x14ac:dyDescent="0.25">
      <c r="A347" s="6">
        <v>345</v>
      </c>
      <c r="B347" s="29" t="s">
        <v>176</v>
      </c>
      <c r="C347" s="7" t="s">
        <v>177</v>
      </c>
      <c r="D347" s="7" t="s">
        <v>57</v>
      </c>
      <c r="E347" s="7" t="s">
        <v>82</v>
      </c>
      <c r="F347" s="7" t="s">
        <v>83</v>
      </c>
      <c r="G347" s="7" t="s">
        <v>39</v>
      </c>
      <c r="H347" s="7" t="s">
        <v>40</v>
      </c>
      <c r="I347" s="7" t="s">
        <v>92</v>
      </c>
      <c r="J347" s="7" t="s">
        <v>76</v>
      </c>
      <c r="K347" s="7" t="s">
        <v>178</v>
      </c>
      <c r="L347" s="7" t="s">
        <v>179</v>
      </c>
      <c r="M347" s="7" t="s">
        <v>1</v>
      </c>
      <c r="N347" s="8" t="s">
        <v>45</v>
      </c>
      <c r="O347" s="7" t="s">
        <v>46</v>
      </c>
      <c r="P347" s="9">
        <v>118</v>
      </c>
      <c r="Q347" s="10">
        <v>118</v>
      </c>
      <c r="R347" s="16">
        <f>VLOOKUP(B347,'[2]School Detailed Data'!A$11:CF$440,84,FALSE)</f>
        <v>119</v>
      </c>
      <c r="S347" s="18">
        <v>119</v>
      </c>
      <c r="T347" s="22">
        <v>119</v>
      </c>
      <c r="U347" s="9">
        <v>18</v>
      </c>
      <c r="V347" s="10">
        <f>VLOOKUP(B347,'[7]PS T3 1st New BRN'!$B$12:$S$104,18,FALSE)</f>
        <v>15</v>
      </c>
      <c r="W347" s="16">
        <f>VLOOKUP(B347,'[2]Student Without BRN'!Z$2:AB$431,3,FALSE)</f>
        <v>15</v>
      </c>
      <c r="X347" s="18">
        <v>15</v>
      </c>
      <c r="Y347" s="22">
        <v>15</v>
      </c>
      <c r="Z347" s="9">
        <f t="shared" si="59"/>
        <v>100</v>
      </c>
      <c r="AA347" s="10">
        <f t="shared" si="59"/>
        <v>103</v>
      </c>
      <c r="AB347" s="16">
        <f t="shared" si="59"/>
        <v>104</v>
      </c>
      <c r="AC347" s="18">
        <f t="shared" si="59"/>
        <v>104</v>
      </c>
      <c r="AD347" s="22">
        <f t="shared" si="59"/>
        <v>104</v>
      </c>
      <c r="AE347" s="10">
        <f t="shared" si="60"/>
        <v>3</v>
      </c>
      <c r="AF347" s="31">
        <v>133500</v>
      </c>
      <c r="AG347" s="15" t="s">
        <v>54</v>
      </c>
    </row>
    <row r="348" spans="1:33" x14ac:dyDescent="0.25">
      <c r="A348" s="6">
        <v>346</v>
      </c>
      <c r="B348" s="29" t="s">
        <v>180</v>
      </c>
      <c r="C348" s="7" t="s">
        <v>181</v>
      </c>
      <c r="D348" s="7" t="s">
        <v>36</v>
      </c>
      <c r="E348" s="7" t="s">
        <v>82</v>
      </c>
      <c r="F348" s="7" t="s">
        <v>83</v>
      </c>
      <c r="G348" s="7" t="s">
        <v>39</v>
      </c>
      <c r="H348" s="7" t="s">
        <v>40</v>
      </c>
      <c r="I348" s="7" t="s">
        <v>92</v>
      </c>
      <c r="J348" s="7" t="s">
        <v>76</v>
      </c>
      <c r="K348" s="7" t="s">
        <v>182</v>
      </c>
      <c r="L348" s="7" t="s">
        <v>183</v>
      </c>
      <c r="M348" s="7" t="s">
        <v>1</v>
      </c>
      <c r="N348" s="8" t="s">
        <v>45</v>
      </c>
      <c r="O348" s="7" t="s">
        <v>79</v>
      </c>
      <c r="P348" s="9">
        <v>164</v>
      </c>
      <c r="Q348" s="10">
        <v>164</v>
      </c>
      <c r="R348" s="16">
        <f>VLOOKUP(B348,'[2]School Detailed Data'!A$11:CF$440,84,FALSE)</f>
        <v>164</v>
      </c>
      <c r="S348" s="18">
        <v>164</v>
      </c>
      <c r="T348" s="22">
        <v>164</v>
      </c>
      <c r="U348" s="9">
        <v>17</v>
      </c>
      <c r="V348" s="10">
        <f>VLOOKUP(B348,'[7]PS T3 1st New BRN'!$B$12:$S$104,18,FALSE)</f>
        <v>10</v>
      </c>
      <c r="W348" s="16">
        <f>VLOOKUP(B348,'[2]Student Without BRN'!Z$2:AB$431,3,FALSE)</f>
        <v>10</v>
      </c>
      <c r="X348" s="18">
        <v>12</v>
      </c>
      <c r="Y348" s="22">
        <v>12</v>
      </c>
      <c r="Z348" s="9">
        <f t="shared" si="59"/>
        <v>147</v>
      </c>
      <c r="AA348" s="10">
        <f t="shared" si="59"/>
        <v>154</v>
      </c>
      <c r="AB348" s="16">
        <f t="shared" si="59"/>
        <v>154</v>
      </c>
      <c r="AC348" s="18">
        <f t="shared" si="59"/>
        <v>152</v>
      </c>
      <c r="AD348" s="22">
        <f t="shared" si="59"/>
        <v>152</v>
      </c>
      <c r="AE348" s="10">
        <f t="shared" si="60"/>
        <v>7</v>
      </c>
      <c r="AF348" s="31">
        <v>89000</v>
      </c>
      <c r="AG348" s="15" t="s">
        <v>54</v>
      </c>
    </row>
    <row r="349" spans="1:33" x14ac:dyDescent="0.25">
      <c r="A349" s="6">
        <v>347</v>
      </c>
      <c r="B349" s="29" t="s">
        <v>184</v>
      </c>
      <c r="C349" s="7" t="s">
        <v>185</v>
      </c>
      <c r="D349" s="7" t="s">
        <v>36</v>
      </c>
      <c r="E349" s="7" t="s">
        <v>82</v>
      </c>
      <c r="F349" s="7" t="s">
        <v>83</v>
      </c>
      <c r="G349" s="7" t="s">
        <v>39</v>
      </c>
      <c r="H349" s="7" t="s">
        <v>40</v>
      </c>
      <c r="I349" s="7" t="s">
        <v>92</v>
      </c>
      <c r="J349" s="7" t="s">
        <v>76</v>
      </c>
      <c r="K349" s="7" t="s">
        <v>186</v>
      </c>
      <c r="L349" s="7" t="s">
        <v>187</v>
      </c>
      <c r="M349" s="7" t="s">
        <v>1</v>
      </c>
      <c r="N349" s="8" t="s">
        <v>45</v>
      </c>
      <c r="O349" s="7" t="s">
        <v>46</v>
      </c>
      <c r="P349" s="9">
        <v>140</v>
      </c>
      <c r="Q349" s="10">
        <v>140</v>
      </c>
      <c r="R349" s="16">
        <f>VLOOKUP(B349,'[2]School Detailed Data'!A$11:CF$440,84,FALSE)</f>
        <v>140</v>
      </c>
      <c r="S349" s="18">
        <v>140</v>
      </c>
      <c r="T349" s="22">
        <v>140</v>
      </c>
      <c r="U349" s="9">
        <v>9</v>
      </c>
      <c r="V349" s="10">
        <f>VLOOKUP(B349,'[7]PS T3 1st New BRN'!$B$12:$S$104,18,FALSE)</f>
        <v>7</v>
      </c>
      <c r="W349" s="16">
        <f>VLOOKUP(B349,'[2]Student Without BRN'!Z$2:AB$431,3,FALSE)</f>
        <v>7</v>
      </c>
      <c r="X349" s="18">
        <v>7</v>
      </c>
      <c r="Y349" s="22">
        <v>7</v>
      </c>
      <c r="Z349" s="9">
        <f t="shared" si="59"/>
        <v>131</v>
      </c>
      <c r="AA349" s="10">
        <f t="shared" si="59"/>
        <v>133</v>
      </c>
      <c r="AB349" s="16">
        <f t="shared" si="59"/>
        <v>133</v>
      </c>
      <c r="AC349" s="18">
        <f t="shared" si="59"/>
        <v>133</v>
      </c>
      <c r="AD349" s="22">
        <f t="shared" si="59"/>
        <v>133</v>
      </c>
      <c r="AE349" s="10">
        <f t="shared" si="60"/>
        <v>2</v>
      </c>
      <c r="AF349" s="31">
        <v>62300</v>
      </c>
      <c r="AG349" s="15" t="s">
        <v>163</v>
      </c>
    </row>
    <row r="350" spans="1:33" x14ac:dyDescent="0.25">
      <c r="A350" s="6">
        <v>348</v>
      </c>
      <c r="B350" s="29" t="s">
        <v>967</v>
      </c>
      <c r="C350" s="7" t="s">
        <v>968</v>
      </c>
      <c r="D350" s="7" t="s">
        <v>57</v>
      </c>
      <c r="E350" s="7" t="s">
        <v>82</v>
      </c>
      <c r="F350" s="7" t="s">
        <v>83</v>
      </c>
      <c r="G350" s="7" t="s">
        <v>39</v>
      </c>
      <c r="H350" s="7" t="s">
        <v>40</v>
      </c>
      <c r="I350" s="7" t="s">
        <v>75</v>
      </c>
      <c r="J350" s="7" t="s">
        <v>76</v>
      </c>
      <c r="K350" s="7" t="s">
        <v>969</v>
      </c>
      <c r="L350" s="7" t="s">
        <v>970</v>
      </c>
      <c r="M350" s="7" t="s">
        <v>1</v>
      </c>
      <c r="N350" s="8" t="s">
        <v>45</v>
      </c>
      <c r="O350" s="7" t="s">
        <v>46</v>
      </c>
      <c r="P350" s="9">
        <v>81</v>
      </c>
      <c r="Q350" s="10">
        <f>VLOOKUP(B350,'[2]School Detailed Data'!A$11:CF$439,84,FALSE)</f>
        <v>80</v>
      </c>
      <c r="R350" s="16">
        <f>VLOOKUP(B350,'[2]School Detailed Data'!A$11:CF$440,84,FALSE)</f>
        <v>80</v>
      </c>
      <c r="S350" s="18">
        <v>80</v>
      </c>
      <c r="T350" s="22">
        <v>80</v>
      </c>
      <c r="U350" s="9">
        <v>4</v>
      </c>
      <c r="V350" s="10">
        <f>VLOOKUP(B350,'[2]School Detailed Data'!A$11:CJ$440,88,FALSE)</f>
        <v>7</v>
      </c>
      <c r="W350" s="16">
        <f>VLOOKUP(B350,'[2]Student Without BRN'!Z$2:AB$431,3,FALSE)</f>
        <v>4</v>
      </c>
      <c r="X350" s="18">
        <v>4</v>
      </c>
      <c r="Y350" s="22">
        <v>4</v>
      </c>
      <c r="Z350" s="9">
        <f t="shared" si="59"/>
        <v>77</v>
      </c>
      <c r="AA350" s="10">
        <f t="shared" si="59"/>
        <v>73</v>
      </c>
      <c r="AB350" s="16">
        <f t="shared" si="59"/>
        <v>76</v>
      </c>
      <c r="AC350" s="18">
        <f t="shared" si="59"/>
        <v>76</v>
      </c>
      <c r="AD350" s="22">
        <f t="shared" si="59"/>
        <v>76</v>
      </c>
      <c r="AE350" s="10">
        <f t="shared" si="60"/>
        <v>-4</v>
      </c>
      <c r="AF350" s="31">
        <v>26700</v>
      </c>
      <c r="AG350" s="15" t="s">
        <v>54</v>
      </c>
    </row>
    <row r="351" spans="1:33" x14ac:dyDescent="0.25">
      <c r="A351" s="6">
        <v>349</v>
      </c>
      <c r="B351" s="29" t="s">
        <v>188</v>
      </c>
      <c r="C351" s="7" t="s">
        <v>189</v>
      </c>
      <c r="D351" s="7" t="s">
        <v>57</v>
      </c>
      <c r="E351" s="7" t="s">
        <v>123</v>
      </c>
      <c r="F351" s="7" t="s">
        <v>124</v>
      </c>
      <c r="G351" s="7" t="s">
        <v>73</v>
      </c>
      <c r="H351" s="7" t="s">
        <v>74</v>
      </c>
      <c r="I351" s="7" t="s">
        <v>92</v>
      </c>
      <c r="J351" s="7" t="s">
        <v>76</v>
      </c>
      <c r="K351" s="7" t="s">
        <v>190</v>
      </c>
      <c r="L351" s="7" t="s">
        <v>191</v>
      </c>
      <c r="M351" s="7" t="s">
        <v>1</v>
      </c>
      <c r="N351" s="8" t="s">
        <v>45</v>
      </c>
      <c r="O351" s="7" t="s">
        <v>46</v>
      </c>
      <c r="P351" s="9">
        <v>124</v>
      </c>
      <c r="Q351" s="10">
        <v>124</v>
      </c>
      <c r="R351" s="16">
        <f>VLOOKUP(B351,'[2]School Detailed Data'!A$11:CF$440,84,FALSE)</f>
        <v>125</v>
      </c>
      <c r="S351" s="18">
        <v>125</v>
      </c>
      <c r="T351" s="22">
        <v>125</v>
      </c>
      <c r="U351" s="9">
        <v>11</v>
      </c>
      <c r="V351" s="10">
        <f>VLOOKUP(B351,'[7]PS T3 1st New BRN'!$B$12:$S$104,18,FALSE)</f>
        <v>8</v>
      </c>
      <c r="W351" s="16">
        <f>VLOOKUP(B351,'[2]Student Without BRN'!Z$2:AB$431,3,FALSE)</f>
        <v>8</v>
      </c>
      <c r="X351" s="18">
        <v>8</v>
      </c>
      <c r="Y351" s="22">
        <v>8</v>
      </c>
      <c r="Z351" s="9">
        <f t="shared" si="59"/>
        <v>113</v>
      </c>
      <c r="AA351" s="10">
        <f t="shared" si="59"/>
        <v>116</v>
      </c>
      <c r="AB351" s="16">
        <f t="shared" si="59"/>
        <v>117</v>
      </c>
      <c r="AC351" s="18">
        <f t="shared" si="59"/>
        <v>117</v>
      </c>
      <c r="AD351" s="22">
        <f t="shared" si="59"/>
        <v>117</v>
      </c>
      <c r="AE351" s="10">
        <f t="shared" si="60"/>
        <v>3</v>
      </c>
      <c r="AF351" s="31">
        <v>71200</v>
      </c>
      <c r="AG351" s="15" t="s">
        <v>54</v>
      </c>
    </row>
    <row r="352" spans="1:33" x14ac:dyDescent="0.25">
      <c r="A352" s="6">
        <v>350</v>
      </c>
      <c r="B352" s="29" t="s">
        <v>971</v>
      </c>
      <c r="C352" s="7" t="s">
        <v>972</v>
      </c>
      <c r="D352" s="7" t="s">
        <v>36</v>
      </c>
      <c r="E352" s="7" t="s">
        <v>82</v>
      </c>
      <c r="F352" s="7" t="s">
        <v>83</v>
      </c>
      <c r="G352" s="7" t="s">
        <v>39</v>
      </c>
      <c r="H352" s="7" t="s">
        <v>40</v>
      </c>
      <c r="I352" s="7" t="s">
        <v>75</v>
      </c>
      <c r="J352" s="7" t="s">
        <v>76</v>
      </c>
      <c r="K352" s="7" t="s">
        <v>973</v>
      </c>
      <c r="L352" s="7" t="s">
        <v>974</v>
      </c>
      <c r="M352" s="7" t="s">
        <v>1</v>
      </c>
      <c r="N352" s="8" t="s">
        <v>45</v>
      </c>
      <c r="O352" s="7" t="s">
        <v>46</v>
      </c>
      <c r="P352" s="9">
        <v>85</v>
      </c>
      <c r="Q352" s="10">
        <f>VLOOKUP(B352,'[2]School Detailed Data'!A$11:CF$439,84,FALSE)</f>
        <v>85</v>
      </c>
      <c r="R352" s="16">
        <f>VLOOKUP(B352,'[2]School Detailed Data'!A$11:CF$440,84,FALSE)</f>
        <v>85</v>
      </c>
      <c r="S352" s="18">
        <v>85</v>
      </c>
      <c r="T352" s="22">
        <v>85</v>
      </c>
      <c r="U352" s="9">
        <v>5</v>
      </c>
      <c r="V352" s="10">
        <f>VLOOKUP(B352,'[2]School Detailed Data'!A$11:CJ$440,88,FALSE)</f>
        <v>10</v>
      </c>
      <c r="W352" s="16">
        <f>VLOOKUP(B352,'[2]Student Without BRN'!Z$2:AB$431,3,FALSE)</f>
        <v>5</v>
      </c>
      <c r="X352" s="18">
        <v>5</v>
      </c>
      <c r="Y352" s="22">
        <v>5</v>
      </c>
      <c r="Z352" s="9">
        <f t="shared" si="59"/>
        <v>80</v>
      </c>
      <c r="AA352" s="10">
        <f t="shared" si="59"/>
        <v>75</v>
      </c>
      <c r="AB352" s="16">
        <f t="shared" si="59"/>
        <v>80</v>
      </c>
      <c r="AC352" s="18">
        <f t="shared" si="59"/>
        <v>80</v>
      </c>
      <c r="AD352" s="22">
        <f t="shared" si="59"/>
        <v>80</v>
      </c>
      <c r="AE352" s="10">
        <f t="shared" si="60"/>
        <v>-5</v>
      </c>
      <c r="AF352" s="31">
        <v>44500</v>
      </c>
      <c r="AG352" s="15" t="s">
        <v>163</v>
      </c>
    </row>
    <row r="353" spans="1:33" x14ac:dyDescent="0.25">
      <c r="A353" s="6">
        <v>351</v>
      </c>
      <c r="B353" s="29" t="s">
        <v>975</v>
      </c>
      <c r="C353" s="7" t="s">
        <v>976</v>
      </c>
      <c r="D353" s="7" t="s">
        <v>36</v>
      </c>
      <c r="E353" s="7" t="s">
        <v>82</v>
      </c>
      <c r="F353" s="7" t="s">
        <v>83</v>
      </c>
      <c r="G353" s="7" t="s">
        <v>39</v>
      </c>
      <c r="H353" s="7" t="s">
        <v>40</v>
      </c>
      <c r="I353" s="7" t="s">
        <v>92</v>
      </c>
      <c r="J353" s="7" t="s">
        <v>76</v>
      </c>
      <c r="K353" s="7" t="s">
        <v>977</v>
      </c>
      <c r="L353" s="7" t="s">
        <v>978</v>
      </c>
      <c r="M353" s="7" t="s">
        <v>1</v>
      </c>
      <c r="N353" s="8" t="s">
        <v>45</v>
      </c>
      <c r="O353" s="7" t="s">
        <v>46</v>
      </c>
      <c r="P353" s="9">
        <v>178</v>
      </c>
      <c r="Q353" s="10">
        <f>VLOOKUP(B353,'[2]School Detailed Data'!A$11:CF$439,84,FALSE)</f>
        <v>178</v>
      </c>
      <c r="R353" s="16">
        <f>VLOOKUP(B353,'[2]School Detailed Data'!A$11:CF$440,84,FALSE)</f>
        <v>178</v>
      </c>
      <c r="S353" s="18">
        <v>171</v>
      </c>
      <c r="T353" s="22">
        <v>171</v>
      </c>
      <c r="U353" s="9">
        <v>8</v>
      </c>
      <c r="V353" s="10">
        <f>VLOOKUP(B353,'[2]School Detailed Data'!A$11:CJ$440,88,FALSE)</f>
        <v>19</v>
      </c>
      <c r="W353" s="16">
        <f>VLOOKUP(B353,'[2]Student Without BRN'!Z$2:AB$431,3,FALSE)</f>
        <v>8</v>
      </c>
      <c r="X353" s="18">
        <v>8</v>
      </c>
      <c r="Y353" s="22">
        <v>8</v>
      </c>
      <c r="Z353" s="9">
        <f t="shared" si="59"/>
        <v>170</v>
      </c>
      <c r="AA353" s="10">
        <f t="shared" si="59"/>
        <v>159</v>
      </c>
      <c r="AB353" s="16">
        <f t="shared" si="59"/>
        <v>170</v>
      </c>
      <c r="AC353" s="18">
        <f t="shared" si="59"/>
        <v>163</v>
      </c>
      <c r="AD353" s="22">
        <f t="shared" si="59"/>
        <v>163</v>
      </c>
      <c r="AE353" s="10">
        <f t="shared" si="60"/>
        <v>-11</v>
      </c>
      <c r="AF353" s="31">
        <v>8900</v>
      </c>
      <c r="AG353" s="15" t="s">
        <v>54</v>
      </c>
    </row>
    <row r="354" spans="1:33" x14ac:dyDescent="0.25">
      <c r="A354" s="6">
        <v>352</v>
      </c>
      <c r="B354" s="29" t="s">
        <v>979</v>
      </c>
      <c r="C354" s="7" t="s">
        <v>980</v>
      </c>
      <c r="D354" s="7" t="s">
        <v>36</v>
      </c>
      <c r="E354" s="7" t="s">
        <v>147</v>
      </c>
      <c r="F354" s="7" t="s">
        <v>148</v>
      </c>
      <c r="G354" s="7" t="s">
        <v>73</v>
      </c>
      <c r="H354" s="7" t="s">
        <v>74</v>
      </c>
      <c r="I354" s="7" t="s">
        <v>92</v>
      </c>
      <c r="J354" s="7" t="s">
        <v>76</v>
      </c>
      <c r="K354" s="7" t="s">
        <v>981</v>
      </c>
      <c r="L354" s="7" t="s">
        <v>982</v>
      </c>
      <c r="M354" s="7" t="s">
        <v>1</v>
      </c>
      <c r="N354" s="8" t="s">
        <v>45</v>
      </c>
      <c r="O354" s="7" t="s">
        <v>46</v>
      </c>
      <c r="P354" s="9">
        <v>49</v>
      </c>
      <c r="Q354" s="10">
        <f>VLOOKUP(B354,'[2]School Detailed Data'!A$11:CF$439,84,FALSE)</f>
        <v>49</v>
      </c>
      <c r="R354" s="16">
        <f>VLOOKUP(B354,'[2]School Detailed Data'!A$11:CF$440,84,FALSE)</f>
        <v>49</v>
      </c>
      <c r="S354" s="18">
        <v>49</v>
      </c>
      <c r="T354" s="22">
        <v>49</v>
      </c>
      <c r="U354" s="9">
        <v>11</v>
      </c>
      <c r="V354" s="10">
        <f>VLOOKUP(B354,'[2]School Detailed Data'!A$11:CJ$440,88,FALSE)</f>
        <v>13</v>
      </c>
      <c r="W354" s="16">
        <f>VLOOKUP(B354,'[2]Student Without BRN'!Z$2:AB$431,3,FALSE)</f>
        <v>11</v>
      </c>
      <c r="X354" s="18">
        <v>11</v>
      </c>
      <c r="Y354" s="22">
        <v>11</v>
      </c>
      <c r="Z354" s="9">
        <f t="shared" si="59"/>
        <v>38</v>
      </c>
      <c r="AA354" s="10">
        <f t="shared" si="59"/>
        <v>36</v>
      </c>
      <c r="AB354" s="16">
        <f t="shared" si="59"/>
        <v>38</v>
      </c>
      <c r="AC354" s="18">
        <f t="shared" si="59"/>
        <v>38</v>
      </c>
      <c r="AD354" s="22">
        <f t="shared" si="59"/>
        <v>38</v>
      </c>
      <c r="AE354" s="10">
        <f t="shared" si="60"/>
        <v>-2</v>
      </c>
      <c r="AF354" s="31">
        <v>97900</v>
      </c>
      <c r="AG354" s="15" t="s">
        <v>54</v>
      </c>
    </row>
    <row r="355" spans="1:33" x14ac:dyDescent="0.25">
      <c r="A355" s="6">
        <v>353</v>
      </c>
      <c r="B355" s="29" t="s">
        <v>192</v>
      </c>
      <c r="C355" s="7" t="s">
        <v>193</v>
      </c>
      <c r="D355" s="7" t="s">
        <v>57</v>
      </c>
      <c r="E355" s="7" t="s">
        <v>82</v>
      </c>
      <c r="F355" s="7" t="s">
        <v>83</v>
      </c>
      <c r="G355" s="7" t="s">
        <v>39</v>
      </c>
      <c r="H355" s="7" t="s">
        <v>40</v>
      </c>
      <c r="I355" s="7" t="s">
        <v>92</v>
      </c>
      <c r="J355" s="7" t="s">
        <v>76</v>
      </c>
      <c r="K355" s="7" t="s">
        <v>194</v>
      </c>
      <c r="L355" s="7" t="s">
        <v>195</v>
      </c>
      <c r="M355" s="7" t="s">
        <v>1</v>
      </c>
      <c r="N355" s="8" t="s">
        <v>45</v>
      </c>
      <c r="O355" s="7" t="s">
        <v>46</v>
      </c>
      <c r="P355" s="9">
        <v>141</v>
      </c>
      <c r="Q355" s="10">
        <v>141</v>
      </c>
      <c r="R355" s="16">
        <f>VLOOKUP(B355,'[2]School Detailed Data'!A$11:CF$440,84,FALSE)</f>
        <v>141</v>
      </c>
      <c r="S355" s="18">
        <v>141</v>
      </c>
      <c r="T355" s="22">
        <v>141</v>
      </c>
      <c r="U355" s="9">
        <v>17</v>
      </c>
      <c r="V355" s="10">
        <f>VLOOKUP(B355,'[7]PS T3 1st New BRN'!$B$12:$S$104,18,FALSE)</f>
        <v>15</v>
      </c>
      <c r="W355" s="16">
        <f>VLOOKUP(B355,'[2]Student Without BRN'!Z$2:AB$431,3,FALSE)</f>
        <v>15</v>
      </c>
      <c r="X355" s="18">
        <v>15</v>
      </c>
      <c r="Y355" s="22">
        <v>15</v>
      </c>
      <c r="Z355" s="9">
        <f t="shared" si="59"/>
        <v>124</v>
      </c>
      <c r="AA355" s="10">
        <f t="shared" si="59"/>
        <v>126</v>
      </c>
      <c r="AB355" s="16">
        <f t="shared" si="59"/>
        <v>126</v>
      </c>
      <c r="AC355" s="18">
        <f t="shared" si="59"/>
        <v>126</v>
      </c>
      <c r="AD355" s="22">
        <f t="shared" si="59"/>
        <v>126</v>
      </c>
      <c r="AE355" s="10">
        <f t="shared" si="60"/>
        <v>2</v>
      </c>
      <c r="AF355" s="31">
        <v>133500</v>
      </c>
      <c r="AG355" s="15" t="s">
        <v>54</v>
      </c>
    </row>
    <row r="356" spans="1:33" x14ac:dyDescent="0.25">
      <c r="A356" s="6">
        <v>354</v>
      </c>
      <c r="B356" s="29" t="s">
        <v>766</v>
      </c>
      <c r="C356" s="7" t="s">
        <v>767</v>
      </c>
      <c r="D356" s="7" t="s">
        <v>57</v>
      </c>
      <c r="E356" s="7" t="s">
        <v>210</v>
      </c>
      <c r="F356" s="7" t="s">
        <v>211</v>
      </c>
      <c r="G356" s="7" t="s">
        <v>73</v>
      </c>
      <c r="H356" s="7" t="s">
        <v>74</v>
      </c>
      <c r="I356" s="7" t="s">
        <v>92</v>
      </c>
      <c r="J356" s="7" t="s">
        <v>76</v>
      </c>
      <c r="K356" s="7" t="s">
        <v>768</v>
      </c>
      <c r="L356" s="7" t="s">
        <v>769</v>
      </c>
      <c r="M356" s="7" t="s">
        <v>1</v>
      </c>
      <c r="N356" s="8" t="s">
        <v>45</v>
      </c>
      <c r="O356" s="7" t="s">
        <v>46</v>
      </c>
      <c r="P356" s="9">
        <v>0</v>
      </c>
      <c r="Q356" s="10">
        <f>VLOOKUP(B356,'[2]School Detailed Data'!A$11:CF$439,84,FALSE)</f>
        <v>0</v>
      </c>
      <c r="R356" s="16">
        <f>VLOOKUP(B356,'[2]School Detailed Data'!A$11:CF$440,84,FALSE)</f>
        <v>0</v>
      </c>
      <c r="S356" s="18">
        <v>83</v>
      </c>
      <c r="T356" s="22">
        <v>83</v>
      </c>
      <c r="U356" s="9">
        <v>0</v>
      </c>
      <c r="V356" s="10">
        <f>VLOOKUP(B356,'[2]School Detailed Data'!A$11:CJ$440,88,FALSE)</f>
        <v>0</v>
      </c>
      <c r="W356" s="16">
        <f>VLOOKUP(B356,'[2]Student Without BRN'!Z$2:AB$431,3,FALSE)</f>
        <v>0</v>
      </c>
      <c r="X356" s="18">
        <v>13</v>
      </c>
      <c r="Y356" s="22">
        <v>13</v>
      </c>
      <c r="Z356" s="9">
        <f t="shared" si="59"/>
        <v>0</v>
      </c>
      <c r="AA356" s="10">
        <f t="shared" si="59"/>
        <v>0</v>
      </c>
      <c r="AB356" s="16">
        <f t="shared" si="59"/>
        <v>0</v>
      </c>
      <c r="AC356" s="18">
        <f t="shared" si="59"/>
        <v>70</v>
      </c>
      <c r="AD356" s="22">
        <f t="shared" si="59"/>
        <v>70</v>
      </c>
      <c r="AE356" s="10">
        <f t="shared" si="60"/>
        <v>0</v>
      </c>
      <c r="AF356" s="31">
        <v>115700</v>
      </c>
      <c r="AG356" s="15" t="s">
        <v>163</v>
      </c>
    </row>
    <row r="357" spans="1:33" x14ac:dyDescent="0.25">
      <c r="A357" s="6">
        <v>355</v>
      </c>
      <c r="B357" s="29" t="s">
        <v>196</v>
      </c>
      <c r="C357" s="7" t="s">
        <v>197</v>
      </c>
      <c r="D357" s="7" t="s">
        <v>36</v>
      </c>
      <c r="E357" s="7" t="s">
        <v>82</v>
      </c>
      <c r="F357" s="7" t="s">
        <v>83</v>
      </c>
      <c r="G357" s="7" t="s">
        <v>39</v>
      </c>
      <c r="H357" s="7" t="s">
        <v>40</v>
      </c>
      <c r="I357" s="7" t="s">
        <v>92</v>
      </c>
      <c r="J357" s="7" t="s">
        <v>76</v>
      </c>
      <c r="K357" s="7" t="s">
        <v>198</v>
      </c>
      <c r="L357" s="7" t="s">
        <v>199</v>
      </c>
      <c r="M357" s="7" t="s">
        <v>1</v>
      </c>
      <c r="N357" s="8" t="s">
        <v>45</v>
      </c>
      <c r="O357" s="7" t="s">
        <v>79</v>
      </c>
      <c r="P357" s="9">
        <v>183</v>
      </c>
      <c r="Q357" s="10">
        <v>183</v>
      </c>
      <c r="R357" s="16">
        <f>VLOOKUP(B357,'[2]School Detailed Data'!A$11:CF$440,84,FALSE)</f>
        <v>183</v>
      </c>
      <c r="S357" s="18">
        <v>183</v>
      </c>
      <c r="T357" s="22">
        <v>183</v>
      </c>
      <c r="U357" s="9">
        <v>44</v>
      </c>
      <c r="V357" s="10">
        <f>VLOOKUP(B357,'[7]PS T3 1st New BRN'!$B$12:$S$104,18,FALSE)</f>
        <v>43</v>
      </c>
      <c r="W357" s="16">
        <f>VLOOKUP(B357,'[2]Student Without BRN'!Z$2:AB$431,3,FALSE)</f>
        <v>43</v>
      </c>
      <c r="X357" s="18">
        <v>43</v>
      </c>
      <c r="Y357" s="22">
        <v>43</v>
      </c>
      <c r="Z357" s="9">
        <f t="shared" si="59"/>
        <v>139</v>
      </c>
      <c r="AA357" s="10">
        <f t="shared" si="59"/>
        <v>140</v>
      </c>
      <c r="AB357" s="16">
        <f t="shared" si="59"/>
        <v>140</v>
      </c>
      <c r="AC357" s="18">
        <f t="shared" si="59"/>
        <v>140</v>
      </c>
      <c r="AD357" s="22">
        <f t="shared" si="59"/>
        <v>140</v>
      </c>
      <c r="AE357" s="10">
        <f t="shared" si="60"/>
        <v>1</v>
      </c>
      <c r="AF357" s="31">
        <v>382700</v>
      </c>
      <c r="AG357" s="15" t="s">
        <v>54</v>
      </c>
    </row>
    <row r="358" spans="1:33" x14ac:dyDescent="0.25">
      <c r="A358" s="6">
        <v>356</v>
      </c>
      <c r="B358" s="29" t="s">
        <v>770</v>
      </c>
      <c r="C358" s="7" t="s">
        <v>771</v>
      </c>
      <c r="D358" s="7" t="s">
        <v>36</v>
      </c>
      <c r="E358" s="7" t="s">
        <v>71</v>
      </c>
      <c r="F358" s="7" t="s">
        <v>72</v>
      </c>
      <c r="G358" s="7" t="s">
        <v>73</v>
      </c>
      <c r="H358" s="7" t="s">
        <v>74</v>
      </c>
      <c r="I358" s="7" t="s">
        <v>772</v>
      </c>
      <c r="J358" s="7" t="s">
        <v>76</v>
      </c>
      <c r="K358" s="7" t="s">
        <v>773</v>
      </c>
      <c r="L358" s="7" t="s">
        <v>774</v>
      </c>
      <c r="M358" s="7" t="s">
        <v>1</v>
      </c>
      <c r="N358" s="8" t="s">
        <v>45</v>
      </c>
      <c r="O358" s="7" t="s">
        <v>46</v>
      </c>
      <c r="P358" s="9">
        <v>0</v>
      </c>
      <c r="Q358" s="10">
        <f>VLOOKUP(B358,'[2]School Detailed Data'!A$11:CF$439,84,FALSE)</f>
        <v>0</v>
      </c>
      <c r="R358" s="16">
        <f>VLOOKUP(B358,'[2]School Detailed Data'!A$11:CF$440,84,FALSE)</f>
        <v>0</v>
      </c>
      <c r="S358" s="18">
        <v>24</v>
      </c>
      <c r="T358" s="22">
        <v>24</v>
      </c>
      <c r="U358" s="9">
        <v>0</v>
      </c>
      <c r="V358" s="10">
        <f>VLOOKUP(B358,'[2]School Detailed Data'!A$11:CJ$440,88,FALSE)</f>
        <v>0</v>
      </c>
      <c r="W358" s="16">
        <f>VLOOKUP(B358,'[2]Student Without BRN'!Z$2:AB$431,3,FALSE)</f>
        <v>0</v>
      </c>
      <c r="X358" s="18">
        <v>4</v>
      </c>
      <c r="Y358" s="22">
        <v>4</v>
      </c>
      <c r="Z358" s="9">
        <f t="shared" si="59"/>
        <v>0</v>
      </c>
      <c r="AA358" s="10">
        <f t="shared" si="59"/>
        <v>0</v>
      </c>
      <c r="AB358" s="16">
        <f t="shared" si="59"/>
        <v>0</v>
      </c>
      <c r="AC358" s="18">
        <f t="shared" si="59"/>
        <v>20</v>
      </c>
      <c r="AD358" s="22">
        <f t="shared" si="59"/>
        <v>20</v>
      </c>
      <c r="AE358" s="10">
        <f t="shared" si="60"/>
        <v>0</v>
      </c>
      <c r="AF358" s="31">
        <v>35600</v>
      </c>
      <c r="AG358" s="15" t="s">
        <v>54</v>
      </c>
    </row>
    <row r="359" spans="1:33" x14ac:dyDescent="0.25">
      <c r="A359" s="6">
        <v>357</v>
      </c>
      <c r="B359" s="29" t="s">
        <v>200</v>
      </c>
      <c r="C359" s="7" t="s">
        <v>201</v>
      </c>
      <c r="D359" s="7" t="s">
        <v>36</v>
      </c>
      <c r="E359" s="7" t="s">
        <v>82</v>
      </c>
      <c r="F359" s="7" t="s">
        <v>83</v>
      </c>
      <c r="G359" s="7" t="s">
        <v>39</v>
      </c>
      <c r="H359" s="7" t="s">
        <v>40</v>
      </c>
      <c r="I359" s="7" t="s">
        <v>92</v>
      </c>
      <c r="J359" s="7" t="s">
        <v>76</v>
      </c>
      <c r="K359" s="7" t="s">
        <v>202</v>
      </c>
      <c r="L359" s="7" t="s">
        <v>203</v>
      </c>
      <c r="M359" s="7" t="s">
        <v>1</v>
      </c>
      <c r="N359" s="8" t="s">
        <v>45</v>
      </c>
      <c r="O359" s="7" t="s">
        <v>79</v>
      </c>
      <c r="P359" s="9">
        <v>123</v>
      </c>
      <c r="Q359" s="10">
        <v>123</v>
      </c>
      <c r="R359" s="16">
        <f>VLOOKUP(B359,'[2]School Detailed Data'!A$11:CF$440,84,FALSE)</f>
        <v>123</v>
      </c>
      <c r="S359" s="18">
        <v>123</v>
      </c>
      <c r="T359" s="22">
        <v>130</v>
      </c>
      <c r="U359" s="9">
        <v>13</v>
      </c>
      <c r="V359" s="10">
        <f>VLOOKUP(B359,'[7]PS T3 1st New BRN'!$B$12:$S$104,18,FALSE)</f>
        <v>12</v>
      </c>
      <c r="W359" s="16">
        <f>VLOOKUP(B359,'[2]Student Without BRN'!Z$2:AB$431,3,FALSE)</f>
        <v>12</v>
      </c>
      <c r="X359" s="18">
        <v>12</v>
      </c>
      <c r="Y359" s="22">
        <v>12</v>
      </c>
      <c r="Z359" s="9">
        <f t="shared" si="59"/>
        <v>110</v>
      </c>
      <c r="AA359" s="10">
        <f t="shared" si="59"/>
        <v>111</v>
      </c>
      <c r="AB359" s="16">
        <f t="shared" si="59"/>
        <v>111</v>
      </c>
      <c r="AC359" s="18">
        <f t="shared" si="59"/>
        <v>111</v>
      </c>
      <c r="AD359" s="22">
        <f t="shared" si="59"/>
        <v>118</v>
      </c>
      <c r="AE359" s="10">
        <f t="shared" si="60"/>
        <v>1</v>
      </c>
      <c r="AF359" s="31">
        <v>106800</v>
      </c>
      <c r="AG359" s="15" t="s">
        <v>47</v>
      </c>
    </row>
    <row r="360" spans="1:33" x14ac:dyDescent="0.25">
      <c r="A360" s="6">
        <v>358</v>
      </c>
      <c r="B360" s="29" t="s">
        <v>983</v>
      </c>
      <c r="C360" s="7" t="s">
        <v>984</v>
      </c>
      <c r="D360" s="7" t="s">
        <v>57</v>
      </c>
      <c r="E360" s="7" t="s">
        <v>82</v>
      </c>
      <c r="F360" s="7" t="s">
        <v>83</v>
      </c>
      <c r="G360" s="7" t="s">
        <v>39</v>
      </c>
      <c r="H360" s="7" t="s">
        <v>40</v>
      </c>
      <c r="I360" s="7" t="s">
        <v>92</v>
      </c>
      <c r="J360" s="7" t="s">
        <v>76</v>
      </c>
      <c r="K360" s="7" t="s">
        <v>985</v>
      </c>
      <c r="L360" s="7" t="s">
        <v>986</v>
      </c>
      <c r="M360" s="7" t="s">
        <v>1</v>
      </c>
      <c r="N360" s="8" t="s">
        <v>45</v>
      </c>
      <c r="O360" s="7" t="s">
        <v>46</v>
      </c>
      <c r="P360" s="9">
        <v>43</v>
      </c>
      <c r="Q360" s="10">
        <f>VLOOKUP(B360,'[2]School Detailed Data'!A$11:CF$439,84,FALSE)</f>
        <v>43</v>
      </c>
      <c r="R360" s="16">
        <f>VLOOKUP(B360,'[2]School Detailed Data'!A$11:CF$440,84,FALSE)</f>
        <v>43</v>
      </c>
      <c r="S360" s="18">
        <v>43</v>
      </c>
      <c r="T360" s="22">
        <v>43</v>
      </c>
      <c r="U360" s="9">
        <v>1</v>
      </c>
      <c r="V360" s="10">
        <f>VLOOKUP(B360,'[2]School Detailed Data'!A$11:CJ$440,88,FALSE)</f>
        <v>11</v>
      </c>
      <c r="W360" s="16">
        <f>VLOOKUP(B360,'[2]Student Without BRN'!Z$2:AB$431,3,FALSE)</f>
        <v>1</v>
      </c>
      <c r="X360" s="18">
        <v>1</v>
      </c>
      <c r="Y360" s="22">
        <v>1</v>
      </c>
      <c r="Z360" s="9">
        <f t="shared" si="59"/>
        <v>42</v>
      </c>
      <c r="AA360" s="10">
        <f t="shared" si="59"/>
        <v>32</v>
      </c>
      <c r="AB360" s="16">
        <f t="shared" si="59"/>
        <v>42</v>
      </c>
      <c r="AC360" s="18">
        <f t="shared" si="59"/>
        <v>42</v>
      </c>
      <c r="AD360" s="22">
        <f t="shared" si="59"/>
        <v>42</v>
      </c>
      <c r="AE360" s="10">
        <f t="shared" si="60"/>
        <v>-10</v>
      </c>
      <c r="AF360" s="31">
        <v>8900</v>
      </c>
      <c r="AG360" s="15" t="s">
        <v>54</v>
      </c>
    </row>
    <row r="361" spans="1:33" x14ac:dyDescent="0.25">
      <c r="A361" s="6">
        <v>359</v>
      </c>
      <c r="B361" s="29" t="s">
        <v>987</v>
      </c>
      <c r="C361" s="7" t="s">
        <v>988</v>
      </c>
      <c r="D361" s="7" t="s">
        <v>57</v>
      </c>
      <c r="E361" s="7" t="s">
        <v>123</v>
      </c>
      <c r="F361" s="7" t="s">
        <v>124</v>
      </c>
      <c r="G361" s="7" t="s">
        <v>73</v>
      </c>
      <c r="H361" s="7" t="s">
        <v>74</v>
      </c>
      <c r="I361" s="7" t="s">
        <v>92</v>
      </c>
      <c r="J361" s="7" t="s">
        <v>76</v>
      </c>
      <c r="K361" s="7" t="s">
        <v>989</v>
      </c>
      <c r="L361" s="7" t="s">
        <v>990</v>
      </c>
      <c r="M361" s="7" t="s">
        <v>1</v>
      </c>
      <c r="N361" s="8" t="s">
        <v>45</v>
      </c>
      <c r="O361" s="7" t="s">
        <v>46</v>
      </c>
      <c r="P361" s="9">
        <v>51</v>
      </c>
      <c r="Q361" s="10">
        <f>VLOOKUP(B361,'[2]School Detailed Data'!A$11:CF$439,84,FALSE)</f>
        <v>51</v>
      </c>
      <c r="R361" s="16">
        <f>VLOOKUP(B361,'[2]School Detailed Data'!A$11:CF$440,84,FALSE)</f>
        <v>51</v>
      </c>
      <c r="S361" s="18">
        <v>51</v>
      </c>
      <c r="T361" s="22">
        <v>51</v>
      </c>
      <c r="U361" s="9">
        <v>6</v>
      </c>
      <c r="V361" s="10">
        <f>VLOOKUP(B361,'[2]School Detailed Data'!A$11:CJ$440,88,FALSE)</f>
        <v>7</v>
      </c>
      <c r="W361" s="16">
        <f>VLOOKUP(B361,'[2]Student Without BRN'!Z$2:AB$431,3,FALSE)</f>
        <v>6</v>
      </c>
      <c r="X361" s="18">
        <v>6</v>
      </c>
      <c r="Y361" s="22">
        <v>6</v>
      </c>
      <c r="Z361" s="9">
        <f t="shared" si="59"/>
        <v>45</v>
      </c>
      <c r="AA361" s="10">
        <f t="shared" si="59"/>
        <v>44</v>
      </c>
      <c r="AB361" s="16">
        <f t="shared" si="59"/>
        <v>45</v>
      </c>
      <c r="AC361" s="18">
        <f t="shared" si="59"/>
        <v>45</v>
      </c>
      <c r="AD361" s="22">
        <f t="shared" si="59"/>
        <v>45</v>
      </c>
      <c r="AE361" s="10">
        <f t="shared" si="60"/>
        <v>-1</v>
      </c>
      <c r="AF361" s="31">
        <v>53400</v>
      </c>
      <c r="AG361" s="15" t="s">
        <v>54</v>
      </c>
    </row>
    <row r="362" spans="1:33" x14ac:dyDescent="0.25">
      <c r="A362" s="6">
        <v>360</v>
      </c>
      <c r="B362" s="29" t="s">
        <v>991</v>
      </c>
      <c r="C362" s="7" t="s">
        <v>992</v>
      </c>
      <c r="D362" s="7" t="s">
        <v>36</v>
      </c>
      <c r="E362" s="7" t="s">
        <v>147</v>
      </c>
      <c r="F362" s="7" t="s">
        <v>148</v>
      </c>
      <c r="G362" s="7" t="s">
        <v>73</v>
      </c>
      <c r="H362" s="7" t="s">
        <v>74</v>
      </c>
      <c r="I362" s="7" t="s">
        <v>92</v>
      </c>
      <c r="J362" s="7" t="s">
        <v>76</v>
      </c>
      <c r="K362" s="7" t="s">
        <v>993</v>
      </c>
      <c r="L362" s="7" t="s">
        <v>994</v>
      </c>
      <c r="M362" s="7" t="s">
        <v>1</v>
      </c>
      <c r="N362" s="8" t="s">
        <v>45</v>
      </c>
      <c r="O362" s="7" t="s">
        <v>46</v>
      </c>
      <c r="P362" s="9">
        <v>38</v>
      </c>
      <c r="Q362" s="10">
        <f>VLOOKUP(B362,'[2]School Detailed Data'!A$11:CF$439,84,FALSE)</f>
        <v>38</v>
      </c>
      <c r="R362" s="16">
        <f>VLOOKUP(B362,'[2]School Detailed Data'!A$11:CF$440,84,FALSE)</f>
        <v>38</v>
      </c>
      <c r="S362" s="18">
        <v>38</v>
      </c>
      <c r="T362" s="22">
        <v>38</v>
      </c>
      <c r="U362" s="9">
        <v>1</v>
      </c>
      <c r="V362" s="10">
        <f>VLOOKUP(B362,'[2]School Detailed Data'!A$11:CJ$440,88,FALSE)</f>
        <v>9</v>
      </c>
      <c r="W362" s="16">
        <f>VLOOKUP(B362,'[2]Student Without BRN'!Z$2:AB$431,3,FALSE)</f>
        <v>1</v>
      </c>
      <c r="X362" s="18">
        <v>1</v>
      </c>
      <c r="Y362" s="22">
        <v>1</v>
      </c>
      <c r="Z362" s="9">
        <f t="shared" si="59"/>
        <v>37</v>
      </c>
      <c r="AA362" s="10">
        <f t="shared" si="59"/>
        <v>29</v>
      </c>
      <c r="AB362" s="16">
        <f t="shared" si="59"/>
        <v>37</v>
      </c>
      <c r="AC362" s="18">
        <f t="shared" si="59"/>
        <v>37</v>
      </c>
      <c r="AD362" s="22">
        <f t="shared" si="59"/>
        <v>37</v>
      </c>
      <c r="AE362" s="10">
        <f t="shared" si="60"/>
        <v>-8</v>
      </c>
      <c r="AF362" s="31">
        <v>8900</v>
      </c>
      <c r="AG362" s="15" t="s">
        <v>163</v>
      </c>
    </row>
    <row r="363" spans="1:33" x14ac:dyDescent="0.25">
      <c r="A363" s="6">
        <v>361</v>
      </c>
      <c r="B363" s="29" t="s">
        <v>490</v>
      </c>
      <c r="C363" s="7" t="s">
        <v>491</v>
      </c>
      <c r="D363" s="7" t="s">
        <v>36</v>
      </c>
      <c r="E363" s="7" t="s">
        <v>82</v>
      </c>
      <c r="F363" s="7" t="s">
        <v>83</v>
      </c>
      <c r="G363" s="7" t="s">
        <v>39</v>
      </c>
      <c r="H363" s="7" t="s">
        <v>40</v>
      </c>
      <c r="I363" s="7" t="s">
        <v>92</v>
      </c>
      <c r="J363" s="7" t="s">
        <v>76</v>
      </c>
      <c r="K363" s="7" t="s">
        <v>492</v>
      </c>
      <c r="L363" s="7" t="s">
        <v>493</v>
      </c>
      <c r="M363" s="7" t="s">
        <v>1</v>
      </c>
      <c r="N363" s="8" t="s">
        <v>45</v>
      </c>
      <c r="O363" s="7" t="s">
        <v>46</v>
      </c>
      <c r="P363" s="9">
        <v>838</v>
      </c>
      <c r="Q363" s="10">
        <f>VLOOKUP(B363,'[2]School Detailed Data'!A$11:CF$439,84,FALSE)</f>
        <v>841</v>
      </c>
      <c r="R363" s="16">
        <f>VLOOKUP(B363,'[2]School Detailed Data'!A$11:CF$440,84,FALSE)</f>
        <v>841</v>
      </c>
      <c r="S363" s="18">
        <v>840</v>
      </c>
      <c r="T363" s="22">
        <v>840</v>
      </c>
      <c r="U363" s="9">
        <v>15</v>
      </c>
      <c r="V363" s="10">
        <f>VLOOKUP(B363,'[2]School Detailed Data'!A$11:CJ$440,88,FALSE)</f>
        <v>60</v>
      </c>
      <c r="W363" s="16">
        <f>VLOOKUP(B363,'[2]Student Without BRN'!Z$2:AB$431,3,FALSE)</f>
        <v>14</v>
      </c>
      <c r="X363" s="18">
        <v>16</v>
      </c>
      <c r="Y363" s="22">
        <v>16</v>
      </c>
      <c r="Z363" s="9">
        <f t="shared" si="59"/>
        <v>823</v>
      </c>
      <c r="AA363" s="10">
        <f t="shared" si="59"/>
        <v>781</v>
      </c>
      <c r="AB363" s="16">
        <f t="shared" si="59"/>
        <v>827</v>
      </c>
      <c r="AC363" s="18">
        <f t="shared" si="59"/>
        <v>824</v>
      </c>
      <c r="AD363" s="22">
        <f t="shared" si="59"/>
        <v>824</v>
      </c>
      <c r="AE363" s="10">
        <f t="shared" si="60"/>
        <v>-42</v>
      </c>
      <c r="AF363" s="31">
        <v>115700</v>
      </c>
      <c r="AG363" s="15" t="s">
        <v>54</v>
      </c>
    </row>
    <row r="364" spans="1:33" x14ac:dyDescent="0.25">
      <c r="A364" s="6">
        <v>362</v>
      </c>
      <c r="B364" s="29" t="s">
        <v>995</v>
      </c>
      <c r="C364" s="7" t="s">
        <v>996</v>
      </c>
      <c r="D364" s="7" t="s">
        <v>36</v>
      </c>
      <c r="E364" s="7" t="s">
        <v>82</v>
      </c>
      <c r="F364" s="7" t="s">
        <v>83</v>
      </c>
      <c r="G364" s="7" t="s">
        <v>39</v>
      </c>
      <c r="H364" s="7" t="s">
        <v>40</v>
      </c>
      <c r="I364" s="7" t="s">
        <v>92</v>
      </c>
      <c r="J364" s="7" t="s">
        <v>76</v>
      </c>
      <c r="K364" s="7" t="s">
        <v>997</v>
      </c>
      <c r="L364" s="7" t="s">
        <v>998</v>
      </c>
      <c r="M364" s="7" t="s">
        <v>1</v>
      </c>
      <c r="N364" s="8" t="s">
        <v>45</v>
      </c>
      <c r="O364" s="7" t="s">
        <v>46</v>
      </c>
      <c r="P364" s="9">
        <v>95</v>
      </c>
      <c r="Q364" s="10">
        <f>VLOOKUP(B364,'[2]School Detailed Data'!A$11:CF$439,84,FALSE)</f>
        <v>95</v>
      </c>
      <c r="R364" s="16">
        <f>VLOOKUP(B364,'[2]School Detailed Data'!A$11:CF$440,84,FALSE)</f>
        <v>95</v>
      </c>
      <c r="S364" s="18">
        <v>95</v>
      </c>
      <c r="T364" s="22">
        <v>95</v>
      </c>
      <c r="U364" s="9">
        <v>4</v>
      </c>
      <c r="V364" s="10">
        <f>VLOOKUP(B364,'[2]School Detailed Data'!A$11:CJ$440,88,FALSE)</f>
        <v>41</v>
      </c>
      <c r="W364" s="16">
        <f>VLOOKUP(B364,'[2]Student Without BRN'!Z$2:AB$431,3,FALSE)</f>
        <v>4</v>
      </c>
      <c r="X364" s="18">
        <v>4</v>
      </c>
      <c r="Y364" s="22">
        <v>4</v>
      </c>
      <c r="Z364" s="9">
        <f t="shared" si="59"/>
        <v>91</v>
      </c>
      <c r="AA364" s="10">
        <f t="shared" si="59"/>
        <v>54</v>
      </c>
      <c r="AB364" s="16">
        <f t="shared" si="59"/>
        <v>91</v>
      </c>
      <c r="AC364" s="18">
        <f t="shared" si="59"/>
        <v>91</v>
      </c>
      <c r="AD364" s="22">
        <f t="shared" si="59"/>
        <v>91</v>
      </c>
      <c r="AE364" s="10">
        <f t="shared" si="60"/>
        <v>-37</v>
      </c>
      <c r="AF364" s="31">
        <v>35600</v>
      </c>
      <c r="AG364" s="15" t="s">
        <v>54</v>
      </c>
    </row>
    <row r="365" spans="1:33" x14ac:dyDescent="0.25">
      <c r="A365" s="6">
        <v>363</v>
      </c>
      <c r="B365" s="29" t="s">
        <v>999</v>
      </c>
      <c r="C365" s="7" t="s">
        <v>1000</v>
      </c>
      <c r="D365" s="7" t="s">
        <v>36</v>
      </c>
      <c r="E365" s="7" t="s">
        <v>147</v>
      </c>
      <c r="F365" s="7" t="s">
        <v>148</v>
      </c>
      <c r="G365" s="7" t="s">
        <v>73</v>
      </c>
      <c r="H365" s="7" t="s">
        <v>74</v>
      </c>
      <c r="I365" s="7" t="s">
        <v>92</v>
      </c>
      <c r="J365" s="7" t="s">
        <v>76</v>
      </c>
      <c r="K365" s="7" t="s">
        <v>1001</v>
      </c>
      <c r="L365" s="7" t="s">
        <v>1002</v>
      </c>
      <c r="M365" s="7" t="s">
        <v>1</v>
      </c>
      <c r="N365" s="8" t="s">
        <v>45</v>
      </c>
      <c r="O365" s="7" t="s">
        <v>46</v>
      </c>
      <c r="P365" s="9">
        <v>149</v>
      </c>
      <c r="Q365" s="10">
        <f>VLOOKUP(B365,'[2]School Detailed Data'!A$11:CF$439,84,FALSE)</f>
        <v>149</v>
      </c>
      <c r="R365" s="16">
        <f>VLOOKUP(B365,'[2]School Detailed Data'!A$11:CF$440,84,FALSE)</f>
        <v>149</v>
      </c>
      <c r="S365" s="18">
        <v>149</v>
      </c>
      <c r="T365" s="22">
        <v>149</v>
      </c>
      <c r="U365" s="9">
        <v>20</v>
      </c>
      <c r="V365" s="10">
        <f>VLOOKUP(B365,'[2]School Detailed Data'!A$11:CJ$440,88,FALSE)</f>
        <v>26</v>
      </c>
      <c r="W365" s="16">
        <f>VLOOKUP(B365,'[2]Student Without BRN'!Z$2:AB$431,3,FALSE)</f>
        <v>20</v>
      </c>
      <c r="X365" s="18">
        <v>20</v>
      </c>
      <c r="Y365" s="22">
        <v>20</v>
      </c>
      <c r="Z365" s="9">
        <f t="shared" si="59"/>
        <v>129</v>
      </c>
      <c r="AA365" s="10">
        <f t="shared" si="59"/>
        <v>123</v>
      </c>
      <c r="AB365" s="16">
        <f t="shared" si="59"/>
        <v>129</v>
      </c>
      <c r="AC365" s="18">
        <f t="shared" si="59"/>
        <v>129</v>
      </c>
      <c r="AD365" s="22">
        <f t="shared" si="59"/>
        <v>129</v>
      </c>
      <c r="AE365" s="10">
        <f t="shared" si="60"/>
        <v>-6</v>
      </c>
      <c r="AF365" s="31">
        <v>178000</v>
      </c>
      <c r="AG365" s="15" t="s">
        <v>54</v>
      </c>
    </row>
    <row r="366" spans="1:33" x14ac:dyDescent="0.25">
      <c r="A366" s="6">
        <v>364</v>
      </c>
      <c r="B366" s="29" t="s">
        <v>1003</v>
      </c>
      <c r="C366" s="7" t="s">
        <v>1004</v>
      </c>
      <c r="D366" s="7" t="s">
        <v>57</v>
      </c>
      <c r="E366" s="7" t="s">
        <v>82</v>
      </c>
      <c r="F366" s="7" t="s">
        <v>83</v>
      </c>
      <c r="G366" s="7" t="s">
        <v>39</v>
      </c>
      <c r="H366" s="7" t="s">
        <v>40</v>
      </c>
      <c r="I366" s="7" t="s">
        <v>92</v>
      </c>
      <c r="J366" s="7" t="s">
        <v>76</v>
      </c>
      <c r="K366" s="7" t="s">
        <v>1005</v>
      </c>
      <c r="L366" s="7" t="s">
        <v>1006</v>
      </c>
      <c r="M366" s="7" t="s">
        <v>1</v>
      </c>
      <c r="N366" s="8" t="s">
        <v>45</v>
      </c>
      <c r="O366" s="7" t="s">
        <v>79</v>
      </c>
      <c r="P366" s="9">
        <v>59</v>
      </c>
      <c r="Q366" s="10">
        <f>VLOOKUP(B366,'[2]School Detailed Data'!A$11:CF$439,84,FALSE)</f>
        <v>61</v>
      </c>
      <c r="R366" s="16">
        <f>VLOOKUP(B366,'[2]School Detailed Data'!A$11:CF$440,84,FALSE)</f>
        <v>61</v>
      </c>
      <c r="S366" s="18">
        <v>61</v>
      </c>
      <c r="T366" s="22">
        <v>61</v>
      </c>
      <c r="U366" s="9">
        <v>3</v>
      </c>
      <c r="V366" s="10">
        <f>VLOOKUP(B366,'[2]School Detailed Data'!A$11:CJ$440,88,FALSE)</f>
        <v>1</v>
      </c>
      <c r="W366" s="16">
        <f>VLOOKUP(B366,'[2]Student Without BRN'!Z$2:AB$431,3,FALSE)</f>
        <v>3</v>
      </c>
      <c r="X366" s="18">
        <v>3</v>
      </c>
      <c r="Y366" s="22">
        <v>3</v>
      </c>
      <c r="Z366" s="9">
        <f t="shared" si="59"/>
        <v>56</v>
      </c>
      <c r="AA366" s="10">
        <f t="shared" si="59"/>
        <v>60</v>
      </c>
      <c r="AB366" s="16">
        <f t="shared" si="59"/>
        <v>58</v>
      </c>
      <c r="AC366" s="18">
        <f t="shared" si="59"/>
        <v>58</v>
      </c>
      <c r="AD366" s="22">
        <f t="shared" si="59"/>
        <v>58</v>
      </c>
      <c r="AE366" s="10">
        <f t="shared" si="60"/>
        <v>4</v>
      </c>
      <c r="AF366" s="31">
        <v>44500</v>
      </c>
      <c r="AG366" s="15" t="s">
        <v>54</v>
      </c>
    </row>
    <row r="367" spans="1:33" x14ac:dyDescent="0.25">
      <c r="A367" s="6">
        <v>365</v>
      </c>
      <c r="B367" s="29" t="s">
        <v>1007</v>
      </c>
      <c r="C367" s="7" t="s">
        <v>1008</v>
      </c>
      <c r="D367" s="7" t="s">
        <v>57</v>
      </c>
      <c r="E367" s="7" t="s">
        <v>210</v>
      </c>
      <c r="F367" s="7" t="s">
        <v>211</v>
      </c>
      <c r="G367" s="7" t="s">
        <v>73</v>
      </c>
      <c r="H367" s="7" t="s">
        <v>74</v>
      </c>
      <c r="I367" s="7" t="s">
        <v>92</v>
      </c>
      <c r="J367" s="7" t="s">
        <v>76</v>
      </c>
      <c r="K367" s="7" t="s">
        <v>1009</v>
      </c>
      <c r="L367" s="7" t="s">
        <v>1010</v>
      </c>
      <c r="M367" s="7" t="s">
        <v>1</v>
      </c>
      <c r="N367" s="8" t="s">
        <v>45</v>
      </c>
      <c r="O367" s="7" t="s">
        <v>46</v>
      </c>
      <c r="P367" s="9">
        <v>61</v>
      </c>
      <c r="Q367" s="10">
        <f>VLOOKUP(B367,'[2]School Detailed Data'!A$11:CF$439,84,FALSE)</f>
        <v>61</v>
      </c>
      <c r="R367" s="16">
        <f>VLOOKUP(B367,'[2]School Detailed Data'!A$11:CF$440,84,FALSE)</f>
        <v>61</v>
      </c>
      <c r="S367" s="18">
        <v>61</v>
      </c>
      <c r="T367" s="22">
        <v>61</v>
      </c>
      <c r="U367" s="9">
        <v>9</v>
      </c>
      <c r="V367" s="10">
        <f>VLOOKUP(B367,'[2]School Detailed Data'!A$11:CJ$440,88,FALSE)</f>
        <v>11</v>
      </c>
      <c r="W367" s="16">
        <f>VLOOKUP(B367,'[2]Student Without BRN'!Z$2:AB$431,3,FALSE)</f>
        <v>9</v>
      </c>
      <c r="X367" s="18">
        <v>9</v>
      </c>
      <c r="Y367" s="22">
        <v>9</v>
      </c>
      <c r="Z367" s="9">
        <f t="shared" si="59"/>
        <v>52</v>
      </c>
      <c r="AA367" s="10">
        <f t="shared" si="59"/>
        <v>50</v>
      </c>
      <c r="AB367" s="16">
        <f t="shared" si="59"/>
        <v>52</v>
      </c>
      <c r="AC367" s="18">
        <f t="shared" si="59"/>
        <v>52</v>
      </c>
      <c r="AD367" s="22">
        <f t="shared" si="59"/>
        <v>52</v>
      </c>
      <c r="AE367" s="10">
        <f t="shared" si="60"/>
        <v>-2</v>
      </c>
      <c r="AF367" s="31">
        <v>80100</v>
      </c>
      <c r="AG367" s="15" t="s">
        <v>54</v>
      </c>
    </row>
    <row r="368" spans="1:33" x14ac:dyDescent="0.25">
      <c r="A368" s="6">
        <v>366</v>
      </c>
      <c r="B368" s="29" t="s">
        <v>1011</v>
      </c>
      <c r="C368" s="7" t="s">
        <v>1012</v>
      </c>
      <c r="D368" s="7" t="s">
        <v>57</v>
      </c>
      <c r="E368" s="7" t="s">
        <v>210</v>
      </c>
      <c r="F368" s="7" t="s">
        <v>211</v>
      </c>
      <c r="G368" s="7" t="s">
        <v>73</v>
      </c>
      <c r="H368" s="7" t="s">
        <v>74</v>
      </c>
      <c r="I368" s="7" t="s">
        <v>92</v>
      </c>
      <c r="J368" s="7" t="s">
        <v>76</v>
      </c>
      <c r="K368" s="7" t="s">
        <v>1013</v>
      </c>
      <c r="L368" s="7" t="s">
        <v>1014</v>
      </c>
      <c r="M368" s="7" t="s">
        <v>1</v>
      </c>
      <c r="N368" s="8" t="s">
        <v>45</v>
      </c>
      <c r="O368" s="7" t="s">
        <v>46</v>
      </c>
      <c r="P368" s="9">
        <v>99</v>
      </c>
      <c r="Q368" s="10">
        <f>VLOOKUP(B368,'[2]School Detailed Data'!A$11:CF$439,84,FALSE)</f>
        <v>99</v>
      </c>
      <c r="R368" s="16">
        <f>VLOOKUP(B368,'[2]School Detailed Data'!A$11:CF$440,84,FALSE)</f>
        <v>99</v>
      </c>
      <c r="S368" s="18">
        <v>99</v>
      </c>
      <c r="T368" s="22">
        <v>99</v>
      </c>
      <c r="U368" s="9">
        <v>8</v>
      </c>
      <c r="V368" s="10">
        <f>VLOOKUP(B368,'[2]School Detailed Data'!A$11:CJ$440,88,FALSE)</f>
        <v>16</v>
      </c>
      <c r="W368" s="16">
        <f>VLOOKUP(B368,'[2]Student Without BRN'!Z$2:AB$431,3,FALSE)</f>
        <v>8</v>
      </c>
      <c r="X368" s="18">
        <v>8</v>
      </c>
      <c r="Y368" s="22">
        <v>8</v>
      </c>
      <c r="Z368" s="9">
        <f t="shared" si="59"/>
        <v>91</v>
      </c>
      <c r="AA368" s="10">
        <f t="shared" si="59"/>
        <v>83</v>
      </c>
      <c r="AB368" s="16">
        <f t="shared" si="59"/>
        <v>91</v>
      </c>
      <c r="AC368" s="18">
        <f t="shared" si="59"/>
        <v>91</v>
      </c>
      <c r="AD368" s="22">
        <f t="shared" si="59"/>
        <v>91</v>
      </c>
      <c r="AE368" s="10">
        <f t="shared" si="60"/>
        <v>-8</v>
      </c>
      <c r="AF368" s="31">
        <v>71200</v>
      </c>
      <c r="AG368" s="15" t="s">
        <v>54</v>
      </c>
    </row>
    <row r="369" spans="1:33" x14ac:dyDescent="0.25">
      <c r="A369" s="6">
        <v>367</v>
      </c>
      <c r="B369" s="29" t="s">
        <v>840</v>
      </c>
      <c r="C369" s="7" t="s">
        <v>841</v>
      </c>
      <c r="D369" s="7" t="s">
        <v>57</v>
      </c>
      <c r="E369" s="7" t="s">
        <v>210</v>
      </c>
      <c r="F369" s="7" t="s">
        <v>211</v>
      </c>
      <c r="G369" s="7" t="s">
        <v>73</v>
      </c>
      <c r="H369" s="7" t="s">
        <v>74</v>
      </c>
      <c r="I369" s="7" t="s">
        <v>92</v>
      </c>
      <c r="J369" s="7" t="s">
        <v>76</v>
      </c>
      <c r="K369" s="7" t="s">
        <v>842</v>
      </c>
      <c r="L369" s="7" t="s">
        <v>843</v>
      </c>
      <c r="M369" s="7" t="s">
        <v>1</v>
      </c>
      <c r="N369" s="8" t="s">
        <v>45</v>
      </c>
      <c r="O369" s="7" t="s">
        <v>46</v>
      </c>
      <c r="P369" s="9">
        <v>304</v>
      </c>
      <c r="Q369" s="10">
        <f>VLOOKUP(B369,'[2]School Detailed Data'!A$11:CF$439,84,FALSE)</f>
        <v>304</v>
      </c>
      <c r="R369" s="16">
        <f>VLOOKUP(B369,'[2]School Detailed Data'!A$11:CF$440,84,FALSE)</f>
        <v>304</v>
      </c>
      <c r="S369" s="18">
        <v>304</v>
      </c>
      <c r="T369" s="22">
        <v>314</v>
      </c>
      <c r="U369" s="9">
        <v>6</v>
      </c>
      <c r="V369" s="10">
        <f>VLOOKUP(B369,'[2]School Detailed Data'!A$11:CJ$440,88,FALSE)</f>
        <v>50</v>
      </c>
      <c r="W369" s="16">
        <f>VLOOKUP(B369,'[2]Student Without BRN'!Z$2:AB$431,3,FALSE)</f>
        <v>7</v>
      </c>
      <c r="X369" s="18">
        <v>8</v>
      </c>
      <c r="Y369" s="22">
        <v>8</v>
      </c>
      <c r="Z369" s="9">
        <f t="shared" si="59"/>
        <v>298</v>
      </c>
      <c r="AA369" s="10">
        <f t="shared" si="59"/>
        <v>254</v>
      </c>
      <c r="AB369" s="16">
        <f t="shared" si="59"/>
        <v>297</v>
      </c>
      <c r="AC369" s="18">
        <f t="shared" si="59"/>
        <v>296</v>
      </c>
      <c r="AD369" s="22">
        <f t="shared" si="59"/>
        <v>306</v>
      </c>
      <c r="AE369" s="10">
        <f t="shared" si="60"/>
        <v>-44</v>
      </c>
      <c r="AF369" s="31">
        <v>71200</v>
      </c>
      <c r="AG369" s="15" t="s">
        <v>54</v>
      </c>
    </row>
    <row r="370" spans="1:33" x14ac:dyDescent="0.25">
      <c r="A370" s="6">
        <v>368</v>
      </c>
      <c r="B370" s="29" t="s">
        <v>1015</v>
      </c>
      <c r="C370" s="7" t="s">
        <v>1016</v>
      </c>
      <c r="D370" s="7" t="s">
        <v>57</v>
      </c>
      <c r="E370" s="7" t="s">
        <v>210</v>
      </c>
      <c r="F370" s="7" t="s">
        <v>211</v>
      </c>
      <c r="G370" s="7" t="s">
        <v>73</v>
      </c>
      <c r="H370" s="7" t="s">
        <v>74</v>
      </c>
      <c r="I370" s="7" t="s">
        <v>92</v>
      </c>
      <c r="J370" s="7" t="s">
        <v>76</v>
      </c>
      <c r="K370" s="7" t="s">
        <v>1017</v>
      </c>
      <c r="L370" s="7" t="s">
        <v>1018</v>
      </c>
      <c r="M370" s="7" t="s">
        <v>1</v>
      </c>
      <c r="N370" s="8" t="s">
        <v>45</v>
      </c>
      <c r="O370" s="7" t="s">
        <v>46</v>
      </c>
      <c r="P370" s="9">
        <v>104</v>
      </c>
      <c r="Q370" s="10">
        <f>VLOOKUP(B370,'[2]School Detailed Data'!A$11:CF$439,84,FALSE)</f>
        <v>104</v>
      </c>
      <c r="R370" s="16">
        <f>VLOOKUP(B370,'[2]School Detailed Data'!A$11:CF$440,84,FALSE)</f>
        <v>104</v>
      </c>
      <c r="S370" s="18">
        <v>104</v>
      </c>
      <c r="T370" s="22">
        <v>104</v>
      </c>
      <c r="U370" s="9">
        <v>10</v>
      </c>
      <c r="V370" s="10">
        <f>VLOOKUP(B370,'[2]School Detailed Data'!A$11:CJ$440,88,FALSE)</f>
        <v>15</v>
      </c>
      <c r="W370" s="16">
        <f>VLOOKUP(B370,'[2]Student Without BRN'!Z$2:AB$431,3,FALSE)</f>
        <v>10</v>
      </c>
      <c r="X370" s="18">
        <v>10</v>
      </c>
      <c r="Y370" s="22">
        <v>10</v>
      </c>
      <c r="Z370" s="9">
        <f t="shared" si="59"/>
        <v>94</v>
      </c>
      <c r="AA370" s="10">
        <f t="shared" si="59"/>
        <v>89</v>
      </c>
      <c r="AB370" s="16">
        <f t="shared" si="59"/>
        <v>94</v>
      </c>
      <c r="AC370" s="18">
        <f t="shared" si="59"/>
        <v>94</v>
      </c>
      <c r="AD370" s="22">
        <f t="shared" si="59"/>
        <v>94</v>
      </c>
      <c r="AE370" s="10">
        <f t="shared" si="60"/>
        <v>-5</v>
      </c>
      <c r="AF370" s="31">
        <v>89000</v>
      </c>
      <c r="AG370" s="15" t="s">
        <v>54</v>
      </c>
    </row>
    <row r="371" spans="1:33" x14ac:dyDescent="0.25">
      <c r="A371" s="6">
        <v>369</v>
      </c>
      <c r="B371" s="29" t="s">
        <v>204</v>
      </c>
      <c r="C371" s="7" t="s">
        <v>205</v>
      </c>
      <c r="D371" s="7" t="s">
        <v>36</v>
      </c>
      <c r="E371" s="7" t="s">
        <v>82</v>
      </c>
      <c r="F371" s="7" t="s">
        <v>83</v>
      </c>
      <c r="G371" s="7" t="s">
        <v>39</v>
      </c>
      <c r="H371" s="7" t="s">
        <v>40</v>
      </c>
      <c r="I371" s="7" t="s">
        <v>92</v>
      </c>
      <c r="J371" s="7" t="s">
        <v>76</v>
      </c>
      <c r="K371" s="7" t="s">
        <v>206</v>
      </c>
      <c r="L371" s="7" t="s">
        <v>207</v>
      </c>
      <c r="M371" s="7" t="s">
        <v>1</v>
      </c>
      <c r="N371" s="8" t="s">
        <v>45</v>
      </c>
      <c r="O371" s="7" t="s">
        <v>46</v>
      </c>
      <c r="P371" s="9">
        <v>81</v>
      </c>
      <c r="Q371" s="10">
        <v>81</v>
      </c>
      <c r="R371" s="16">
        <f>VLOOKUP(B371,'[2]School Detailed Data'!A$11:CF$440,84,FALSE)</f>
        <v>81</v>
      </c>
      <c r="S371" s="18">
        <v>81</v>
      </c>
      <c r="T371" s="22">
        <v>81</v>
      </c>
      <c r="U371" s="9">
        <v>7</v>
      </c>
      <c r="V371" s="10">
        <f>VLOOKUP(B371,'[7]PS T3 1st New BRN'!$B$12:$S$104,18,FALSE)</f>
        <v>6</v>
      </c>
      <c r="W371" s="16">
        <f>VLOOKUP(B371,'[2]Student Without BRN'!Z$2:AB$431,3,FALSE)</f>
        <v>6</v>
      </c>
      <c r="X371" s="18">
        <v>6</v>
      </c>
      <c r="Y371" s="22">
        <v>6</v>
      </c>
      <c r="Z371" s="9">
        <f t="shared" si="59"/>
        <v>74</v>
      </c>
      <c r="AA371" s="10">
        <f t="shared" si="59"/>
        <v>75</v>
      </c>
      <c r="AB371" s="16">
        <f t="shared" si="59"/>
        <v>75</v>
      </c>
      <c r="AC371" s="18">
        <f t="shared" si="59"/>
        <v>75</v>
      </c>
      <c r="AD371" s="22">
        <f t="shared" si="59"/>
        <v>75</v>
      </c>
      <c r="AE371" s="10">
        <f t="shared" si="60"/>
        <v>1</v>
      </c>
      <c r="AF371" s="31">
        <v>53400</v>
      </c>
      <c r="AG371" s="15" t="s">
        <v>54</v>
      </c>
    </row>
    <row r="372" spans="1:33" x14ac:dyDescent="0.25">
      <c r="A372" s="6">
        <v>370</v>
      </c>
      <c r="B372" s="29" t="s">
        <v>1019</v>
      </c>
      <c r="C372" s="7" t="s">
        <v>1020</v>
      </c>
      <c r="D372" s="7" t="s">
        <v>36</v>
      </c>
      <c r="E372" s="7" t="s">
        <v>82</v>
      </c>
      <c r="F372" s="7" t="s">
        <v>83</v>
      </c>
      <c r="G372" s="7" t="s">
        <v>39</v>
      </c>
      <c r="H372" s="7" t="s">
        <v>40</v>
      </c>
      <c r="I372" s="7" t="s">
        <v>75</v>
      </c>
      <c r="J372" s="7" t="s">
        <v>76</v>
      </c>
      <c r="K372" s="7" t="s">
        <v>1021</v>
      </c>
      <c r="L372" s="7" t="s">
        <v>1022</v>
      </c>
      <c r="M372" s="7" t="s">
        <v>1</v>
      </c>
      <c r="N372" s="8" t="s">
        <v>45</v>
      </c>
      <c r="O372" s="7" t="s">
        <v>46</v>
      </c>
      <c r="P372" s="9">
        <v>55</v>
      </c>
      <c r="Q372" s="10">
        <f>VLOOKUP(B372,'[2]School Detailed Data'!A$11:CF$439,84,FALSE)</f>
        <v>55</v>
      </c>
      <c r="R372" s="16">
        <f>VLOOKUP(B372,'[2]School Detailed Data'!A$11:CF$440,84,FALSE)</f>
        <v>55</v>
      </c>
      <c r="S372" s="18">
        <v>55</v>
      </c>
      <c r="T372" s="22">
        <v>55</v>
      </c>
      <c r="U372" s="9">
        <v>3</v>
      </c>
      <c r="V372" s="10">
        <f>VLOOKUP(B372,'[2]School Detailed Data'!A$11:CJ$440,88,FALSE)</f>
        <v>4</v>
      </c>
      <c r="W372" s="16">
        <f>VLOOKUP(B372,'[2]Student Without BRN'!Z$2:AB$431,3,FALSE)</f>
        <v>3</v>
      </c>
      <c r="X372" s="18">
        <v>3</v>
      </c>
      <c r="Y372" s="22">
        <v>3</v>
      </c>
      <c r="Z372" s="9">
        <f t="shared" si="59"/>
        <v>52</v>
      </c>
      <c r="AA372" s="10">
        <f t="shared" si="59"/>
        <v>51</v>
      </c>
      <c r="AB372" s="16">
        <f t="shared" si="59"/>
        <v>52</v>
      </c>
      <c r="AC372" s="18">
        <f t="shared" si="59"/>
        <v>52</v>
      </c>
      <c r="AD372" s="22">
        <f t="shared" si="59"/>
        <v>52</v>
      </c>
      <c r="AE372" s="10">
        <f t="shared" si="60"/>
        <v>-1</v>
      </c>
      <c r="AF372" s="31">
        <v>26700</v>
      </c>
      <c r="AG372" s="15" t="s">
        <v>47</v>
      </c>
    </row>
    <row r="373" spans="1:33" x14ac:dyDescent="0.25">
      <c r="A373" s="6">
        <v>371</v>
      </c>
      <c r="B373" s="29" t="s">
        <v>1023</v>
      </c>
      <c r="C373" s="7" t="s">
        <v>1024</v>
      </c>
      <c r="D373" s="7" t="s">
        <v>57</v>
      </c>
      <c r="E373" s="7" t="s">
        <v>123</v>
      </c>
      <c r="F373" s="7" t="s">
        <v>124</v>
      </c>
      <c r="G373" s="7" t="s">
        <v>73</v>
      </c>
      <c r="H373" s="7" t="s">
        <v>74</v>
      </c>
      <c r="I373" s="7" t="s">
        <v>92</v>
      </c>
      <c r="J373" s="7" t="s">
        <v>76</v>
      </c>
      <c r="K373" s="7" t="s">
        <v>1025</v>
      </c>
      <c r="L373" s="7" t="s">
        <v>1026</v>
      </c>
      <c r="M373" s="7" t="s">
        <v>1</v>
      </c>
      <c r="N373" s="8" t="s">
        <v>45</v>
      </c>
      <c r="O373" s="7" t="s">
        <v>46</v>
      </c>
      <c r="P373" s="9">
        <v>207</v>
      </c>
      <c r="Q373" s="10">
        <f>VLOOKUP(B373,'[2]School Detailed Data'!A$11:CF$439,84,FALSE)</f>
        <v>207</v>
      </c>
      <c r="R373" s="16">
        <f>VLOOKUP(B373,'[2]School Detailed Data'!A$11:CF$440,84,FALSE)</f>
        <v>207</v>
      </c>
      <c r="S373" s="18">
        <v>207</v>
      </c>
      <c r="T373" s="22">
        <v>207</v>
      </c>
      <c r="U373" s="9">
        <v>14</v>
      </c>
      <c r="V373" s="10">
        <f>VLOOKUP(B373,'[2]School Detailed Data'!A$11:CJ$440,88,FALSE)</f>
        <v>21</v>
      </c>
      <c r="W373" s="16">
        <f>VLOOKUP(B373,'[2]Student Without BRN'!Z$2:AB$431,3,FALSE)</f>
        <v>14</v>
      </c>
      <c r="X373" s="18">
        <v>14</v>
      </c>
      <c r="Y373" s="22">
        <v>14</v>
      </c>
      <c r="Z373" s="9">
        <f t="shared" si="59"/>
        <v>193</v>
      </c>
      <c r="AA373" s="10">
        <f t="shared" si="59"/>
        <v>186</v>
      </c>
      <c r="AB373" s="16">
        <f t="shared" si="59"/>
        <v>193</v>
      </c>
      <c r="AC373" s="18">
        <f t="shared" si="59"/>
        <v>193</v>
      </c>
      <c r="AD373" s="22">
        <f t="shared" si="59"/>
        <v>193</v>
      </c>
      <c r="AE373" s="10">
        <f t="shared" si="60"/>
        <v>-7</v>
      </c>
      <c r="AF373" s="31">
        <v>124600</v>
      </c>
      <c r="AG373" s="15" t="s">
        <v>54</v>
      </c>
    </row>
    <row r="374" spans="1:33" x14ac:dyDescent="0.25">
      <c r="A374" s="6">
        <v>372</v>
      </c>
      <c r="B374" s="29" t="s">
        <v>494</v>
      </c>
      <c r="C374" s="7" t="s">
        <v>495</v>
      </c>
      <c r="D374" s="7" t="s">
        <v>36</v>
      </c>
      <c r="E374" s="7" t="s">
        <v>335</v>
      </c>
      <c r="F374" s="7" t="s">
        <v>336</v>
      </c>
      <c r="G374" s="7" t="s">
        <v>73</v>
      </c>
      <c r="H374" s="7" t="s">
        <v>74</v>
      </c>
      <c r="I374" s="7" t="s">
        <v>92</v>
      </c>
      <c r="J374" s="7" t="s">
        <v>76</v>
      </c>
      <c r="K374" s="7" t="s">
        <v>496</v>
      </c>
      <c r="L374" s="7" t="s">
        <v>497</v>
      </c>
      <c r="M374" s="7" t="s">
        <v>1</v>
      </c>
      <c r="N374" s="8" t="s">
        <v>45</v>
      </c>
      <c r="O374" s="7" t="s">
        <v>46</v>
      </c>
      <c r="P374" s="9">
        <v>234</v>
      </c>
      <c r="Q374" s="10">
        <f>VLOOKUP(B374,'[2]School Detailed Data'!A$11:CF$439,84,FALSE)</f>
        <v>235</v>
      </c>
      <c r="R374" s="16">
        <f>VLOOKUP(B374,'[2]School Detailed Data'!A$11:CF$440,84,FALSE)</f>
        <v>235</v>
      </c>
      <c r="S374" s="18">
        <v>244</v>
      </c>
      <c r="T374" s="22">
        <v>246</v>
      </c>
      <c r="U374" s="9">
        <v>9</v>
      </c>
      <c r="V374" s="10">
        <f>VLOOKUP(B374,'[2]School Detailed Data'!A$11:CJ$440,88,FALSE)</f>
        <v>26</v>
      </c>
      <c r="W374" s="16">
        <f>VLOOKUP(B374,'[2]Student Without BRN'!Z$2:AB$431,3,FALSE)</f>
        <v>9</v>
      </c>
      <c r="X374" s="18">
        <v>9</v>
      </c>
      <c r="Y374" s="22">
        <v>9</v>
      </c>
      <c r="Z374" s="9">
        <f t="shared" si="59"/>
        <v>225</v>
      </c>
      <c r="AA374" s="10">
        <f t="shared" si="59"/>
        <v>209</v>
      </c>
      <c r="AB374" s="16">
        <f t="shared" si="59"/>
        <v>226</v>
      </c>
      <c r="AC374" s="18">
        <f t="shared" si="59"/>
        <v>235</v>
      </c>
      <c r="AD374" s="22">
        <f t="shared" si="59"/>
        <v>237</v>
      </c>
      <c r="AE374" s="10">
        <f t="shared" si="60"/>
        <v>-16</v>
      </c>
      <c r="AF374" s="31">
        <v>80100</v>
      </c>
      <c r="AG374" s="15" t="s">
        <v>54</v>
      </c>
    </row>
    <row r="375" spans="1:33" x14ac:dyDescent="0.25">
      <c r="A375" s="6">
        <v>373</v>
      </c>
      <c r="B375" s="29" t="s">
        <v>1027</v>
      </c>
      <c r="C375" s="7" t="s">
        <v>1028</v>
      </c>
      <c r="D375" s="7" t="s">
        <v>36</v>
      </c>
      <c r="E375" s="7" t="s">
        <v>224</v>
      </c>
      <c r="F375" s="7" t="s">
        <v>225</v>
      </c>
      <c r="G375" s="7" t="s">
        <v>73</v>
      </c>
      <c r="H375" s="7" t="s">
        <v>74</v>
      </c>
      <c r="I375" s="7" t="s">
        <v>92</v>
      </c>
      <c r="J375" s="7" t="s">
        <v>76</v>
      </c>
      <c r="K375" s="7" t="s">
        <v>1029</v>
      </c>
      <c r="L375" s="7" t="s">
        <v>1030</v>
      </c>
      <c r="M375" s="7" t="s">
        <v>1</v>
      </c>
      <c r="N375" s="8" t="s">
        <v>45</v>
      </c>
      <c r="O375" s="7" t="s">
        <v>46</v>
      </c>
      <c r="P375" s="9">
        <v>128</v>
      </c>
      <c r="Q375" s="10">
        <f>VLOOKUP(B375,'[2]School Detailed Data'!A$11:CF$439,84,FALSE)</f>
        <v>128</v>
      </c>
      <c r="R375" s="16">
        <f>VLOOKUP(B375,'[2]School Detailed Data'!A$11:CF$440,84,FALSE)</f>
        <v>128</v>
      </c>
      <c r="S375" s="18">
        <v>128</v>
      </c>
      <c r="T375" s="22">
        <v>128</v>
      </c>
      <c r="U375" s="9">
        <v>4</v>
      </c>
      <c r="V375" s="10">
        <f>VLOOKUP(B375,'[2]School Detailed Data'!A$11:CJ$440,88,FALSE)</f>
        <v>11</v>
      </c>
      <c r="W375" s="16">
        <f>VLOOKUP(B375,'[2]Student Without BRN'!Z$2:AB$431,3,FALSE)</f>
        <v>4</v>
      </c>
      <c r="X375" s="18">
        <v>6</v>
      </c>
      <c r="Y375" s="22">
        <v>6</v>
      </c>
      <c r="Z375" s="9">
        <f t="shared" si="59"/>
        <v>124</v>
      </c>
      <c r="AA375" s="10">
        <f t="shared" si="59"/>
        <v>117</v>
      </c>
      <c r="AB375" s="16">
        <f t="shared" si="59"/>
        <v>124</v>
      </c>
      <c r="AC375" s="18">
        <f t="shared" si="59"/>
        <v>122</v>
      </c>
      <c r="AD375" s="22">
        <f t="shared" si="59"/>
        <v>122</v>
      </c>
      <c r="AE375" s="10">
        <f t="shared" si="60"/>
        <v>-7</v>
      </c>
      <c r="AF375" s="31">
        <v>35600</v>
      </c>
      <c r="AG375" s="15" t="s">
        <v>54</v>
      </c>
    </row>
    <row r="376" spans="1:33" x14ac:dyDescent="0.25">
      <c r="A376" s="6">
        <v>374</v>
      </c>
      <c r="B376" s="29" t="s">
        <v>1031</v>
      </c>
      <c r="C376" s="7" t="s">
        <v>1032</v>
      </c>
      <c r="D376" s="7" t="s">
        <v>57</v>
      </c>
      <c r="E376" s="7" t="s">
        <v>123</v>
      </c>
      <c r="F376" s="7" t="s">
        <v>124</v>
      </c>
      <c r="G376" s="7" t="s">
        <v>73</v>
      </c>
      <c r="H376" s="7" t="s">
        <v>74</v>
      </c>
      <c r="I376" s="7" t="s">
        <v>92</v>
      </c>
      <c r="J376" s="7" t="s">
        <v>76</v>
      </c>
      <c r="K376" s="7" t="s">
        <v>1033</v>
      </c>
      <c r="L376" s="7" t="s">
        <v>1034</v>
      </c>
      <c r="M376" s="7" t="s">
        <v>1</v>
      </c>
      <c r="N376" s="8" t="s">
        <v>45</v>
      </c>
      <c r="O376" s="7" t="s">
        <v>46</v>
      </c>
      <c r="P376" s="9">
        <v>62</v>
      </c>
      <c r="Q376" s="10">
        <f>VLOOKUP(B376,'[2]School Detailed Data'!A$11:CF$439,84,FALSE)</f>
        <v>62</v>
      </c>
      <c r="R376" s="16">
        <f>VLOOKUP(B376,'[2]School Detailed Data'!A$11:CF$440,84,FALSE)</f>
        <v>62</v>
      </c>
      <c r="S376" s="18">
        <v>62</v>
      </c>
      <c r="T376" s="22">
        <v>62</v>
      </c>
      <c r="U376" s="9">
        <v>11</v>
      </c>
      <c r="V376" s="10">
        <f>VLOOKUP(B376,'[2]School Detailed Data'!A$11:CJ$440,88,FALSE)</f>
        <v>15</v>
      </c>
      <c r="W376" s="16">
        <f>VLOOKUP(B376,'[2]Student Without BRN'!Z$2:AB$431,3,FALSE)</f>
        <v>11</v>
      </c>
      <c r="X376" s="18">
        <v>11</v>
      </c>
      <c r="Y376" s="22">
        <v>11</v>
      </c>
      <c r="Z376" s="9">
        <f t="shared" si="59"/>
        <v>51</v>
      </c>
      <c r="AA376" s="10">
        <f t="shared" si="59"/>
        <v>47</v>
      </c>
      <c r="AB376" s="16">
        <f t="shared" si="59"/>
        <v>51</v>
      </c>
      <c r="AC376" s="18">
        <f t="shared" si="59"/>
        <v>51</v>
      </c>
      <c r="AD376" s="22">
        <f t="shared" si="59"/>
        <v>51</v>
      </c>
      <c r="AE376" s="10">
        <f t="shared" si="60"/>
        <v>-4</v>
      </c>
      <c r="AF376" s="31">
        <v>97900</v>
      </c>
      <c r="AG376" s="15" t="s">
        <v>54</v>
      </c>
    </row>
    <row r="377" spans="1:33" x14ac:dyDescent="0.25">
      <c r="A377" s="6">
        <v>375</v>
      </c>
      <c r="B377" s="29" t="s">
        <v>498</v>
      </c>
      <c r="C377" s="7" t="s">
        <v>499</v>
      </c>
      <c r="D377" s="7" t="s">
        <v>36</v>
      </c>
      <c r="E377" s="7" t="s">
        <v>224</v>
      </c>
      <c r="F377" s="7" t="s">
        <v>225</v>
      </c>
      <c r="G377" s="7" t="s">
        <v>73</v>
      </c>
      <c r="H377" s="7" t="s">
        <v>74</v>
      </c>
      <c r="I377" s="7" t="s">
        <v>92</v>
      </c>
      <c r="J377" s="7" t="s">
        <v>76</v>
      </c>
      <c r="K377" s="7" t="s">
        <v>500</v>
      </c>
      <c r="L377" s="7" t="s">
        <v>501</v>
      </c>
      <c r="M377" s="7" t="s">
        <v>1</v>
      </c>
      <c r="N377" s="8" t="s">
        <v>45</v>
      </c>
      <c r="O377" s="7" t="s">
        <v>46</v>
      </c>
      <c r="P377" s="9">
        <v>230</v>
      </c>
      <c r="Q377" s="10">
        <f>VLOOKUP(B377,'[2]School Detailed Data'!A$11:CF$439,84,FALSE)</f>
        <v>247</v>
      </c>
      <c r="R377" s="16">
        <f>VLOOKUP(B377,'[2]School Detailed Data'!A$11:CF$440,84,FALSE)</f>
        <v>247</v>
      </c>
      <c r="S377" s="18">
        <v>247</v>
      </c>
      <c r="T377" s="22">
        <v>247</v>
      </c>
      <c r="U377" s="9">
        <v>4</v>
      </c>
      <c r="V377" s="10">
        <f>VLOOKUP(B377,'[2]School Detailed Data'!A$11:CJ$440,88,FALSE)</f>
        <v>21</v>
      </c>
      <c r="W377" s="16">
        <f>VLOOKUP(B377,'[2]Student Without BRN'!Z$2:AB$431,3,FALSE)</f>
        <v>5</v>
      </c>
      <c r="X377" s="18">
        <v>5</v>
      </c>
      <c r="Y377" s="22">
        <v>5</v>
      </c>
      <c r="Z377" s="9">
        <f t="shared" si="59"/>
        <v>226</v>
      </c>
      <c r="AA377" s="10">
        <f t="shared" si="59"/>
        <v>226</v>
      </c>
      <c r="AB377" s="16">
        <f t="shared" si="59"/>
        <v>242</v>
      </c>
      <c r="AC377" s="18">
        <f t="shared" si="59"/>
        <v>242</v>
      </c>
      <c r="AD377" s="22">
        <f t="shared" si="59"/>
        <v>242</v>
      </c>
      <c r="AE377" s="10">
        <f t="shared" si="60"/>
        <v>0</v>
      </c>
      <c r="AF377" s="31">
        <v>44500</v>
      </c>
      <c r="AG377" s="15" t="s">
        <v>54</v>
      </c>
    </row>
    <row r="378" spans="1:33" x14ac:dyDescent="0.25">
      <c r="A378" s="6">
        <v>376</v>
      </c>
      <c r="B378" s="29" t="s">
        <v>1035</v>
      </c>
      <c r="C378" s="7" t="s">
        <v>1036</v>
      </c>
      <c r="D378" s="7" t="s">
        <v>57</v>
      </c>
      <c r="E378" s="7" t="s">
        <v>123</v>
      </c>
      <c r="F378" s="7" t="s">
        <v>124</v>
      </c>
      <c r="G378" s="7" t="s">
        <v>73</v>
      </c>
      <c r="H378" s="7" t="s">
        <v>74</v>
      </c>
      <c r="I378" s="7" t="s">
        <v>92</v>
      </c>
      <c r="J378" s="7" t="s">
        <v>76</v>
      </c>
      <c r="K378" s="7" t="s">
        <v>1037</v>
      </c>
      <c r="L378" s="7" t="s">
        <v>1038</v>
      </c>
      <c r="M378" s="7" t="s">
        <v>1</v>
      </c>
      <c r="N378" s="8" t="s">
        <v>45</v>
      </c>
      <c r="O378" s="7" t="s">
        <v>46</v>
      </c>
      <c r="P378" s="9">
        <v>64</v>
      </c>
      <c r="Q378" s="10">
        <f>VLOOKUP(B378,'[2]School Detailed Data'!A$11:CF$439,84,FALSE)</f>
        <v>64</v>
      </c>
      <c r="R378" s="16">
        <f>VLOOKUP(B378,'[2]School Detailed Data'!A$11:CF$440,84,FALSE)</f>
        <v>64</v>
      </c>
      <c r="S378" s="18">
        <v>64</v>
      </c>
      <c r="T378" s="22">
        <v>64</v>
      </c>
      <c r="U378" s="9">
        <v>5</v>
      </c>
      <c r="V378" s="10">
        <f>VLOOKUP(B378,'[2]School Detailed Data'!A$11:CJ$440,88,FALSE)</f>
        <v>6</v>
      </c>
      <c r="W378" s="16">
        <f>VLOOKUP(B378,'[2]Student Without BRN'!Z$2:AB$431,3,FALSE)</f>
        <v>5</v>
      </c>
      <c r="X378" s="18">
        <v>5</v>
      </c>
      <c r="Y378" s="22">
        <v>5</v>
      </c>
      <c r="Z378" s="9">
        <f t="shared" si="59"/>
        <v>59</v>
      </c>
      <c r="AA378" s="10">
        <f t="shared" si="59"/>
        <v>58</v>
      </c>
      <c r="AB378" s="16">
        <f t="shared" si="59"/>
        <v>59</v>
      </c>
      <c r="AC378" s="18">
        <f t="shared" si="59"/>
        <v>59</v>
      </c>
      <c r="AD378" s="22">
        <f t="shared" si="59"/>
        <v>59</v>
      </c>
      <c r="AE378" s="10">
        <f t="shared" si="60"/>
        <v>-1</v>
      </c>
      <c r="AF378" s="31">
        <v>44500</v>
      </c>
      <c r="AG378" s="15" t="s">
        <v>54</v>
      </c>
    </row>
    <row r="379" spans="1:33" x14ac:dyDescent="0.25">
      <c r="A379" s="6">
        <v>377</v>
      </c>
      <c r="B379" s="29" t="s">
        <v>1039</v>
      </c>
      <c r="C379" s="7" t="s">
        <v>1040</v>
      </c>
      <c r="D379" s="7" t="s">
        <v>36</v>
      </c>
      <c r="E379" s="7" t="s">
        <v>123</v>
      </c>
      <c r="F379" s="7" t="s">
        <v>124</v>
      </c>
      <c r="G379" s="7" t="s">
        <v>73</v>
      </c>
      <c r="H379" s="7" t="s">
        <v>74</v>
      </c>
      <c r="I379" s="7" t="s">
        <v>92</v>
      </c>
      <c r="J379" s="7" t="s">
        <v>76</v>
      </c>
      <c r="K379" s="7" t="s">
        <v>166</v>
      </c>
      <c r="L379" s="7" t="s">
        <v>167</v>
      </c>
      <c r="M379" s="7" t="s">
        <v>1</v>
      </c>
      <c r="N379" s="8" t="s">
        <v>53</v>
      </c>
      <c r="O379" s="7" t="s">
        <v>46</v>
      </c>
      <c r="P379" s="9">
        <v>76</v>
      </c>
      <c r="Q379" s="10">
        <f>VLOOKUP(B379,'[2]School Detailed Data'!A$11:CF$439,84,FALSE)</f>
        <v>76</v>
      </c>
      <c r="R379" s="16">
        <f>VLOOKUP(B379,'[2]School Detailed Data'!A$11:CF$440,84,FALSE)</f>
        <v>76</v>
      </c>
      <c r="S379" s="18">
        <v>76</v>
      </c>
      <c r="T379" s="22">
        <v>76</v>
      </c>
      <c r="U379" s="9">
        <v>6</v>
      </c>
      <c r="V379" s="10">
        <f>VLOOKUP(B379,'[2]School Detailed Data'!A$11:CJ$440,88,FALSE)</f>
        <v>8</v>
      </c>
      <c r="W379" s="16">
        <f>VLOOKUP(B379,'[2]Student Without BRN'!Z$2:AB$431,3,FALSE)</f>
        <v>6</v>
      </c>
      <c r="X379" s="18">
        <v>6</v>
      </c>
      <c r="Y379" s="22">
        <v>6</v>
      </c>
      <c r="Z379" s="9">
        <f t="shared" si="59"/>
        <v>70</v>
      </c>
      <c r="AA379" s="10">
        <f t="shared" si="59"/>
        <v>68</v>
      </c>
      <c r="AB379" s="16">
        <f t="shared" si="59"/>
        <v>70</v>
      </c>
      <c r="AC379" s="18">
        <f t="shared" si="59"/>
        <v>70</v>
      </c>
      <c r="AD379" s="22">
        <f t="shared" si="59"/>
        <v>70</v>
      </c>
      <c r="AE379" s="10">
        <f t="shared" si="60"/>
        <v>-2</v>
      </c>
      <c r="AF379" s="31">
        <v>53400</v>
      </c>
      <c r="AG379" s="15" t="s">
        <v>54</v>
      </c>
    </row>
    <row r="380" spans="1:33" x14ac:dyDescent="0.25">
      <c r="A380" s="6">
        <v>378</v>
      </c>
      <c r="B380" s="29" t="s">
        <v>1041</v>
      </c>
      <c r="C380" s="7" t="s">
        <v>1042</v>
      </c>
      <c r="D380" s="7" t="s">
        <v>36</v>
      </c>
      <c r="E380" s="7" t="s">
        <v>82</v>
      </c>
      <c r="F380" s="7" t="s">
        <v>83</v>
      </c>
      <c r="G380" s="7" t="s">
        <v>39</v>
      </c>
      <c r="H380" s="7" t="s">
        <v>40</v>
      </c>
      <c r="I380" s="7" t="s">
        <v>92</v>
      </c>
      <c r="J380" s="7" t="s">
        <v>76</v>
      </c>
      <c r="K380" s="7" t="s">
        <v>1043</v>
      </c>
      <c r="L380" s="7" t="s">
        <v>1044</v>
      </c>
      <c r="M380" s="7" t="s">
        <v>1</v>
      </c>
      <c r="N380" s="8" t="s">
        <v>45</v>
      </c>
      <c r="O380" s="7" t="s">
        <v>46</v>
      </c>
      <c r="P380" s="9">
        <v>128</v>
      </c>
      <c r="Q380" s="10">
        <f>VLOOKUP(B380,'[2]School Detailed Data'!A$11:CF$439,84,FALSE)</f>
        <v>128</v>
      </c>
      <c r="R380" s="16">
        <f>VLOOKUP(B380,'[2]School Detailed Data'!A$11:CF$440,84,FALSE)</f>
        <v>128</v>
      </c>
      <c r="S380" s="18">
        <v>128</v>
      </c>
      <c r="T380" s="22">
        <v>128</v>
      </c>
      <c r="U380" s="9">
        <v>2</v>
      </c>
      <c r="V380" s="10">
        <f>VLOOKUP(B380,'[2]School Detailed Data'!A$11:CJ$440,88,FALSE)</f>
        <v>7</v>
      </c>
      <c r="W380" s="16">
        <f>VLOOKUP(B380,'[2]Student Without BRN'!Z$2:AB$431,3,FALSE)</f>
        <v>2</v>
      </c>
      <c r="X380" s="18">
        <v>2</v>
      </c>
      <c r="Y380" s="22">
        <v>2</v>
      </c>
      <c r="Z380" s="9">
        <f t="shared" si="59"/>
        <v>126</v>
      </c>
      <c r="AA380" s="10">
        <f t="shared" si="59"/>
        <v>121</v>
      </c>
      <c r="AB380" s="16">
        <f t="shared" si="59"/>
        <v>126</v>
      </c>
      <c r="AC380" s="18">
        <f t="shared" si="59"/>
        <v>126</v>
      </c>
      <c r="AD380" s="22">
        <f t="shared" si="59"/>
        <v>126</v>
      </c>
      <c r="AE380" s="10">
        <f t="shared" si="60"/>
        <v>-5</v>
      </c>
      <c r="AF380" s="31">
        <v>17800</v>
      </c>
      <c r="AG380" s="15" t="s">
        <v>54</v>
      </c>
    </row>
    <row r="381" spans="1:33" x14ac:dyDescent="0.25">
      <c r="A381" s="6">
        <v>379</v>
      </c>
      <c r="B381" s="29" t="s">
        <v>1045</v>
      </c>
      <c r="C381" s="7" t="s">
        <v>1046</v>
      </c>
      <c r="D381" s="7" t="s">
        <v>57</v>
      </c>
      <c r="E381" s="7" t="s">
        <v>123</v>
      </c>
      <c r="F381" s="7" t="s">
        <v>124</v>
      </c>
      <c r="G381" s="7" t="s">
        <v>73</v>
      </c>
      <c r="H381" s="7" t="s">
        <v>74</v>
      </c>
      <c r="I381" s="7" t="s">
        <v>92</v>
      </c>
      <c r="J381" s="7" t="s">
        <v>76</v>
      </c>
      <c r="K381" s="7" t="s">
        <v>1047</v>
      </c>
      <c r="L381" s="7" t="s">
        <v>1048</v>
      </c>
      <c r="M381" s="7" t="s">
        <v>1</v>
      </c>
      <c r="N381" s="8" t="s">
        <v>45</v>
      </c>
      <c r="O381" s="7" t="s">
        <v>79</v>
      </c>
      <c r="P381" s="9">
        <v>39</v>
      </c>
      <c r="Q381" s="10">
        <f>VLOOKUP(B381,'[2]School Detailed Data'!A$11:CF$439,84,FALSE)</f>
        <v>39</v>
      </c>
      <c r="R381" s="16">
        <f>VLOOKUP(B381,'[2]School Detailed Data'!A$11:CF$440,84,FALSE)</f>
        <v>39</v>
      </c>
      <c r="S381" s="18">
        <v>39</v>
      </c>
      <c r="T381" s="22">
        <v>39</v>
      </c>
      <c r="U381" s="9">
        <v>23</v>
      </c>
      <c r="V381" s="10">
        <f>VLOOKUP(B381,'[2]School Detailed Data'!A$11:CJ$440,88,FALSE)</f>
        <v>24</v>
      </c>
      <c r="W381" s="16">
        <f>VLOOKUP(B381,'[2]Student Without BRN'!Z$2:AB$431,3,FALSE)</f>
        <v>23</v>
      </c>
      <c r="X381" s="18">
        <v>23</v>
      </c>
      <c r="Y381" s="22">
        <v>23</v>
      </c>
      <c r="Z381" s="9">
        <f t="shared" si="59"/>
        <v>16</v>
      </c>
      <c r="AA381" s="10">
        <f t="shared" si="59"/>
        <v>15</v>
      </c>
      <c r="AB381" s="16">
        <f t="shared" si="59"/>
        <v>16</v>
      </c>
      <c r="AC381" s="18">
        <f t="shared" si="59"/>
        <v>16</v>
      </c>
      <c r="AD381" s="22">
        <f t="shared" si="59"/>
        <v>16</v>
      </c>
      <c r="AE381" s="10">
        <f t="shared" si="60"/>
        <v>-1</v>
      </c>
      <c r="AF381" s="31">
        <v>165540</v>
      </c>
      <c r="AG381" s="15" t="s">
        <v>54</v>
      </c>
    </row>
    <row r="382" spans="1:33" x14ac:dyDescent="0.25">
      <c r="A382" s="6">
        <v>380</v>
      </c>
      <c r="B382" s="29" t="s">
        <v>1049</v>
      </c>
      <c r="C382" s="7" t="s">
        <v>1050</v>
      </c>
      <c r="D382" s="7" t="s">
        <v>36</v>
      </c>
      <c r="E382" s="7" t="s">
        <v>82</v>
      </c>
      <c r="F382" s="7" t="s">
        <v>83</v>
      </c>
      <c r="G382" s="7" t="s">
        <v>39</v>
      </c>
      <c r="H382" s="7" t="s">
        <v>40</v>
      </c>
      <c r="I382" s="7" t="s">
        <v>92</v>
      </c>
      <c r="J382" s="7" t="s">
        <v>76</v>
      </c>
      <c r="K382" s="17" t="s">
        <v>1051</v>
      </c>
      <c r="L382" s="7" t="s">
        <v>83</v>
      </c>
      <c r="M382" s="7" t="s">
        <v>1</v>
      </c>
      <c r="N382" s="8" t="s">
        <v>45</v>
      </c>
      <c r="O382" s="7" t="s">
        <v>46</v>
      </c>
      <c r="P382" s="9">
        <v>21</v>
      </c>
      <c r="Q382" s="10">
        <f>VLOOKUP(B382,'[2]School Detailed Data'!A$11:CF$439,84,FALSE)</f>
        <v>20</v>
      </c>
      <c r="R382" s="16">
        <f>VLOOKUP(B382,'[2]School Detailed Data'!A$11:CF$440,84,FALSE)</f>
        <v>20</v>
      </c>
      <c r="S382" s="18">
        <v>20</v>
      </c>
      <c r="T382" s="22">
        <v>20</v>
      </c>
      <c r="U382" s="9">
        <v>13</v>
      </c>
      <c r="V382" s="10">
        <f>VLOOKUP(B382,'[2]School Detailed Data'!A$11:CJ$440,88,FALSE)</f>
        <v>15</v>
      </c>
      <c r="W382" s="16">
        <f>VLOOKUP(B382,'[2]Student Without BRN'!Z$2:AB$431,3,FALSE)</f>
        <v>13</v>
      </c>
      <c r="X382" s="18">
        <v>13</v>
      </c>
      <c r="Y382" s="22">
        <v>13</v>
      </c>
      <c r="Z382" s="9">
        <f t="shared" si="59"/>
        <v>8</v>
      </c>
      <c r="AA382" s="10">
        <f t="shared" si="59"/>
        <v>5</v>
      </c>
      <c r="AB382" s="16">
        <f t="shared" si="59"/>
        <v>7</v>
      </c>
      <c r="AC382" s="18">
        <f t="shared" si="59"/>
        <v>7</v>
      </c>
      <c r="AD382" s="22">
        <f t="shared" si="59"/>
        <v>7</v>
      </c>
      <c r="AE382" s="10">
        <f t="shared" si="60"/>
        <v>-3</v>
      </c>
      <c r="AF382" s="31">
        <v>106800</v>
      </c>
      <c r="AG382" s="15" t="s">
        <v>163</v>
      </c>
    </row>
    <row r="383" spans="1:33" x14ac:dyDescent="0.25">
      <c r="A383" s="6">
        <v>381</v>
      </c>
      <c r="B383" s="29" t="s">
        <v>502</v>
      </c>
      <c r="C383" s="7" t="s">
        <v>503</v>
      </c>
      <c r="D383" s="7" t="s">
        <v>36</v>
      </c>
      <c r="E383" s="7" t="s">
        <v>147</v>
      </c>
      <c r="F383" s="7" t="s">
        <v>148</v>
      </c>
      <c r="G383" s="7" t="s">
        <v>73</v>
      </c>
      <c r="H383" s="7" t="s">
        <v>74</v>
      </c>
      <c r="I383" s="7" t="s">
        <v>92</v>
      </c>
      <c r="J383" s="7" t="s">
        <v>76</v>
      </c>
      <c r="K383" s="7" t="s">
        <v>504</v>
      </c>
      <c r="L383" s="7" t="s">
        <v>505</v>
      </c>
      <c r="M383" s="7" t="s">
        <v>1</v>
      </c>
      <c r="N383" s="8" t="s">
        <v>45</v>
      </c>
      <c r="O383" s="7" t="s">
        <v>46</v>
      </c>
      <c r="P383" s="9">
        <v>39</v>
      </c>
      <c r="Q383" s="10">
        <v>39</v>
      </c>
      <c r="R383" s="16">
        <f>VLOOKUP(B383,'[2]School Detailed Data'!A$11:CF$440,84,FALSE)</f>
        <v>39</v>
      </c>
      <c r="S383" s="18">
        <v>39</v>
      </c>
      <c r="T383" s="22">
        <v>39</v>
      </c>
      <c r="U383" s="9">
        <v>18</v>
      </c>
      <c r="V383" s="10">
        <f>VLOOKUP(B383,'[2]School Detailed Data'!A$11:CJ$440,88,FALSE)</f>
        <v>19</v>
      </c>
      <c r="W383" s="16">
        <f>VLOOKUP(B383,'[2]Student Without BRN'!Z$2:AB$431,3,FALSE)</f>
        <v>17</v>
      </c>
      <c r="X383" s="18">
        <v>17</v>
      </c>
      <c r="Y383" s="22">
        <v>17</v>
      </c>
      <c r="Z383" s="9">
        <f t="shared" si="59"/>
        <v>21</v>
      </c>
      <c r="AA383" s="10">
        <f t="shared" si="59"/>
        <v>20</v>
      </c>
      <c r="AB383" s="16">
        <f t="shared" si="59"/>
        <v>22</v>
      </c>
      <c r="AC383" s="18">
        <f t="shared" si="59"/>
        <v>22</v>
      </c>
      <c r="AD383" s="22">
        <f t="shared" si="59"/>
        <v>22</v>
      </c>
      <c r="AE383" s="10">
        <f t="shared" si="60"/>
        <v>-1</v>
      </c>
      <c r="AF383" s="31">
        <v>71200</v>
      </c>
      <c r="AG383" s="15" t="s">
        <v>54</v>
      </c>
    </row>
    <row r="384" spans="1:33" x14ac:dyDescent="0.25">
      <c r="A384" s="6">
        <v>382</v>
      </c>
      <c r="B384" s="29" t="s">
        <v>844</v>
      </c>
      <c r="C384" s="7" t="s">
        <v>845</v>
      </c>
      <c r="D384" s="7" t="s">
        <v>36</v>
      </c>
      <c r="E384" s="7" t="s">
        <v>218</v>
      </c>
      <c r="F384" s="7" t="s">
        <v>219</v>
      </c>
      <c r="G384" s="7" t="s">
        <v>39</v>
      </c>
      <c r="H384" s="7" t="s">
        <v>40</v>
      </c>
      <c r="I384" s="7" t="s">
        <v>212</v>
      </c>
      <c r="J384" s="7" t="s">
        <v>213</v>
      </c>
      <c r="K384" s="7" t="s">
        <v>846</v>
      </c>
      <c r="L384" s="7" t="s">
        <v>847</v>
      </c>
      <c r="M384" s="7" t="s">
        <v>1</v>
      </c>
      <c r="N384" s="8" t="s">
        <v>53</v>
      </c>
      <c r="O384" s="7" t="s">
        <v>46</v>
      </c>
      <c r="P384" s="9">
        <v>143</v>
      </c>
      <c r="Q384" s="10">
        <f>VLOOKUP(B384,'[2]School Detailed Data'!A$11:CF$439,84,FALSE)</f>
        <v>143</v>
      </c>
      <c r="R384" s="16">
        <f>VLOOKUP(B384,'[2]School Detailed Data'!A$11:CF$440,84,FALSE)</f>
        <v>143</v>
      </c>
      <c r="S384" s="18">
        <v>143</v>
      </c>
      <c r="T384" s="22">
        <v>151</v>
      </c>
      <c r="U384" s="9">
        <v>12</v>
      </c>
      <c r="V384" s="10">
        <f>VLOOKUP(B384,'[2]School Detailed Data'!A$11:CJ$440,88,FALSE)</f>
        <v>14</v>
      </c>
      <c r="W384" s="16">
        <f>VLOOKUP(B384,'[2]Student Without BRN'!Z$2:AB$431,3,FALSE)</f>
        <v>12</v>
      </c>
      <c r="X384" s="18">
        <v>12</v>
      </c>
      <c r="Y384" s="22">
        <v>8</v>
      </c>
      <c r="Z384" s="9">
        <f t="shared" si="59"/>
        <v>131</v>
      </c>
      <c r="AA384" s="10">
        <f t="shared" si="59"/>
        <v>129</v>
      </c>
      <c r="AB384" s="16">
        <f t="shared" si="59"/>
        <v>131</v>
      </c>
      <c r="AC384" s="18">
        <f t="shared" si="59"/>
        <v>131</v>
      </c>
      <c r="AD384" s="22">
        <f t="shared" si="59"/>
        <v>143</v>
      </c>
      <c r="AE384" s="10">
        <f t="shared" si="60"/>
        <v>-2</v>
      </c>
      <c r="AF384" s="31">
        <v>71200</v>
      </c>
      <c r="AG384" s="15" t="s">
        <v>54</v>
      </c>
    </row>
    <row r="385" spans="1:33" x14ac:dyDescent="0.25">
      <c r="A385" s="6">
        <v>383</v>
      </c>
      <c r="B385" s="29" t="s">
        <v>1052</v>
      </c>
      <c r="C385" s="7" t="s">
        <v>1053</v>
      </c>
      <c r="D385" s="7" t="s">
        <v>57</v>
      </c>
      <c r="E385" s="7" t="s">
        <v>218</v>
      </c>
      <c r="F385" s="7" t="s">
        <v>219</v>
      </c>
      <c r="G385" s="7" t="s">
        <v>39</v>
      </c>
      <c r="H385" s="7" t="s">
        <v>40</v>
      </c>
      <c r="I385" s="7" t="s">
        <v>212</v>
      </c>
      <c r="J385" s="7" t="s">
        <v>213</v>
      </c>
      <c r="K385" s="7" t="s">
        <v>846</v>
      </c>
      <c r="L385" s="7" t="s">
        <v>847</v>
      </c>
      <c r="M385" s="7" t="s">
        <v>1</v>
      </c>
      <c r="N385" s="8" t="s">
        <v>53</v>
      </c>
      <c r="O385" s="7" t="s">
        <v>46</v>
      </c>
      <c r="P385" s="9">
        <v>39</v>
      </c>
      <c r="Q385" s="10">
        <f>VLOOKUP(B385,'[2]School Detailed Data'!A$11:CF$439,84,FALSE)</f>
        <v>39</v>
      </c>
      <c r="R385" s="16">
        <f>VLOOKUP(B385,'[2]School Detailed Data'!A$11:CF$440,84,FALSE)</f>
        <v>39</v>
      </c>
      <c r="S385" s="18">
        <v>39</v>
      </c>
      <c r="T385" s="22">
        <v>39</v>
      </c>
      <c r="U385" s="9">
        <v>7</v>
      </c>
      <c r="V385" s="10">
        <f>VLOOKUP(B385,'[2]School Detailed Data'!A$11:CJ$440,88,FALSE)</f>
        <v>7</v>
      </c>
      <c r="W385" s="16">
        <f>VLOOKUP(B385,'[2]Student Without BRN'!Z$2:AB$431,3,FALSE)</f>
        <v>7</v>
      </c>
      <c r="X385" s="18">
        <v>7</v>
      </c>
      <c r="Y385" s="22">
        <v>7</v>
      </c>
      <c r="Z385" s="9">
        <f t="shared" ref="Z385:AD435" si="61">P385-U385</f>
        <v>32</v>
      </c>
      <c r="AA385" s="10">
        <f t="shared" si="61"/>
        <v>32</v>
      </c>
      <c r="AB385" s="16">
        <f t="shared" si="61"/>
        <v>32</v>
      </c>
      <c r="AC385" s="18">
        <f t="shared" si="61"/>
        <v>32</v>
      </c>
      <c r="AD385" s="22">
        <f t="shared" si="61"/>
        <v>32</v>
      </c>
      <c r="AE385" s="10">
        <f t="shared" si="60"/>
        <v>0</v>
      </c>
      <c r="AF385" s="31">
        <v>62300</v>
      </c>
      <c r="AG385" s="15" t="s">
        <v>54</v>
      </c>
    </row>
    <row r="386" spans="1:33" x14ac:dyDescent="0.25">
      <c r="A386" s="6">
        <v>384</v>
      </c>
      <c r="B386" s="29" t="s">
        <v>1054</v>
      </c>
      <c r="C386" s="7" t="s">
        <v>1055</v>
      </c>
      <c r="D386" s="7" t="s">
        <v>36</v>
      </c>
      <c r="E386" s="7" t="s">
        <v>218</v>
      </c>
      <c r="F386" s="7" t="s">
        <v>219</v>
      </c>
      <c r="G386" s="7" t="s">
        <v>39</v>
      </c>
      <c r="H386" s="7" t="s">
        <v>40</v>
      </c>
      <c r="I386" s="7" t="s">
        <v>212</v>
      </c>
      <c r="J386" s="7" t="s">
        <v>213</v>
      </c>
      <c r="K386" s="7" t="s">
        <v>1056</v>
      </c>
      <c r="L386" s="7" t="s">
        <v>1057</v>
      </c>
      <c r="M386" s="7" t="s">
        <v>1</v>
      </c>
      <c r="N386" s="8" t="s">
        <v>45</v>
      </c>
      <c r="O386" s="7" t="s">
        <v>46</v>
      </c>
      <c r="P386" s="9">
        <v>51</v>
      </c>
      <c r="Q386" s="10">
        <f>VLOOKUP(B386,'[2]School Detailed Data'!A$11:CF$439,84,FALSE)</f>
        <v>51</v>
      </c>
      <c r="R386" s="16">
        <f>VLOOKUP(B386,'[2]School Detailed Data'!A$11:CF$440,84,FALSE)</f>
        <v>51</v>
      </c>
      <c r="S386" s="18">
        <v>51</v>
      </c>
      <c r="T386" s="22">
        <v>51</v>
      </c>
      <c r="U386" s="9">
        <v>5</v>
      </c>
      <c r="V386" s="10">
        <f>VLOOKUP(B386,'[2]School Detailed Data'!A$11:CJ$440,88,FALSE)</f>
        <v>7</v>
      </c>
      <c r="W386" s="16">
        <f>VLOOKUP(B386,'[2]Student Without BRN'!Z$2:AB$431,3,FALSE)</f>
        <v>5</v>
      </c>
      <c r="X386" s="18">
        <v>5</v>
      </c>
      <c r="Y386" s="22">
        <v>5</v>
      </c>
      <c r="Z386" s="9">
        <f t="shared" si="61"/>
        <v>46</v>
      </c>
      <c r="AA386" s="10">
        <f t="shared" si="61"/>
        <v>44</v>
      </c>
      <c r="AB386" s="16">
        <f t="shared" si="61"/>
        <v>46</v>
      </c>
      <c r="AC386" s="18">
        <f t="shared" si="61"/>
        <v>46</v>
      </c>
      <c r="AD386" s="22">
        <f t="shared" si="61"/>
        <v>46</v>
      </c>
      <c r="AE386" s="10">
        <f t="shared" si="60"/>
        <v>-2</v>
      </c>
      <c r="AF386" s="31">
        <v>44500</v>
      </c>
      <c r="AG386" s="15" t="s">
        <v>54</v>
      </c>
    </row>
    <row r="387" spans="1:33" x14ac:dyDescent="0.25">
      <c r="A387" s="6">
        <v>385</v>
      </c>
      <c r="B387" s="29" t="s">
        <v>1058</v>
      </c>
      <c r="C387" s="7" t="s">
        <v>1059</v>
      </c>
      <c r="D387" s="7" t="s">
        <v>36</v>
      </c>
      <c r="E387" s="7" t="s">
        <v>218</v>
      </c>
      <c r="F387" s="7" t="s">
        <v>219</v>
      </c>
      <c r="G387" s="7" t="s">
        <v>39</v>
      </c>
      <c r="H387" s="7" t="s">
        <v>40</v>
      </c>
      <c r="I387" s="7" t="s">
        <v>212</v>
      </c>
      <c r="J387" s="7" t="s">
        <v>213</v>
      </c>
      <c r="K387" s="7" t="s">
        <v>1060</v>
      </c>
      <c r="L387" s="7" t="s">
        <v>1061</v>
      </c>
      <c r="M387" s="7" t="s">
        <v>1</v>
      </c>
      <c r="N387" s="8" t="s">
        <v>45</v>
      </c>
      <c r="O387" s="7" t="s">
        <v>46</v>
      </c>
      <c r="P387" s="9">
        <v>116</v>
      </c>
      <c r="Q387" s="10">
        <f>VLOOKUP(B387,'[2]School Detailed Data'!A$11:CF$439,84,FALSE)</f>
        <v>116</v>
      </c>
      <c r="R387" s="16">
        <f>VLOOKUP(B387,'[2]School Detailed Data'!A$11:CF$440,84,FALSE)</f>
        <v>116</v>
      </c>
      <c r="S387" s="18">
        <v>116</v>
      </c>
      <c r="T387" s="22">
        <v>116</v>
      </c>
      <c r="U387" s="9">
        <v>3</v>
      </c>
      <c r="V387" s="10">
        <f>VLOOKUP(B387,'[2]School Detailed Data'!A$11:CJ$440,88,FALSE)</f>
        <v>3</v>
      </c>
      <c r="W387" s="16">
        <f>VLOOKUP(B387,'[2]Student Without BRN'!Z$2:AB$431,3,FALSE)</f>
        <v>3</v>
      </c>
      <c r="X387" s="18">
        <v>3</v>
      </c>
      <c r="Y387" s="22">
        <v>3</v>
      </c>
      <c r="Z387" s="9">
        <f t="shared" si="61"/>
        <v>113</v>
      </c>
      <c r="AA387" s="10">
        <f t="shared" si="61"/>
        <v>113</v>
      </c>
      <c r="AB387" s="16">
        <f t="shared" si="61"/>
        <v>113</v>
      </c>
      <c r="AC387" s="18">
        <f t="shared" si="61"/>
        <v>113</v>
      </c>
      <c r="AD387" s="22">
        <f t="shared" si="61"/>
        <v>113</v>
      </c>
      <c r="AE387" s="10">
        <f t="shared" si="60"/>
        <v>0</v>
      </c>
      <c r="AF387" s="31">
        <v>26700</v>
      </c>
      <c r="AG387" s="15" t="s">
        <v>54</v>
      </c>
    </row>
    <row r="388" spans="1:33" x14ac:dyDescent="0.25">
      <c r="A388" s="6">
        <v>386</v>
      </c>
      <c r="B388" s="29" t="s">
        <v>848</v>
      </c>
      <c r="C388" s="7" t="s">
        <v>849</v>
      </c>
      <c r="D388" s="7" t="s">
        <v>36</v>
      </c>
      <c r="E388" s="7" t="s">
        <v>218</v>
      </c>
      <c r="F388" s="7" t="s">
        <v>219</v>
      </c>
      <c r="G388" s="7" t="s">
        <v>39</v>
      </c>
      <c r="H388" s="7" t="s">
        <v>40</v>
      </c>
      <c r="I388" s="7" t="s">
        <v>239</v>
      </c>
      <c r="J388" s="7" t="s">
        <v>213</v>
      </c>
      <c r="K388" s="7" t="s">
        <v>850</v>
      </c>
      <c r="L388" s="7" t="s">
        <v>851</v>
      </c>
      <c r="M388" s="7" t="s">
        <v>1</v>
      </c>
      <c r="N388" s="8" t="s">
        <v>45</v>
      </c>
      <c r="O388" s="7" t="s">
        <v>46</v>
      </c>
      <c r="P388" s="9">
        <v>209</v>
      </c>
      <c r="Q388" s="10">
        <f>VLOOKUP(B388,'[2]School Detailed Data'!A$11:CF$439,84,FALSE)</f>
        <v>209</v>
      </c>
      <c r="R388" s="16">
        <f>VLOOKUP(B388,'[2]School Detailed Data'!A$11:CF$440,84,FALSE)</f>
        <v>209</v>
      </c>
      <c r="S388" s="18">
        <v>209</v>
      </c>
      <c r="T388" s="22">
        <v>208</v>
      </c>
      <c r="U388" s="9">
        <v>18</v>
      </c>
      <c r="V388" s="10">
        <f>VLOOKUP(B388,'[2]School Detailed Data'!A$11:CJ$440,88,FALSE)</f>
        <v>21</v>
      </c>
      <c r="W388" s="16">
        <f>VLOOKUP(B388,'[2]Student Without BRN'!Z$2:AB$431,3,FALSE)</f>
        <v>18</v>
      </c>
      <c r="X388" s="18">
        <v>18</v>
      </c>
      <c r="Y388" s="22">
        <v>18</v>
      </c>
      <c r="Z388" s="9">
        <f t="shared" si="61"/>
        <v>191</v>
      </c>
      <c r="AA388" s="10">
        <f t="shared" si="61"/>
        <v>188</v>
      </c>
      <c r="AB388" s="16">
        <f t="shared" si="61"/>
        <v>191</v>
      </c>
      <c r="AC388" s="18">
        <f t="shared" si="61"/>
        <v>191</v>
      </c>
      <c r="AD388" s="22">
        <f t="shared" si="61"/>
        <v>190</v>
      </c>
      <c r="AE388" s="10">
        <f t="shared" si="60"/>
        <v>-3</v>
      </c>
      <c r="AF388" s="31">
        <v>142400</v>
      </c>
      <c r="AG388" s="15" t="s">
        <v>54</v>
      </c>
    </row>
    <row r="389" spans="1:33" x14ac:dyDescent="0.25">
      <c r="A389" s="6">
        <v>387</v>
      </c>
      <c r="B389" s="29" t="s">
        <v>208</v>
      </c>
      <c r="C389" s="7" t="s">
        <v>209</v>
      </c>
      <c r="D389" s="7" t="s">
        <v>57</v>
      </c>
      <c r="E389" s="7" t="s">
        <v>210</v>
      </c>
      <c r="F389" s="7" t="s">
        <v>211</v>
      </c>
      <c r="G389" s="7" t="s">
        <v>73</v>
      </c>
      <c r="H389" s="7" t="s">
        <v>74</v>
      </c>
      <c r="I389" s="7" t="s">
        <v>212</v>
      </c>
      <c r="J389" s="7" t="s">
        <v>213</v>
      </c>
      <c r="K389" s="7" t="s">
        <v>214</v>
      </c>
      <c r="L389" s="7" t="s">
        <v>215</v>
      </c>
      <c r="M389" s="7" t="s">
        <v>1</v>
      </c>
      <c r="N389" s="8" t="s">
        <v>45</v>
      </c>
      <c r="O389" s="7" t="s">
        <v>46</v>
      </c>
      <c r="P389" s="9">
        <v>114</v>
      </c>
      <c r="Q389" s="10">
        <v>114</v>
      </c>
      <c r="R389" s="16">
        <f>VLOOKUP(B389,'[2]School Detailed Data'!A$11:CF$440,84,FALSE)</f>
        <v>114</v>
      </c>
      <c r="S389" s="18">
        <v>114</v>
      </c>
      <c r="T389" s="22">
        <v>114</v>
      </c>
      <c r="U389" s="9">
        <v>26</v>
      </c>
      <c r="V389" s="10">
        <f>VLOOKUP(B389,'[7]PS T3 1st New BRN'!$B$12:$S$104,18,FALSE)</f>
        <v>25</v>
      </c>
      <c r="W389" s="16">
        <f>VLOOKUP(B389,'[2]Student Without BRN'!Z$2:AB$431,3,FALSE)</f>
        <v>25</v>
      </c>
      <c r="X389" s="18">
        <v>25</v>
      </c>
      <c r="Y389" s="22">
        <v>25</v>
      </c>
      <c r="Z389" s="9">
        <f t="shared" si="61"/>
        <v>88</v>
      </c>
      <c r="AA389" s="10">
        <f t="shared" si="61"/>
        <v>89</v>
      </c>
      <c r="AB389" s="16">
        <f t="shared" si="61"/>
        <v>89</v>
      </c>
      <c r="AC389" s="18">
        <f t="shared" si="61"/>
        <v>89</v>
      </c>
      <c r="AD389" s="22">
        <f t="shared" si="61"/>
        <v>89</v>
      </c>
      <c r="AE389" s="10">
        <f t="shared" si="60"/>
        <v>1</v>
      </c>
      <c r="AF389" s="31">
        <v>222500</v>
      </c>
      <c r="AG389" s="15" t="s">
        <v>54</v>
      </c>
    </row>
    <row r="390" spans="1:33" x14ac:dyDescent="0.25">
      <c r="A390" s="6">
        <v>388</v>
      </c>
      <c r="B390" s="29" t="s">
        <v>852</v>
      </c>
      <c r="C390" s="7" t="s">
        <v>853</v>
      </c>
      <c r="D390" s="7" t="s">
        <v>36</v>
      </c>
      <c r="E390" s="7" t="s">
        <v>218</v>
      </c>
      <c r="F390" s="7" t="s">
        <v>219</v>
      </c>
      <c r="G390" s="7" t="s">
        <v>39</v>
      </c>
      <c r="H390" s="7" t="s">
        <v>40</v>
      </c>
      <c r="I390" s="7" t="s">
        <v>212</v>
      </c>
      <c r="J390" s="7" t="s">
        <v>213</v>
      </c>
      <c r="K390" s="7" t="s">
        <v>854</v>
      </c>
      <c r="L390" s="7" t="s">
        <v>855</v>
      </c>
      <c r="M390" s="7" t="s">
        <v>1</v>
      </c>
      <c r="N390" s="8" t="s">
        <v>45</v>
      </c>
      <c r="O390" s="7" t="s">
        <v>46</v>
      </c>
      <c r="P390" s="9">
        <v>91</v>
      </c>
      <c r="Q390" s="10">
        <f>VLOOKUP(B390,'[2]School Detailed Data'!A$11:CF$439,84,FALSE)</f>
        <v>91</v>
      </c>
      <c r="R390" s="16">
        <f>VLOOKUP(B390,'[2]School Detailed Data'!A$11:CF$440,84,FALSE)</f>
        <v>91</v>
      </c>
      <c r="S390" s="18">
        <v>90</v>
      </c>
      <c r="T390" s="22">
        <v>89</v>
      </c>
      <c r="U390" s="9">
        <v>6</v>
      </c>
      <c r="V390" s="10">
        <f>VLOOKUP(B390,'[2]School Detailed Data'!A$11:CJ$440,88,FALSE)</f>
        <v>9</v>
      </c>
      <c r="W390" s="16">
        <f>VLOOKUP(B390,'[2]Student Without BRN'!Z$2:AB$431,3,FALSE)</f>
        <v>6</v>
      </c>
      <c r="X390" s="18">
        <v>6</v>
      </c>
      <c r="Y390" s="22">
        <v>6</v>
      </c>
      <c r="Z390" s="9">
        <f t="shared" si="61"/>
        <v>85</v>
      </c>
      <c r="AA390" s="10">
        <f t="shared" si="61"/>
        <v>82</v>
      </c>
      <c r="AB390" s="16">
        <f t="shared" si="61"/>
        <v>85</v>
      </c>
      <c r="AC390" s="18">
        <f t="shared" si="61"/>
        <v>84</v>
      </c>
      <c r="AD390" s="22">
        <f t="shared" si="61"/>
        <v>83</v>
      </c>
      <c r="AE390" s="10">
        <f t="shared" si="60"/>
        <v>-3</v>
      </c>
      <c r="AF390" s="31">
        <v>17800</v>
      </c>
      <c r="AG390" s="15" t="s">
        <v>54</v>
      </c>
    </row>
    <row r="391" spans="1:33" x14ac:dyDescent="0.25">
      <c r="A391" s="6">
        <v>389</v>
      </c>
      <c r="B391" s="29" t="s">
        <v>1062</v>
      </c>
      <c r="C391" s="7" t="s">
        <v>1063</v>
      </c>
      <c r="D391" s="7" t="s">
        <v>36</v>
      </c>
      <c r="E391" s="7" t="s">
        <v>210</v>
      </c>
      <c r="F391" s="7" t="s">
        <v>211</v>
      </c>
      <c r="G391" s="7" t="s">
        <v>73</v>
      </c>
      <c r="H391" s="7" t="s">
        <v>74</v>
      </c>
      <c r="I391" s="7" t="s">
        <v>212</v>
      </c>
      <c r="J391" s="7" t="s">
        <v>213</v>
      </c>
      <c r="K391" s="7" t="s">
        <v>1064</v>
      </c>
      <c r="L391" s="7" t="s">
        <v>1065</v>
      </c>
      <c r="M391" s="7" t="s">
        <v>1</v>
      </c>
      <c r="N391" s="8" t="s">
        <v>45</v>
      </c>
      <c r="O391" s="7" t="s">
        <v>46</v>
      </c>
      <c r="P391" s="9">
        <v>42</v>
      </c>
      <c r="Q391" s="10">
        <f>VLOOKUP(B391,'[2]School Detailed Data'!A$11:CF$439,84,FALSE)</f>
        <v>41</v>
      </c>
      <c r="R391" s="16">
        <f>VLOOKUP(B391,'[2]School Detailed Data'!A$11:CF$440,84,FALSE)</f>
        <v>41</v>
      </c>
      <c r="S391" s="18">
        <v>41</v>
      </c>
      <c r="T391" s="22">
        <v>41</v>
      </c>
      <c r="U391" s="9">
        <v>3</v>
      </c>
      <c r="V391" s="10">
        <f>VLOOKUP(B391,'[2]School Detailed Data'!A$11:CJ$440,88,FALSE)</f>
        <v>5</v>
      </c>
      <c r="W391" s="16">
        <f>VLOOKUP(B391,'[2]Student Without BRN'!Z$2:AB$431,3,FALSE)</f>
        <v>3</v>
      </c>
      <c r="X391" s="18">
        <v>3</v>
      </c>
      <c r="Y391" s="22">
        <v>3</v>
      </c>
      <c r="Z391" s="9">
        <f t="shared" si="61"/>
        <v>39</v>
      </c>
      <c r="AA391" s="10">
        <f t="shared" si="61"/>
        <v>36</v>
      </c>
      <c r="AB391" s="16">
        <f t="shared" si="61"/>
        <v>38</v>
      </c>
      <c r="AC391" s="18">
        <f t="shared" si="61"/>
        <v>38</v>
      </c>
      <c r="AD391" s="22">
        <f t="shared" si="61"/>
        <v>38</v>
      </c>
      <c r="AE391" s="10">
        <f t="shared" si="60"/>
        <v>-3</v>
      </c>
      <c r="AF391" s="31">
        <v>17800</v>
      </c>
      <c r="AG391" s="15" t="s">
        <v>54</v>
      </c>
    </row>
    <row r="392" spans="1:33" x14ac:dyDescent="0.25">
      <c r="A392" s="6">
        <v>390</v>
      </c>
      <c r="B392" s="29" t="s">
        <v>856</v>
      </c>
      <c r="C392" s="7" t="s">
        <v>857</v>
      </c>
      <c r="D392" s="7" t="s">
        <v>36</v>
      </c>
      <c r="E392" s="7" t="s">
        <v>218</v>
      </c>
      <c r="F392" s="7" t="s">
        <v>219</v>
      </c>
      <c r="G392" s="7" t="s">
        <v>39</v>
      </c>
      <c r="H392" s="7" t="s">
        <v>40</v>
      </c>
      <c r="I392" s="7" t="s">
        <v>212</v>
      </c>
      <c r="J392" s="7" t="s">
        <v>213</v>
      </c>
      <c r="K392" s="7" t="s">
        <v>858</v>
      </c>
      <c r="L392" s="7" t="s">
        <v>859</v>
      </c>
      <c r="M392" s="7" t="s">
        <v>1</v>
      </c>
      <c r="N392" s="8" t="s">
        <v>45</v>
      </c>
      <c r="O392" s="7" t="s">
        <v>46</v>
      </c>
      <c r="P392" s="9">
        <v>107</v>
      </c>
      <c r="Q392" s="10">
        <f>VLOOKUP(B392,'[2]School Detailed Data'!A$11:CF$439,84,FALSE)</f>
        <v>107</v>
      </c>
      <c r="R392" s="16">
        <f>VLOOKUP(B392,'[2]School Detailed Data'!A$11:CF$440,84,FALSE)</f>
        <v>107</v>
      </c>
      <c r="S392" s="18">
        <v>107</v>
      </c>
      <c r="T392" s="22">
        <v>106</v>
      </c>
      <c r="U392" s="9">
        <v>10</v>
      </c>
      <c r="V392" s="10">
        <f>VLOOKUP(B392,'[2]School Detailed Data'!A$11:CJ$440,88,FALSE)</f>
        <v>12</v>
      </c>
      <c r="W392" s="16">
        <f>VLOOKUP(B392,'[2]Student Without BRN'!Z$2:AB$431,3,FALSE)</f>
        <v>12</v>
      </c>
      <c r="X392" s="18">
        <v>12</v>
      </c>
      <c r="Y392" s="22">
        <v>12</v>
      </c>
      <c r="Z392" s="9">
        <f t="shared" si="61"/>
        <v>97</v>
      </c>
      <c r="AA392" s="10">
        <f t="shared" si="61"/>
        <v>95</v>
      </c>
      <c r="AB392" s="16">
        <f t="shared" si="61"/>
        <v>95</v>
      </c>
      <c r="AC392" s="18">
        <f t="shared" si="61"/>
        <v>95</v>
      </c>
      <c r="AD392" s="22">
        <f t="shared" si="61"/>
        <v>94</v>
      </c>
      <c r="AE392" s="10">
        <f t="shared" si="60"/>
        <v>-2</v>
      </c>
      <c r="AF392" s="31">
        <v>53400</v>
      </c>
      <c r="AG392" s="15" t="s">
        <v>54</v>
      </c>
    </row>
    <row r="393" spans="1:33" x14ac:dyDescent="0.25">
      <c r="A393" s="6">
        <v>391</v>
      </c>
      <c r="B393" s="29" t="s">
        <v>1066</v>
      </c>
      <c r="C393" s="7" t="s">
        <v>1067</v>
      </c>
      <c r="D393" s="7" t="s">
        <v>36</v>
      </c>
      <c r="E393" s="7" t="s">
        <v>147</v>
      </c>
      <c r="F393" s="7" t="s">
        <v>148</v>
      </c>
      <c r="G393" s="7" t="s">
        <v>73</v>
      </c>
      <c r="H393" s="7" t="s">
        <v>74</v>
      </c>
      <c r="I393" s="7" t="s">
        <v>212</v>
      </c>
      <c r="J393" s="7" t="s">
        <v>213</v>
      </c>
      <c r="K393" s="7" t="s">
        <v>1068</v>
      </c>
      <c r="L393" s="7" t="s">
        <v>1069</v>
      </c>
      <c r="M393" s="7" t="s">
        <v>1</v>
      </c>
      <c r="N393" s="8" t="s">
        <v>45</v>
      </c>
      <c r="O393" s="7" t="s">
        <v>46</v>
      </c>
      <c r="P393" s="9">
        <v>77</v>
      </c>
      <c r="Q393" s="10">
        <f>VLOOKUP(B393,'[2]School Detailed Data'!A$11:CF$439,84,FALSE)</f>
        <v>77</v>
      </c>
      <c r="R393" s="16">
        <f>VLOOKUP(B393,'[2]School Detailed Data'!A$11:CF$440,84,FALSE)</f>
        <v>77</v>
      </c>
      <c r="S393" s="18">
        <v>77</v>
      </c>
      <c r="T393" s="22">
        <v>77</v>
      </c>
      <c r="U393" s="9">
        <v>2</v>
      </c>
      <c r="V393" s="10">
        <f>VLOOKUP(B393,'[2]School Detailed Data'!A$11:CJ$440,88,FALSE)</f>
        <v>3</v>
      </c>
      <c r="W393" s="16">
        <f>VLOOKUP(B393,'[2]Student Without BRN'!Z$2:AB$431,3,FALSE)</f>
        <v>2</v>
      </c>
      <c r="X393" s="18">
        <v>2</v>
      </c>
      <c r="Y393" s="22">
        <v>2</v>
      </c>
      <c r="Z393" s="9">
        <f t="shared" si="61"/>
        <v>75</v>
      </c>
      <c r="AA393" s="10">
        <f t="shared" si="61"/>
        <v>74</v>
      </c>
      <c r="AB393" s="16">
        <f t="shared" si="61"/>
        <v>75</v>
      </c>
      <c r="AC393" s="18">
        <f t="shared" si="61"/>
        <v>75</v>
      </c>
      <c r="AD393" s="22">
        <f t="shared" si="61"/>
        <v>75</v>
      </c>
      <c r="AE393" s="10">
        <f t="shared" si="60"/>
        <v>-1</v>
      </c>
      <c r="AF393" s="31">
        <v>17800</v>
      </c>
      <c r="AG393" s="15" t="s">
        <v>47</v>
      </c>
    </row>
    <row r="394" spans="1:33" x14ac:dyDescent="0.25">
      <c r="A394" s="6">
        <v>392</v>
      </c>
      <c r="B394" s="29" t="s">
        <v>506</v>
      </c>
      <c r="C394" s="7" t="s">
        <v>507</v>
      </c>
      <c r="D394" s="7" t="s">
        <v>36</v>
      </c>
      <c r="E394" s="7" t="s">
        <v>218</v>
      </c>
      <c r="F394" s="7" t="s">
        <v>219</v>
      </c>
      <c r="G394" s="7" t="s">
        <v>39</v>
      </c>
      <c r="H394" s="7" t="s">
        <v>40</v>
      </c>
      <c r="I394" s="7" t="s">
        <v>212</v>
      </c>
      <c r="J394" s="7" t="s">
        <v>213</v>
      </c>
      <c r="K394" s="7" t="s">
        <v>508</v>
      </c>
      <c r="L394" s="7" t="s">
        <v>509</v>
      </c>
      <c r="M394" s="7" t="s">
        <v>1</v>
      </c>
      <c r="N394" s="8" t="s">
        <v>45</v>
      </c>
      <c r="O394" s="7" t="s">
        <v>46</v>
      </c>
      <c r="P394" s="9">
        <v>36</v>
      </c>
      <c r="Q394" s="10">
        <f>VLOOKUP(B394,'[2]School Detailed Data'!A$11:CF$439,84,FALSE)</f>
        <v>37</v>
      </c>
      <c r="R394" s="16">
        <f>VLOOKUP(B394,'[2]School Detailed Data'!A$11:CF$440,84,FALSE)</f>
        <v>37</v>
      </c>
      <c r="S394" s="18">
        <v>37</v>
      </c>
      <c r="T394" s="22">
        <v>37</v>
      </c>
      <c r="U394" s="9">
        <v>3</v>
      </c>
      <c r="V394" s="10">
        <f>VLOOKUP(B394,'[2]School Detailed Data'!A$11:CJ$440,88,FALSE)</f>
        <v>5</v>
      </c>
      <c r="W394" s="16">
        <f>VLOOKUP(B394,'[2]Student Without BRN'!Z$2:AB$431,3,FALSE)</f>
        <v>3</v>
      </c>
      <c r="X394" s="18">
        <v>3</v>
      </c>
      <c r="Y394" s="22">
        <v>3</v>
      </c>
      <c r="Z394" s="9">
        <f t="shared" si="61"/>
        <v>33</v>
      </c>
      <c r="AA394" s="10">
        <f t="shared" si="61"/>
        <v>32</v>
      </c>
      <c r="AB394" s="16">
        <f t="shared" si="61"/>
        <v>34</v>
      </c>
      <c r="AC394" s="18">
        <f t="shared" si="61"/>
        <v>34</v>
      </c>
      <c r="AD394" s="22">
        <f t="shared" si="61"/>
        <v>34</v>
      </c>
      <c r="AE394" s="10">
        <f t="shared" si="60"/>
        <v>-1</v>
      </c>
      <c r="AF394" s="31">
        <v>26700</v>
      </c>
      <c r="AG394" s="15" t="s">
        <v>54</v>
      </c>
    </row>
    <row r="395" spans="1:33" x14ac:dyDescent="0.25">
      <c r="A395" s="6">
        <v>393</v>
      </c>
      <c r="B395" s="29" t="s">
        <v>510</v>
      </c>
      <c r="C395" s="7" t="s">
        <v>511</v>
      </c>
      <c r="D395" s="7" t="s">
        <v>57</v>
      </c>
      <c r="E395" s="7" t="s">
        <v>210</v>
      </c>
      <c r="F395" s="7" t="s">
        <v>211</v>
      </c>
      <c r="G395" s="7" t="s">
        <v>73</v>
      </c>
      <c r="H395" s="7" t="s">
        <v>74</v>
      </c>
      <c r="I395" s="7" t="s">
        <v>212</v>
      </c>
      <c r="J395" s="7" t="s">
        <v>213</v>
      </c>
      <c r="K395" s="7" t="s">
        <v>512</v>
      </c>
      <c r="L395" s="7" t="s">
        <v>513</v>
      </c>
      <c r="M395" s="7" t="s">
        <v>1</v>
      </c>
      <c r="N395" s="8" t="s">
        <v>45</v>
      </c>
      <c r="O395" s="7" t="s">
        <v>46</v>
      </c>
      <c r="P395" s="9">
        <v>22</v>
      </c>
      <c r="Q395" s="10">
        <v>22</v>
      </c>
      <c r="R395" s="16">
        <f>VLOOKUP(B395,'[2]School Detailed Data'!A$11:CF$440,84,FALSE)</f>
        <v>25</v>
      </c>
      <c r="S395" s="18">
        <v>25</v>
      </c>
      <c r="T395" s="22">
        <v>25</v>
      </c>
      <c r="U395" s="9">
        <v>10</v>
      </c>
      <c r="V395" s="10">
        <f>VLOOKUP(B395,'[2]School Detailed Data'!A$11:CJ$440,88,FALSE)</f>
        <v>10</v>
      </c>
      <c r="W395" s="16">
        <f>VLOOKUP(B395,'[2]Student Without BRN'!Z$2:AB$431,3,FALSE)</f>
        <v>8</v>
      </c>
      <c r="X395" s="18">
        <v>5</v>
      </c>
      <c r="Y395" s="22">
        <v>5</v>
      </c>
      <c r="Z395" s="9">
        <f t="shared" si="61"/>
        <v>12</v>
      </c>
      <c r="AA395" s="10">
        <f t="shared" si="61"/>
        <v>12</v>
      </c>
      <c r="AB395" s="16">
        <f t="shared" si="61"/>
        <v>17</v>
      </c>
      <c r="AC395" s="18">
        <f t="shared" si="61"/>
        <v>20</v>
      </c>
      <c r="AD395" s="22">
        <f t="shared" si="61"/>
        <v>20</v>
      </c>
      <c r="AE395" s="10">
        <f t="shared" si="60"/>
        <v>0</v>
      </c>
      <c r="AF395" s="31">
        <v>44500</v>
      </c>
      <c r="AG395" s="15" t="s">
        <v>54</v>
      </c>
    </row>
    <row r="396" spans="1:33" x14ac:dyDescent="0.25">
      <c r="A396" s="6">
        <v>394</v>
      </c>
      <c r="B396" s="29" t="s">
        <v>1070</v>
      </c>
      <c r="C396" s="7" t="s">
        <v>1071</v>
      </c>
      <c r="D396" s="7" t="s">
        <v>36</v>
      </c>
      <c r="E396" s="7" t="s">
        <v>218</v>
      </c>
      <c r="F396" s="7" t="s">
        <v>219</v>
      </c>
      <c r="G396" s="7" t="s">
        <v>39</v>
      </c>
      <c r="H396" s="7" t="s">
        <v>40</v>
      </c>
      <c r="I396" s="7" t="s">
        <v>212</v>
      </c>
      <c r="J396" s="7" t="s">
        <v>213</v>
      </c>
      <c r="K396" s="7" t="s">
        <v>1072</v>
      </c>
      <c r="L396" s="7" t="s">
        <v>1073</v>
      </c>
      <c r="M396" s="7" t="s">
        <v>1</v>
      </c>
      <c r="N396" s="8" t="s">
        <v>45</v>
      </c>
      <c r="O396" s="7" t="s">
        <v>46</v>
      </c>
      <c r="P396" s="9">
        <v>75</v>
      </c>
      <c r="Q396" s="10">
        <f>VLOOKUP(B396,'[2]School Detailed Data'!A$11:CF$439,84,FALSE)</f>
        <v>75</v>
      </c>
      <c r="R396" s="16">
        <f>VLOOKUP(B396,'[2]School Detailed Data'!A$11:CF$440,84,FALSE)</f>
        <v>75</v>
      </c>
      <c r="S396" s="18">
        <v>75</v>
      </c>
      <c r="T396" s="22">
        <v>75</v>
      </c>
      <c r="U396" s="9">
        <v>1</v>
      </c>
      <c r="V396" s="10">
        <f>VLOOKUP(B396,'[2]School Detailed Data'!A$11:CJ$440,88,FALSE)</f>
        <v>2</v>
      </c>
      <c r="W396" s="16">
        <f>VLOOKUP(B396,'[2]Student Without BRN'!Z$2:AB$431,3,FALSE)</f>
        <v>1</v>
      </c>
      <c r="X396" s="18">
        <v>1</v>
      </c>
      <c r="Y396" s="22">
        <v>1</v>
      </c>
      <c r="Z396" s="9">
        <f t="shared" si="61"/>
        <v>74</v>
      </c>
      <c r="AA396" s="10">
        <f t="shared" si="61"/>
        <v>73</v>
      </c>
      <c r="AB396" s="16">
        <f t="shared" si="61"/>
        <v>74</v>
      </c>
      <c r="AC396" s="18">
        <f t="shared" si="61"/>
        <v>74</v>
      </c>
      <c r="AD396" s="22">
        <f t="shared" si="61"/>
        <v>74</v>
      </c>
      <c r="AE396" s="10">
        <f t="shared" si="60"/>
        <v>-1</v>
      </c>
      <c r="AF396" s="31">
        <v>8900</v>
      </c>
      <c r="AG396" s="15" t="s">
        <v>47</v>
      </c>
    </row>
    <row r="397" spans="1:33" x14ac:dyDescent="0.25">
      <c r="A397" s="6">
        <v>395</v>
      </c>
      <c r="B397" s="29" t="s">
        <v>779</v>
      </c>
      <c r="C397" s="7" t="s">
        <v>780</v>
      </c>
      <c r="D397" s="7" t="s">
        <v>36</v>
      </c>
      <c r="E397" s="7" t="s">
        <v>218</v>
      </c>
      <c r="F397" s="7" t="s">
        <v>219</v>
      </c>
      <c r="G397" s="7" t="s">
        <v>39</v>
      </c>
      <c r="H397" s="7" t="s">
        <v>40</v>
      </c>
      <c r="I397" s="7" t="s">
        <v>212</v>
      </c>
      <c r="J397" s="7" t="s">
        <v>213</v>
      </c>
      <c r="K397" s="7" t="s">
        <v>781</v>
      </c>
      <c r="L397" s="7" t="s">
        <v>782</v>
      </c>
      <c r="M397" s="7" t="s">
        <v>1</v>
      </c>
      <c r="N397" s="8" t="s">
        <v>45</v>
      </c>
      <c r="O397" s="7" t="s">
        <v>46</v>
      </c>
      <c r="P397" s="9">
        <v>14</v>
      </c>
      <c r="Q397" s="10">
        <f>VLOOKUP(B397,'[2]School Detailed Data'!A$11:CF$439,84,FALSE)</f>
        <v>126</v>
      </c>
      <c r="R397" s="16">
        <f>VLOOKUP(B397,'[2]School Detailed Data'!A$11:CF$440,84,FALSE)</f>
        <v>126</v>
      </c>
      <c r="S397" s="18">
        <v>126</v>
      </c>
      <c r="T397" s="22">
        <v>125</v>
      </c>
      <c r="U397" s="9">
        <v>3</v>
      </c>
      <c r="V397" s="10">
        <f>VLOOKUP(B397,'[2]School Detailed Data'!A$11:CJ$440,88,FALSE)</f>
        <v>23</v>
      </c>
      <c r="W397" s="16">
        <f>VLOOKUP(B397,'[2]Student Without BRN'!Z$2:AB$431,3,FALSE)</f>
        <v>23</v>
      </c>
      <c r="X397" s="18">
        <v>23</v>
      </c>
      <c r="Y397" s="22">
        <v>23</v>
      </c>
      <c r="Z397" s="9">
        <f t="shared" si="61"/>
        <v>11</v>
      </c>
      <c r="AA397" s="10">
        <f t="shared" si="61"/>
        <v>103</v>
      </c>
      <c r="AB397" s="16">
        <f t="shared" si="61"/>
        <v>103</v>
      </c>
      <c r="AC397" s="18">
        <f t="shared" si="61"/>
        <v>103</v>
      </c>
      <c r="AD397" s="22">
        <f t="shared" si="61"/>
        <v>102</v>
      </c>
      <c r="AE397" s="10">
        <f t="shared" ref="AE397:AE460" si="62">AA397-Z397</f>
        <v>92</v>
      </c>
      <c r="AF397" s="31">
        <v>186900</v>
      </c>
      <c r="AG397" s="15" t="s">
        <v>54</v>
      </c>
    </row>
    <row r="398" spans="1:33" x14ac:dyDescent="0.25">
      <c r="A398" s="6">
        <v>396</v>
      </c>
      <c r="B398" s="29" t="s">
        <v>216</v>
      </c>
      <c r="C398" s="7" t="s">
        <v>217</v>
      </c>
      <c r="D398" s="7" t="s">
        <v>36</v>
      </c>
      <c r="E398" s="7" t="s">
        <v>218</v>
      </c>
      <c r="F398" s="7" t="s">
        <v>219</v>
      </c>
      <c r="G398" s="7" t="s">
        <v>39</v>
      </c>
      <c r="H398" s="7" t="s">
        <v>40</v>
      </c>
      <c r="I398" s="7" t="s">
        <v>212</v>
      </c>
      <c r="J398" s="7" t="s">
        <v>213</v>
      </c>
      <c r="K398" s="7" t="s">
        <v>220</v>
      </c>
      <c r="L398" s="7" t="s">
        <v>221</v>
      </c>
      <c r="M398" s="7" t="s">
        <v>1</v>
      </c>
      <c r="N398" s="8" t="s">
        <v>45</v>
      </c>
      <c r="O398" s="7" t="s">
        <v>46</v>
      </c>
      <c r="P398" s="9">
        <v>73</v>
      </c>
      <c r="Q398" s="10">
        <v>73</v>
      </c>
      <c r="R398" s="16">
        <f>VLOOKUP(B398,'[2]School Detailed Data'!A$11:CF$440,84,FALSE)</f>
        <v>72</v>
      </c>
      <c r="S398" s="18">
        <v>72</v>
      </c>
      <c r="T398" s="22">
        <v>72</v>
      </c>
      <c r="U398" s="9">
        <v>11</v>
      </c>
      <c r="V398" s="10">
        <f>VLOOKUP(B398,'[7]PS T3 1st New BRN'!$B$12:$S$104,18,FALSE)</f>
        <v>10</v>
      </c>
      <c r="W398" s="16">
        <f>VLOOKUP(B398,'[2]Student Without BRN'!Z$2:AB$431,3,FALSE)</f>
        <v>10</v>
      </c>
      <c r="X398" s="18">
        <v>10</v>
      </c>
      <c r="Y398" s="22">
        <v>10</v>
      </c>
      <c r="Z398" s="9">
        <f t="shared" si="61"/>
        <v>62</v>
      </c>
      <c r="AA398" s="10">
        <f t="shared" si="61"/>
        <v>63</v>
      </c>
      <c r="AB398" s="16">
        <f t="shared" si="61"/>
        <v>62</v>
      </c>
      <c r="AC398" s="18">
        <f t="shared" si="61"/>
        <v>62</v>
      </c>
      <c r="AD398" s="22">
        <f t="shared" si="61"/>
        <v>62</v>
      </c>
      <c r="AE398" s="10">
        <f t="shared" si="62"/>
        <v>1</v>
      </c>
      <c r="AF398" s="31">
        <v>80100</v>
      </c>
      <c r="AG398" s="15" t="s">
        <v>47</v>
      </c>
    </row>
    <row r="399" spans="1:33" x14ac:dyDescent="0.25">
      <c r="A399" s="6">
        <v>397</v>
      </c>
      <c r="B399" s="29" t="s">
        <v>1074</v>
      </c>
      <c r="C399" s="7" t="s">
        <v>1075</v>
      </c>
      <c r="D399" s="7" t="s">
        <v>57</v>
      </c>
      <c r="E399" s="7" t="s">
        <v>218</v>
      </c>
      <c r="F399" s="7" t="s">
        <v>219</v>
      </c>
      <c r="G399" s="7" t="s">
        <v>39</v>
      </c>
      <c r="H399" s="7" t="s">
        <v>40</v>
      </c>
      <c r="I399" s="7" t="s">
        <v>212</v>
      </c>
      <c r="J399" s="7" t="s">
        <v>213</v>
      </c>
      <c r="K399" s="7" t="s">
        <v>1076</v>
      </c>
      <c r="L399" s="7" t="s">
        <v>1077</v>
      </c>
      <c r="M399" s="7" t="s">
        <v>1</v>
      </c>
      <c r="N399" s="8" t="s">
        <v>45</v>
      </c>
      <c r="O399" s="7" t="s">
        <v>46</v>
      </c>
      <c r="P399" s="9">
        <v>45</v>
      </c>
      <c r="Q399" s="10">
        <f>VLOOKUP(B399,'[2]School Detailed Data'!A$11:CF$439,84,FALSE)</f>
        <v>45</v>
      </c>
      <c r="R399" s="16">
        <f>VLOOKUP(B399,'[2]School Detailed Data'!A$11:CF$440,84,FALSE)</f>
        <v>45</v>
      </c>
      <c r="S399" s="18">
        <v>45</v>
      </c>
      <c r="T399" s="22">
        <v>45</v>
      </c>
      <c r="U399" s="9">
        <v>3</v>
      </c>
      <c r="V399" s="10">
        <f>VLOOKUP(B399,'[2]School Detailed Data'!A$11:CJ$440,88,FALSE)</f>
        <v>3</v>
      </c>
      <c r="W399" s="16">
        <f>VLOOKUP(B399,'[2]Student Without BRN'!Z$2:AB$431,3,FALSE)</f>
        <v>3</v>
      </c>
      <c r="X399" s="18">
        <v>3</v>
      </c>
      <c r="Y399" s="22">
        <v>3</v>
      </c>
      <c r="Z399" s="9">
        <f t="shared" si="61"/>
        <v>42</v>
      </c>
      <c r="AA399" s="10">
        <f t="shared" si="61"/>
        <v>42</v>
      </c>
      <c r="AB399" s="16">
        <f t="shared" si="61"/>
        <v>42</v>
      </c>
      <c r="AC399" s="18">
        <f t="shared" si="61"/>
        <v>42</v>
      </c>
      <c r="AD399" s="22">
        <f t="shared" si="61"/>
        <v>42</v>
      </c>
      <c r="AE399" s="10">
        <f t="shared" si="62"/>
        <v>0</v>
      </c>
      <c r="AF399" s="31">
        <v>26700</v>
      </c>
      <c r="AG399" s="15" t="s">
        <v>47</v>
      </c>
    </row>
    <row r="400" spans="1:33" x14ac:dyDescent="0.25">
      <c r="A400" s="6">
        <v>398</v>
      </c>
      <c r="B400" s="29" t="s">
        <v>1078</v>
      </c>
      <c r="C400" s="7" t="s">
        <v>1079</v>
      </c>
      <c r="D400" s="7" t="s">
        <v>36</v>
      </c>
      <c r="E400" s="7" t="s">
        <v>218</v>
      </c>
      <c r="F400" s="7" t="s">
        <v>219</v>
      </c>
      <c r="G400" s="7" t="s">
        <v>39</v>
      </c>
      <c r="H400" s="7" t="s">
        <v>40</v>
      </c>
      <c r="I400" s="7" t="s">
        <v>212</v>
      </c>
      <c r="J400" s="7" t="s">
        <v>213</v>
      </c>
      <c r="K400" s="7" t="s">
        <v>1080</v>
      </c>
      <c r="L400" s="7" t="s">
        <v>1081</v>
      </c>
      <c r="M400" s="7" t="s">
        <v>1</v>
      </c>
      <c r="N400" s="8" t="s">
        <v>45</v>
      </c>
      <c r="O400" s="7" t="s">
        <v>46</v>
      </c>
      <c r="P400" s="9">
        <v>63</v>
      </c>
      <c r="Q400" s="10">
        <f>VLOOKUP(B400,'[2]School Detailed Data'!A$11:CF$439,84,FALSE)</f>
        <v>63</v>
      </c>
      <c r="R400" s="16">
        <f>VLOOKUP(B400,'[2]School Detailed Data'!A$11:CF$440,84,FALSE)</f>
        <v>63</v>
      </c>
      <c r="S400" s="18">
        <v>63</v>
      </c>
      <c r="T400" s="22">
        <v>63</v>
      </c>
      <c r="U400" s="9">
        <v>2</v>
      </c>
      <c r="V400" s="10">
        <f>VLOOKUP(B400,'[2]School Detailed Data'!A$11:CJ$440,88,FALSE)</f>
        <v>3</v>
      </c>
      <c r="W400" s="16">
        <f>VLOOKUP(B400,'[2]Student Without BRN'!Z$2:AB$431,3,FALSE)</f>
        <v>2</v>
      </c>
      <c r="X400" s="18">
        <v>2</v>
      </c>
      <c r="Y400" s="22">
        <v>2</v>
      </c>
      <c r="Z400" s="9">
        <f t="shared" si="61"/>
        <v>61</v>
      </c>
      <c r="AA400" s="10">
        <f t="shared" si="61"/>
        <v>60</v>
      </c>
      <c r="AB400" s="16">
        <f t="shared" si="61"/>
        <v>61</v>
      </c>
      <c r="AC400" s="18">
        <f t="shared" si="61"/>
        <v>61</v>
      </c>
      <c r="AD400" s="22">
        <f t="shared" si="61"/>
        <v>61</v>
      </c>
      <c r="AE400" s="10">
        <f t="shared" si="62"/>
        <v>-1</v>
      </c>
      <c r="AF400" s="31">
        <v>17800</v>
      </c>
      <c r="AG400" s="15" t="s">
        <v>54</v>
      </c>
    </row>
    <row r="401" spans="1:33" x14ac:dyDescent="0.25">
      <c r="A401" s="6">
        <v>399</v>
      </c>
      <c r="B401" s="29" t="s">
        <v>1082</v>
      </c>
      <c r="C401" s="7" t="s">
        <v>1083</v>
      </c>
      <c r="D401" s="7" t="s">
        <v>36</v>
      </c>
      <c r="E401" s="7" t="s">
        <v>218</v>
      </c>
      <c r="F401" s="7" t="s">
        <v>219</v>
      </c>
      <c r="G401" s="7" t="s">
        <v>39</v>
      </c>
      <c r="H401" s="7" t="s">
        <v>40</v>
      </c>
      <c r="I401" s="7" t="s">
        <v>212</v>
      </c>
      <c r="J401" s="7" t="s">
        <v>213</v>
      </c>
      <c r="K401" s="7" t="s">
        <v>1084</v>
      </c>
      <c r="L401" s="7" t="s">
        <v>1085</v>
      </c>
      <c r="M401" s="7" t="s">
        <v>1</v>
      </c>
      <c r="N401" s="8" t="s">
        <v>45</v>
      </c>
      <c r="O401" s="7" t="s">
        <v>46</v>
      </c>
      <c r="P401" s="9">
        <v>47</v>
      </c>
      <c r="Q401" s="10">
        <f>VLOOKUP(B401,'[2]School Detailed Data'!A$11:CF$439,84,FALSE)</f>
        <v>47</v>
      </c>
      <c r="R401" s="16">
        <f>VLOOKUP(B401,'[2]School Detailed Data'!A$11:CF$440,84,FALSE)</f>
        <v>47</v>
      </c>
      <c r="S401" s="18">
        <v>47</v>
      </c>
      <c r="T401" s="22">
        <v>47</v>
      </c>
      <c r="U401" s="9">
        <v>7</v>
      </c>
      <c r="V401" s="10">
        <f>VLOOKUP(B401,'[2]School Detailed Data'!A$11:CJ$440,88,FALSE)</f>
        <v>7</v>
      </c>
      <c r="W401" s="16">
        <f>VLOOKUP(B401,'[2]Student Without BRN'!Z$2:AB$431,3,FALSE)</f>
        <v>7</v>
      </c>
      <c r="X401" s="18">
        <v>7</v>
      </c>
      <c r="Y401" s="22">
        <v>7</v>
      </c>
      <c r="Z401" s="9">
        <f t="shared" si="61"/>
        <v>40</v>
      </c>
      <c r="AA401" s="10">
        <f t="shared" si="61"/>
        <v>40</v>
      </c>
      <c r="AB401" s="16">
        <f t="shared" si="61"/>
        <v>40</v>
      </c>
      <c r="AC401" s="18">
        <f t="shared" si="61"/>
        <v>40</v>
      </c>
      <c r="AD401" s="22">
        <f t="shared" si="61"/>
        <v>40</v>
      </c>
      <c r="AE401" s="10">
        <f t="shared" si="62"/>
        <v>0</v>
      </c>
      <c r="AF401" s="31">
        <v>62300</v>
      </c>
      <c r="AG401" s="15" t="s">
        <v>54</v>
      </c>
    </row>
    <row r="402" spans="1:33" x14ac:dyDescent="0.25">
      <c r="A402" s="6">
        <v>400</v>
      </c>
      <c r="B402" s="29" t="s">
        <v>222</v>
      </c>
      <c r="C402" s="7" t="s">
        <v>223</v>
      </c>
      <c r="D402" s="7" t="s">
        <v>36</v>
      </c>
      <c r="E402" s="7" t="s">
        <v>224</v>
      </c>
      <c r="F402" s="7" t="s">
        <v>225</v>
      </c>
      <c r="G402" s="7" t="s">
        <v>73</v>
      </c>
      <c r="H402" s="7" t="s">
        <v>74</v>
      </c>
      <c r="I402" s="7" t="s">
        <v>212</v>
      </c>
      <c r="J402" s="7" t="s">
        <v>213</v>
      </c>
      <c r="K402" s="7" t="s">
        <v>226</v>
      </c>
      <c r="L402" s="7" t="s">
        <v>227</v>
      </c>
      <c r="M402" s="7" t="s">
        <v>1</v>
      </c>
      <c r="N402" s="8" t="s">
        <v>45</v>
      </c>
      <c r="O402" s="7" t="s">
        <v>46</v>
      </c>
      <c r="P402" s="9">
        <v>69</v>
      </c>
      <c r="Q402" s="10">
        <v>69</v>
      </c>
      <c r="R402" s="16">
        <f>VLOOKUP(B402,'[2]School Detailed Data'!A$11:CF$440,84,FALSE)</f>
        <v>69</v>
      </c>
      <c r="S402" s="18">
        <v>69</v>
      </c>
      <c r="T402" s="22">
        <v>69</v>
      </c>
      <c r="U402" s="9">
        <v>9</v>
      </c>
      <c r="V402" s="10">
        <f>VLOOKUP(B402,'[7]PS T3 1st New BRN'!$B$12:$S$104,18,FALSE)</f>
        <v>8</v>
      </c>
      <c r="W402" s="16">
        <f>VLOOKUP(B402,'[2]Student Without BRN'!Z$2:AB$431,3,FALSE)</f>
        <v>8</v>
      </c>
      <c r="X402" s="18">
        <v>8</v>
      </c>
      <c r="Y402" s="22">
        <v>8</v>
      </c>
      <c r="Z402" s="9">
        <f t="shared" si="61"/>
        <v>60</v>
      </c>
      <c r="AA402" s="10">
        <f t="shared" si="61"/>
        <v>61</v>
      </c>
      <c r="AB402" s="16">
        <f t="shared" si="61"/>
        <v>61</v>
      </c>
      <c r="AC402" s="18">
        <f t="shared" si="61"/>
        <v>61</v>
      </c>
      <c r="AD402" s="22">
        <f t="shared" si="61"/>
        <v>61</v>
      </c>
      <c r="AE402" s="10">
        <f t="shared" si="62"/>
        <v>1</v>
      </c>
      <c r="AF402" s="31">
        <v>71200</v>
      </c>
      <c r="AG402" s="15" t="s">
        <v>47</v>
      </c>
    </row>
    <row r="403" spans="1:33" x14ac:dyDescent="0.25">
      <c r="A403" s="6">
        <v>401</v>
      </c>
      <c r="B403" s="29" t="s">
        <v>783</v>
      </c>
      <c r="C403" s="7" t="s">
        <v>784</v>
      </c>
      <c r="D403" s="7" t="s">
        <v>36</v>
      </c>
      <c r="E403" s="7" t="s">
        <v>218</v>
      </c>
      <c r="F403" s="7" t="s">
        <v>219</v>
      </c>
      <c r="G403" s="7" t="s">
        <v>39</v>
      </c>
      <c r="H403" s="7" t="s">
        <v>40</v>
      </c>
      <c r="I403" s="7" t="s">
        <v>230</v>
      </c>
      <c r="J403" s="7" t="s">
        <v>213</v>
      </c>
      <c r="K403" s="7" t="s">
        <v>785</v>
      </c>
      <c r="L403" s="7" t="s">
        <v>786</v>
      </c>
      <c r="M403" s="7" t="s">
        <v>1</v>
      </c>
      <c r="N403" s="8" t="s">
        <v>45</v>
      </c>
      <c r="O403" s="7" t="s">
        <v>46</v>
      </c>
      <c r="P403" s="9">
        <v>126</v>
      </c>
      <c r="Q403" s="10">
        <f>VLOOKUP(B403,'[2]School Detailed Data'!A$11:CF$439,84,FALSE)</f>
        <v>126</v>
      </c>
      <c r="R403" s="16">
        <f>VLOOKUP(B403,'[2]School Detailed Data'!A$11:CF$440,84,FALSE)</f>
        <v>126</v>
      </c>
      <c r="S403" s="18">
        <v>126</v>
      </c>
      <c r="T403" s="22">
        <v>126</v>
      </c>
      <c r="U403" s="9">
        <v>47</v>
      </c>
      <c r="V403" s="10">
        <f>VLOOKUP(B403,'[2]School Detailed Data'!A$11:CJ$440,88,FALSE)</f>
        <v>61</v>
      </c>
      <c r="W403" s="16">
        <f>VLOOKUP(B403,'[2]Student Without BRN'!Z$2:AB$431,3,FALSE)</f>
        <v>47</v>
      </c>
      <c r="X403" s="18">
        <v>40</v>
      </c>
      <c r="Y403" s="22">
        <v>40</v>
      </c>
      <c r="Z403" s="9">
        <f t="shared" si="61"/>
        <v>79</v>
      </c>
      <c r="AA403" s="10">
        <f t="shared" si="61"/>
        <v>65</v>
      </c>
      <c r="AB403" s="16">
        <f t="shared" si="61"/>
        <v>79</v>
      </c>
      <c r="AC403" s="18">
        <f t="shared" si="61"/>
        <v>86</v>
      </c>
      <c r="AD403" s="22">
        <f t="shared" si="61"/>
        <v>86</v>
      </c>
      <c r="AE403" s="10">
        <f t="shared" si="62"/>
        <v>-14</v>
      </c>
      <c r="AF403" s="31">
        <v>356000</v>
      </c>
      <c r="AG403" s="15" t="s">
        <v>54</v>
      </c>
    </row>
    <row r="404" spans="1:33" x14ac:dyDescent="0.25">
      <c r="A404" s="6">
        <v>402</v>
      </c>
      <c r="B404" s="29" t="s">
        <v>228</v>
      </c>
      <c r="C404" s="7" t="s">
        <v>229</v>
      </c>
      <c r="D404" s="7" t="s">
        <v>36</v>
      </c>
      <c r="E404" s="7" t="s">
        <v>147</v>
      </c>
      <c r="F404" s="7" t="s">
        <v>148</v>
      </c>
      <c r="G404" s="7" t="s">
        <v>73</v>
      </c>
      <c r="H404" s="7" t="s">
        <v>74</v>
      </c>
      <c r="I404" s="7" t="s">
        <v>230</v>
      </c>
      <c r="J404" s="7" t="s">
        <v>213</v>
      </c>
      <c r="K404" s="7" t="s">
        <v>231</v>
      </c>
      <c r="L404" s="7" t="s">
        <v>232</v>
      </c>
      <c r="M404" s="7" t="s">
        <v>1</v>
      </c>
      <c r="N404" s="8" t="s">
        <v>45</v>
      </c>
      <c r="O404" s="7" t="s">
        <v>46</v>
      </c>
      <c r="P404" s="9">
        <v>193</v>
      </c>
      <c r="Q404" s="10">
        <v>193</v>
      </c>
      <c r="R404" s="16">
        <f>VLOOKUP(B404,'[2]School Detailed Data'!A$11:CF$440,84,FALSE)</f>
        <v>192</v>
      </c>
      <c r="S404" s="18">
        <v>192</v>
      </c>
      <c r="T404" s="22">
        <v>192</v>
      </c>
      <c r="U404" s="9">
        <v>120</v>
      </c>
      <c r="V404" s="10">
        <f>VLOOKUP(B404,'[7]PS T3 1st New BRN'!$B$12:$S$104,18,FALSE)</f>
        <v>85</v>
      </c>
      <c r="W404" s="16">
        <f>VLOOKUP(B404,'[2]Student Without BRN'!Z$2:AB$431,3,FALSE)</f>
        <v>85</v>
      </c>
      <c r="X404" s="18">
        <v>85</v>
      </c>
      <c r="Y404" s="22">
        <v>85</v>
      </c>
      <c r="Z404" s="9">
        <f t="shared" si="61"/>
        <v>73</v>
      </c>
      <c r="AA404" s="10">
        <f t="shared" si="61"/>
        <v>108</v>
      </c>
      <c r="AB404" s="16">
        <f t="shared" si="61"/>
        <v>107</v>
      </c>
      <c r="AC404" s="18">
        <f t="shared" si="61"/>
        <v>107</v>
      </c>
      <c r="AD404" s="22">
        <f t="shared" si="61"/>
        <v>107</v>
      </c>
      <c r="AE404" s="10">
        <f t="shared" si="62"/>
        <v>35</v>
      </c>
      <c r="AF404" s="31">
        <v>747600</v>
      </c>
      <c r="AG404" s="15" t="s">
        <v>54</v>
      </c>
    </row>
    <row r="405" spans="1:33" x14ac:dyDescent="0.25">
      <c r="A405" s="6">
        <v>403</v>
      </c>
      <c r="B405" s="29" t="s">
        <v>1086</v>
      </c>
      <c r="C405" s="7" t="s">
        <v>1087</v>
      </c>
      <c r="D405" s="7" t="s">
        <v>36</v>
      </c>
      <c r="E405" s="7" t="s">
        <v>218</v>
      </c>
      <c r="F405" s="7" t="s">
        <v>219</v>
      </c>
      <c r="G405" s="7" t="s">
        <v>39</v>
      </c>
      <c r="H405" s="7" t="s">
        <v>40</v>
      </c>
      <c r="I405" s="7" t="s">
        <v>230</v>
      </c>
      <c r="J405" s="7" t="s">
        <v>213</v>
      </c>
      <c r="K405" s="7" t="s">
        <v>1088</v>
      </c>
      <c r="L405" s="7" t="s">
        <v>1089</v>
      </c>
      <c r="M405" s="7" t="s">
        <v>1</v>
      </c>
      <c r="N405" s="8" t="s">
        <v>45</v>
      </c>
      <c r="O405" s="7" t="s">
        <v>46</v>
      </c>
      <c r="P405" s="9">
        <v>238</v>
      </c>
      <c r="Q405" s="10">
        <f>VLOOKUP(B405,'[2]School Detailed Data'!A$11:CF$439,84,FALSE)</f>
        <v>237</v>
      </c>
      <c r="R405" s="16">
        <f>VLOOKUP(B405,'[2]School Detailed Data'!A$11:CF$440,84,FALSE)</f>
        <v>237</v>
      </c>
      <c r="S405" s="18">
        <v>237</v>
      </c>
      <c r="T405" s="22">
        <v>237</v>
      </c>
      <c r="U405" s="9">
        <v>33</v>
      </c>
      <c r="V405" s="10">
        <f>VLOOKUP(B405,'[2]School Detailed Data'!A$11:CJ$440,88,FALSE)</f>
        <v>52</v>
      </c>
      <c r="W405" s="16">
        <f>VLOOKUP(B405,'[2]Student Without BRN'!Z$2:AB$431,3,FALSE)</f>
        <v>33</v>
      </c>
      <c r="X405" s="18">
        <v>33</v>
      </c>
      <c r="Y405" s="22">
        <v>33</v>
      </c>
      <c r="Z405" s="9">
        <f t="shared" si="61"/>
        <v>205</v>
      </c>
      <c r="AA405" s="10">
        <f t="shared" si="61"/>
        <v>185</v>
      </c>
      <c r="AB405" s="16">
        <f t="shared" si="61"/>
        <v>204</v>
      </c>
      <c r="AC405" s="18">
        <f t="shared" si="61"/>
        <v>204</v>
      </c>
      <c r="AD405" s="22">
        <f t="shared" si="61"/>
        <v>204</v>
      </c>
      <c r="AE405" s="10">
        <f t="shared" si="62"/>
        <v>-20</v>
      </c>
      <c r="AF405" s="31">
        <v>284800</v>
      </c>
      <c r="AG405" s="15" t="s">
        <v>54</v>
      </c>
    </row>
    <row r="406" spans="1:33" x14ac:dyDescent="0.25">
      <c r="A406" s="6">
        <v>404</v>
      </c>
      <c r="B406" s="29" t="s">
        <v>1090</v>
      </c>
      <c r="C406" s="7" t="s">
        <v>1091</v>
      </c>
      <c r="D406" s="7" t="s">
        <v>57</v>
      </c>
      <c r="E406" s="7" t="s">
        <v>218</v>
      </c>
      <c r="F406" s="7" t="s">
        <v>219</v>
      </c>
      <c r="G406" s="7" t="s">
        <v>39</v>
      </c>
      <c r="H406" s="7" t="s">
        <v>40</v>
      </c>
      <c r="I406" s="7" t="s">
        <v>230</v>
      </c>
      <c r="J406" s="7" t="s">
        <v>213</v>
      </c>
      <c r="K406" s="7" t="s">
        <v>1092</v>
      </c>
      <c r="L406" s="7" t="s">
        <v>1093</v>
      </c>
      <c r="M406" s="7" t="s">
        <v>1</v>
      </c>
      <c r="N406" s="8" t="s">
        <v>45</v>
      </c>
      <c r="O406" s="7" t="s">
        <v>46</v>
      </c>
      <c r="P406" s="9">
        <v>36</v>
      </c>
      <c r="Q406" s="10">
        <f>VLOOKUP(B406,'[2]School Detailed Data'!A$11:CF$439,84,FALSE)</f>
        <v>36</v>
      </c>
      <c r="R406" s="16">
        <f>VLOOKUP(B406,'[2]School Detailed Data'!A$11:CF$440,84,FALSE)</f>
        <v>36</v>
      </c>
      <c r="S406" s="18">
        <v>36</v>
      </c>
      <c r="T406" s="22">
        <v>36</v>
      </c>
      <c r="U406" s="9">
        <v>10</v>
      </c>
      <c r="V406" s="10">
        <f>VLOOKUP(B406,'[2]School Detailed Data'!A$11:CJ$440,88,FALSE)</f>
        <v>11</v>
      </c>
      <c r="W406" s="16">
        <f>VLOOKUP(B406,'[2]Student Without BRN'!Z$2:AB$431,3,FALSE)</f>
        <v>10</v>
      </c>
      <c r="X406" s="18">
        <v>10</v>
      </c>
      <c r="Y406" s="22">
        <v>10</v>
      </c>
      <c r="Z406" s="9">
        <f t="shared" si="61"/>
        <v>26</v>
      </c>
      <c r="AA406" s="10">
        <f t="shared" si="61"/>
        <v>25</v>
      </c>
      <c r="AB406" s="16">
        <f t="shared" si="61"/>
        <v>26</v>
      </c>
      <c r="AC406" s="18">
        <f t="shared" si="61"/>
        <v>26</v>
      </c>
      <c r="AD406" s="22">
        <f t="shared" si="61"/>
        <v>26</v>
      </c>
      <c r="AE406" s="10">
        <f t="shared" si="62"/>
        <v>-1</v>
      </c>
      <c r="AF406" s="31">
        <v>89000</v>
      </c>
      <c r="AG406" s="15" t="s">
        <v>54</v>
      </c>
    </row>
    <row r="407" spans="1:33" x14ac:dyDescent="0.25">
      <c r="A407" s="6">
        <v>405</v>
      </c>
      <c r="B407" s="29" t="s">
        <v>233</v>
      </c>
      <c r="C407" s="7" t="s">
        <v>234</v>
      </c>
      <c r="D407" s="7" t="s">
        <v>36</v>
      </c>
      <c r="E407" s="7" t="s">
        <v>218</v>
      </c>
      <c r="F407" s="7" t="s">
        <v>219</v>
      </c>
      <c r="G407" s="7" t="s">
        <v>39</v>
      </c>
      <c r="H407" s="7" t="s">
        <v>40</v>
      </c>
      <c r="I407" s="7" t="s">
        <v>230</v>
      </c>
      <c r="J407" s="7" t="s">
        <v>213</v>
      </c>
      <c r="K407" s="7" t="s">
        <v>235</v>
      </c>
      <c r="L407" s="7" t="s">
        <v>236</v>
      </c>
      <c r="M407" s="7" t="s">
        <v>1</v>
      </c>
      <c r="N407" s="8" t="s">
        <v>45</v>
      </c>
      <c r="O407" s="7" t="s">
        <v>46</v>
      </c>
      <c r="P407" s="9">
        <v>118</v>
      </c>
      <c r="Q407" s="10">
        <v>118</v>
      </c>
      <c r="R407" s="16">
        <f>VLOOKUP(B407,'[2]School Detailed Data'!A$11:CF$440,84,FALSE)</f>
        <v>118</v>
      </c>
      <c r="S407" s="18">
        <v>118</v>
      </c>
      <c r="T407" s="22">
        <v>118</v>
      </c>
      <c r="U407" s="9">
        <v>25</v>
      </c>
      <c r="V407" s="10">
        <f>VLOOKUP(B407,'[7]PS T3 1st New BRN'!$B$12:$S$104,18,FALSE)</f>
        <v>10</v>
      </c>
      <c r="W407" s="16">
        <f>VLOOKUP(B407,'[2]Student Without BRN'!Z$2:AB$431,3,FALSE)</f>
        <v>10</v>
      </c>
      <c r="X407" s="18">
        <v>10</v>
      </c>
      <c r="Y407" s="22">
        <v>10</v>
      </c>
      <c r="Z407" s="9">
        <f t="shared" si="61"/>
        <v>93</v>
      </c>
      <c r="AA407" s="10">
        <f t="shared" si="61"/>
        <v>108</v>
      </c>
      <c r="AB407" s="16">
        <f t="shared" si="61"/>
        <v>108</v>
      </c>
      <c r="AC407" s="18">
        <f t="shared" si="61"/>
        <v>108</v>
      </c>
      <c r="AD407" s="22">
        <f t="shared" si="61"/>
        <v>108</v>
      </c>
      <c r="AE407" s="10">
        <f t="shared" si="62"/>
        <v>15</v>
      </c>
      <c r="AF407" s="31">
        <v>89000</v>
      </c>
      <c r="AG407" s="15" t="s">
        <v>54</v>
      </c>
    </row>
    <row r="408" spans="1:33" x14ac:dyDescent="0.25">
      <c r="A408" s="6">
        <v>406</v>
      </c>
      <c r="B408" s="29" t="s">
        <v>1094</v>
      </c>
      <c r="C408" s="7" t="s">
        <v>1095</v>
      </c>
      <c r="D408" s="7" t="s">
        <v>57</v>
      </c>
      <c r="E408" s="7" t="s">
        <v>218</v>
      </c>
      <c r="F408" s="7" t="s">
        <v>219</v>
      </c>
      <c r="G408" s="7" t="s">
        <v>39</v>
      </c>
      <c r="H408" s="7" t="s">
        <v>40</v>
      </c>
      <c r="I408" s="7" t="s">
        <v>230</v>
      </c>
      <c r="J408" s="7" t="s">
        <v>213</v>
      </c>
      <c r="K408" s="7" t="s">
        <v>1096</v>
      </c>
      <c r="L408" s="7" t="s">
        <v>1097</v>
      </c>
      <c r="M408" s="7" t="s">
        <v>1</v>
      </c>
      <c r="N408" s="8" t="s">
        <v>45</v>
      </c>
      <c r="O408" s="7" t="s">
        <v>46</v>
      </c>
      <c r="P408" s="9">
        <v>97</v>
      </c>
      <c r="Q408" s="10">
        <f>VLOOKUP(B408,'[2]School Detailed Data'!A$11:CF$439,84,FALSE)</f>
        <v>97</v>
      </c>
      <c r="R408" s="16">
        <f>VLOOKUP(B408,'[2]School Detailed Data'!A$11:CF$440,84,FALSE)</f>
        <v>97</v>
      </c>
      <c r="S408" s="18">
        <v>97</v>
      </c>
      <c r="T408" s="22">
        <v>97</v>
      </c>
      <c r="U408" s="9">
        <v>10</v>
      </c>
      <c r="V408" s="10">
        <f>VLOOKUP(B408,'[2]School Detailed Data'!A$11:CJ$440,88,FALSE)</f>
        <v>16</v>
      </c>
      <c r="W408" s="16">
        <f>VLOOKUP(B408,'[2]Student Without BRN'!Z$2:AB$431,3,FALSE)</f>
        <v>10</v>
      </c>
      <c r="X408" s="18">
        <v>10</v>
      </c>
      <c r="Y408" s="22">
        <v>10</v>
      </c>
      <c r="Z408" s="9">
        <f t="shared" si="61"/>
        <v>87</v>
      </c>
      <c r="AA408" s="10">
        <f t="shared" si="61"/>
        <v>81</v>
      </c>
      <c r="AB408" s="16">
        <f t="shared" si="61"/>
        <v>87</v>
      </c>
      <c r="AC408" s="18">
        <f t="shared" si="61"/>
        <v>87</v>
      </c>
      <c r="AD408" s="22">
        <f t="shared" si="61"/>
        <v>87</v>
      </c>
      <c r="AE408" s="10">
        <f t="shared" si="62"/>
        <v>-6</v>
      </c>
      <c r="AF408" s="31">
        <v>89000</v>
      </c>
      <c r="AG408" s="15" t="s">
        <v>54</v>
      </c>
    </row>
    <row r="409" spans="1:33" x14ac:dyDescent="0.25">
      <c r="A409" s="6">
        <v>407</v>
      </c>
      <c r="B409" s="29" t="s">
        <v>1098</v>
      </c>
      <c r="C409" s="7" t="s">
        <v>1099</v>
      </c>
      <c r="D409" s="7" t="s">
        <v>36</v>
      </c>
      <c r="E409" s="7" t="s">
        <v>147</v>
      </c>
      <c r="F409" s="7" t="s">
        <v>148</v>
      </c>
      <c r="G409" s="7" t="s">
        <v>73</v>
      </c>
      <c r="H409" s="7" t="s">
        <v>74</v>
      </c>
      <c r="I409" s="7" t="s">
        <v>230</v>
      </c>
      <c r="J409" s="7" t="s">
        <v>213</v>
      </c>
      <c r="K409" s="7" t="s">
        <v>1100</v>
      </c>
      <c r="L409" s="7" t="s">
        <v>1101</v>
      </c>
      <c r="M409" s="7" t="s">
        <v>1</v>
      </c>
      <c r="N409" s="8" t="s">
        <v>45</v>
      </c>
      <c r="O409" s="7" t="s">
        <v>46</v>
      </c>
      <c r="P409" s="9">
        <v>97</v>
      </c>
      <c r="Q409" s="10">
        <f>VLOOKUP(B409,'[2]School Detailed Data'!A$11:CF$439,84,FALSE)</f>
        <v>96</v>
      </c>
      <c r="R409" s="16">
        <f>VLOOKUP(B409,'[2]School Detailed Data'!A$11:CF$440,84,FALSE)</f>
        <v>96</v>
      </c>
      <c r="S409" s="18">
        <v>96</v>
      </c>
      <c r="T409" s="22">
        <v>96</v>
      </c>
      <c r="U409" s="9">
        <v>6</v>
      </c>
      <c r="V409" s="10">
        <f>VLOOKUP(B409,'[2]School Detailed Data'!A$11:CJ$440,88,FALSE)</f>
        <v>10</v>
      </c>
      <c r="W409" s="16">
        <f>VLOOKUP(B409,'[2]Student Without BRN'!Z$2:AB$431,3,FALSE)</f>
        <v>6</v>
      </c>
      <c r="X409" s="18">
        <v>6</v>
      </c>
      <c r="Y409" s="22">
        <v>6</v>
      </c>
      <c r="Z409" s="9">
        <f t="shared" si="61"/>
        <v>91</v>
      </c>
      <c r="AA409" s="10">
        <f t="shared" si="61"/>
        <v>86</v>
      </c>
      <c r="AB409" s="16">
        <f t="shared" si="61"/>
        <v>90</v>
      </c>
      <c r="AC409" s="18">
        <f t="shared" si="61"/>
        <v>90</v>
      </c>
      <c r="AD409" s="22">
        <f t="shared" si="61"/>
        <v>90</v>
      </c>
      <c r="AE409" s="10">
        <f t="shared" si="62"/>
        <v>-5</v>
      </c>
      <c r="AF409" s="31">
        <v>44500</v>
      </c>
      <c r="AG409" s="15" t="s">
        <v>54</v>
      </c>
    </row>
    <row r="410" spans="1:33" x14ac:dyDescent="0.25">
      <c r="A410" s="6">
        <v>408</v>
      </c>
      <c r="B410" s="29" t="s">
        <v>237</v>
      </c>
      <c r="C410" s="7" t="s">
        <v>238</v>
      </c>
      <c r="D410" s="7" t="s">
        <v>57</v>
      </c>
      <c r="E410" s="7" t="s">
        <v>218</v>
      </c>
      <c r="F410" s="7" t="s">
        <v>219</v>
      </c>
      <c r="G410" s="7" t="s">
        <v>39</v>
      </c>
      <c r="H410" s="7" t="s">
        <v>40</v>
      </c>
      <c r="I410" s="7" t="s">
        <v>239</v>
      </c>
      <c r="J410" s="7" t="s">
        <v>213</v>
      </c>
      <c r="K410" s="7" t="s">
        <v>240</v>
      </c>
      <c r="L410" s="7" t="s">
        <v>241</v>
      </c>
      <c r="M410" s="7" t="s">
        <v>1</v>
      </c>
      <c r="N410" s="8" t="s">
        <v>45</v>
      </c>
      <c r="O410" s="7" t="s">
        <v>46</v>
      </c>
      <c r="P410" s="9">
        <v>174</v>
      </c>
      <c r="Q410" s="10">
        <v>174</v>
      </c>
      <c r="R410" s="16">
        <f>VLOOKUP(B410,'[2]School Detailed Data'!A$11:CF$440,84,FALSE)</f>
        <v>174</v>
      </c>
      <c r="S410" s="18">
        <v>174</v>
      </c>
      <c r="T410" s="22">
        <v>174</v>
      </c>
      <c r="U410" s="9">
        <v>67</v>
      </c>
      <c r="V410" s="10">
        <f>VLOOKUP(B410,'[7]PS T3 1st New BRN'!$B$12:$S$104,18,FALSE)</f>
        <v>66</v>
      </c>
      <c r="W410" s="16">
        <f>VLOOKUP(B410,'[2]Student Without BRN'!Z$2:AB$431,3,FALSE)</f>
        <v>66</v>
      </c>
      <c r="X410" s="18">
        <v>65</v>
      </c>
      <c r="Y410" s="22">
        <v>65</v>
      </c>
      <c r="Z410" s="9">
        <f t="shared" si="61"/>
        <v>107</v>
      </c>
      <c r="AA410" s="10">
        <f t="shared" si="61"/>
        <v>108</v>
      </c>
      <c r="AB410" s="16">
        <f t="shared" si="61"/>
        <v>108</v>
      </c>
      <c r="AC410" s="18">
        <f t="shared" si="61"/>
        <v>109</v>
      </c>
      <c r="AD410" s="22">
        <f t="shared" si="61"/>
        <v>109</v>
      </c>
      <c r="AE410" s="10">
        <f t="shared" si="62"/>
        <v>1</v>
      </c>
      <c r="AF410" s="31">
        <v>578500</v>
      </c>
      <c r="AG410" s="15" t="s">
        <v>54</v>
      </c>
    </row>
    <row r="411" spans="1:33" x14ac:dyDescent="0.25">
      <c r="A411" s="6">
        <v>409</v>
      </c>
      <c r="B411" s="29" t="s">
        <v>1102</v>
      </c>
      <c r="C411" s="7" t="s">
        <v>1103</v>
      </c>
      <c r="D411" s="7" t="s">
        <v>36</v>
      </c>
      <c r="E411" s="7" t="s">
        <v>218</v>
      </c>
      <c r="F411" s="7" t="s">
        <v>219</v>
      </c>
      <c r="G411" s="7" t="s">
        <v>39</v>
      </c>
      <c r="H411" s="7" t="s">
        <v>40</v>
      </c>
      <c r="I411" s="7" t="s">
        <v>239</v>
      </c>
      <c r="J411" s="7" t="s">
        <v>213</v>
      </c>
      <c r="K411" s="7" t="s">
        <v>1104</v>
      </c>
      <c r="L411" s="7" t="s">
        <v>1105</v>
      </c>
      <c r="M411" s="7" t="s">
        <v>1</v>
      </c>
      <c r="N411" s="8" t="s">
        <v>45</v>
      </c>
      <c r="O411" s="7" t="s">
        <v>46</v>
      </c>
      <c r="P411" s="9">
        <v>178</v>
      </c>
      <c r="Q411" s="10">
        <f>VLOOKUP(B411,'[2]School Detailed Data'!A$11:CF$439,84,FALSE)</f>
        <v>178</v>
      </c>
      <c r="R411" s="16">
        <f>VLOOKUP(B411,'[2]School Detailed Data'!A$11:CF$440,84,FALSE)</f>
        <v>178</v>
      </c>
      <c r="S411" s="18">
        <v>178</v>
      </c>
      <c r="T411" s="22">
        <v>178</v>
      </c>
      <c r="U411" s="9">
        <v>15</v>
      </c>
      <c r="V411" s="10">
        <f>VLOOKUP(B411,'[2]School Detailed Data'!A$11:CJ$440,88,FALSE)</f>
        <v>26</v>
      </c>
      <c r="W411" s="16">
        <f>VLOOKUP(B411,'[2]Student Without BRN'!Z$2:AB$431,3,FALSE)</f>
        <v>15</v>
      </c>
      <c r="X411" s="18">
        <v>15</v>
      </c>
      <c r="Y411" s="22">
        <v>15</v>
      </c>
      <c r="Z411" s="9">
        <f t="shared" si="61"/>
        <v>163</v>
      </c>
      <c r="AA411" s="10">
        <f t="shared" si="61"/>
        <v>152</v>
      </c>
      <c r="AB411" s="16">
        <f t="shared" si="61"/>
        <v>163</v>
      </c>
      <c r="AC411" s="18">
        <f t="shared" si="61"/>
        <v>163</v>
      </c>
      <c r="AD411" s="22">
        <f t="shared" si="61"/>
        <v>163</v>
      </c>
      <c r="AE411" s="10">
        <f t="shared" si="62"/>
        <v>-11</v>
      </c>
      <c r="AF411" s="31">
        <v>133500</v>
      </c>
      <c r="AG411" s="15" t="s">
        <v>54</v>
      </c>
    </row>
    <row r="412" spans="1:33" x14ac:dyDescent="0.25">
      <c r="A412" s="6">
        <v>410</v>
      </c>
      <c r="B412" s="29" t="s">
        <v>1106</v>
      </c>
      <c r="C412" s="7" t="s">
        <v>1107</v>
      </c>
      <c r="D412" s="7" t="s">
        <v>36</v>
      </c>
      <c r="E412" s="7" t="s">
        <v>218</v>
      </c>
      <c r="F412" s="7" t="s">
        <v>219</v>
      </c>
      <c r="G412" s="7" t="s">
        <v>39</v>
      </c>
      <c r="H412" s="7" t="s">
        <v>40</v>
      </c>
      <c r="I412" s="7" t="s">
        <v>239</v>
      </c>
      <c r="J412" s="7" t="s">
        <v>213</v>
      </c>
      <c r="K412" s="7" t="s">
        <v>1108</v>
      </c>
      <c r="L412" s="7" t="s">
        <v>1109</v>
      </c>
      <c r="M412" s="7" t="s">
        <v>1</v>
      </c>
      <c r="N412" s="8" t="s">
        <v>53</v>
      </c>
      <c r="O412" s="7" t="s">
        <v>46</v>
      </c>
      <c r="P412" s="9">
        <v>211</v>
      </c>
      <c r="Q412" s="10">
        <f>VLOOKUP(B412,'[2]School Detailed Data'!A$11:CF$439,84,FALSE)</f>
        <v>211</v>
      </c>
      <c r="R412" s="16">
        <f>VLOOKUP(B412,'[2]School Detailed Data'!A$11:CF$440,84,FALSE)</f>
        <v>211</v>
      </c>
      <c r="S412" s="18">
        <v>211</v>
      </c>
      <c r="T412" s="22">
        <v>211</v>
      </c>
      <c r="U412" s="9">
        <v>19</v>
      </c>
      <c r="V412" s="10">
        <f>VLOOKUP(B412,'[2]School Detailed Data'!A$11:CJ$440,88,FALSE)</f>
        <v>36</v>
      </c>
      <c r="W412" s="16">
        <f>VLOOKUP(B412,'[2]Student Without BRN'!Z$2:AB$431,3,FALSE)</f>
        <v>19</v>
      </c>
      <c r="X412" s="18">
        <v>19</v>
      </c>
      <c r="Y412" s="22">
        <v>19</v>
      </c>
      <c r="Z412" s="9">
        <f t="shared" si="61"/>
        <v>192</v>
      </c>
      <c r="AA412" s="10">
        <f t="shared" si="61"/>
        <v>175</v>
      </c>
      <c r="AB412" s="16">
        <f t="shared" si="61"/>
        <v>192</v>
      </c>
      <c r="AC412" s="18">
        <f t="shared" si="61"/>
        <v>192</v>
      </c>
      <c r="AD412" s="22">
        <f t="shared" si="61"/>
        <v>192</v>
      </c>
      <c r="AE412" s="10">
        <f t="shared" si="62"/>
        <v>-17</v>
      </c>
      <c r="AF412" s="31">
        <v>169100</v>
      </c>
      <c r="AG412" s="15" t="s">
        <v>54</v>
      </c>
    </row>
    <row r="413" spans="1:33" x14ac:dyDescent="0.25">
      <c r="A413" s="6">
        <v>411</v>
      </c>
      <c r="B413" s="29" t="s">
        <v>1110</v>
      </c>
      <c r="C413" s="7" t="s">
        <v>1111</v>
      </c>
      <c r="D413" s="7" t="s">
        <v>57</v>
      </c>
      <c r="E413" s="7" t="s">
        <v>210</v>
      </c>
      <c r="F413" s="7" t="s">
        <v>211</v>
      </c>
      <c r="G413" s="7" t="s">
        <v>73</v>
      </c>
      <c r="H413" s="7" t="s">
        <v>74</v>
      </c>
      <c r="I413" s="7" t="s">
        <v>239</v>
      </c>
      <c r="J413" s="7" t="s">
        <v>213</v>
      </c>
      <c r="K413" s="7" t="s">
        <v>1112</v>
      </c>
      <c r="L413" s="7" t="s">
        <v>1113</v>
      </c>
      <c r="M413" s="7" t="s">
        <v>1</v>
      </c>
      <c r="N413" s="8" t="s">
        <v>45</v>
      </c>
      <c r="O413" s="7" t="s">
        <v>46</v>
      </c>
      <c r="P413" s="9">
        <v>69</v>
      </c>
      <c r="Q413" s="10">
        <f>VLOOKUP(B413,'[2]School Detailed Data'!A$11:CF$439,84,FALSE)</f>
        <v>69</v>
      </c>
      <c r="R413" s="16">
        <f>VLOOKUP(B413,'[2]School Detailed Data'!A$11:CF$440,84,FALSE)</f>
        <v>69</v>
      </c>
      <c r="S413" s="18">
        <v>69</v>
      </c>
      <c r="T413" s="22">
        <v>69</v>
      </c>
      <c r="U413" s="9">
        <v>6</v>
      </c>
      <c r="V413" s="10">
        <f>VLOOKUP(B413,'[2]School Detailed Data'!A$11:CJ$440,88,FALSE)</f>
        <v>6</v>
      </c>
      <c r="W413" s="16">
        <f>VLOOKUP(B413,'[2]Student Without BRN'!Z$2:AB$431,3,FALSE)</f>
        <v>6</v>
      </c>
      <c r="X413" s="18">
        <v>6</v>
      </c>
      <c r="Y413" s="22">
        <v>6</v>
      </c>
      <c r="Z413" s="9">
        <f t="shared" si="61"/>
        <v>63</v>
      </c>
      <c r="AA413" s="10">
        <f t="shared" si="61"/>
        <v>63</v>
      </c>
      <c r="AB413" s="16">
        <f t="shared" si="61"/>
        <v>63</v>
      </c>
      <c r="AC413" s="18">
        <f t="shared" si="61"/>
        <v>63</v>
      </c>
      <c r="AD413" s="22">
        <f t="shared" si="61"/>
        <v>63</v>
      </c>
      <c r="AE413" s="10">
        <f t="shared" si="62"/>
        <v>0</v>
      </c>
      <c r="AF413" s="31">
        <v>53400</v>
      </c>
      <c r="AG413" s="15" t="s">
        <v>47</v>
      </c>
    </row>
    <row r="414" spans="1:33" x14ac:dyDescent="0.25">
      <c r="A414" s="6">
        <v>412</v>
      </c>
      <c r="B414" s="29" t="s">
        <v>242</v>
      </c>
      <c r="C414" s="7" t="s">
        <v>243</v>
      </c>
      <c r="D414" s="7" t="s">
        <v>36</v>
      </c>
      <c r="E414" s="7" t="s">
        <v>147</v>
      </c>
      <c r="F414" s="7" t="s">
        <v>148</v>
      </c>
      <c r="G414" s="7" t="s">
        <v>73</v>
      </c>
      <c r="H414" s="7" t="s">
        <v>74</v>
      </c>
      <c r="I414" s="7" t="s">
        <v>239</v>
      </c>
      <c r="J414" s="7" t="s">
        <v>213</v>
      </c>
      <c r="K414" s="7" t="s">
        <v>244</v>
      </c>
      <c r="L414" s="7" t="s">
        <v>245</v>
      </c>
      <c r="M414" s="7" t="s">
        <v>1</v>
      </c>
      <c r="N414" s="8" t="s">
        <v>45</v>
      </c>
      <c r="O414" s="7" t="s">
        <v>46</v>
      </c>
      <c r="P414" s="9">
        <v>116</v>
      </c>
      <c r="Q414" s="10">
        <v>116</v>
      </c>
      <c r="R414" s="16">
        <f>VLOOKUP(B414,'[2]School Detailed Data'!A$11:CF$440,84,FALSE)</f>
        <v>116</v>
      </c>
      <c r="S414" s="18">
        <v>116</v>
      </c>
      <c r="T414" s="22">
        <v>116</v>
      </c>
      <c r="U414" s="9">
        <v>9</v>
      </c>
      <c r="V414" s="10">
        <f>VLOOKUP(B414,'[7]PS T3 1st New BRN'!$B$12:$S$104,18,FALSE)</f>
        <v>8</v>
      </c>
      <c r="W414" s="16">
        <f>VLOOKUP(B414,'[2]Student Without BRN'!Z$2:AB$431,3,FALSE)</f>
        <v>8</v>
      </c>
      <c r="X414" s="18">
        <v>8</v>
      </c>
      <c r="Y414" s="22">
        <v>8</v>
      </c>
      <c r="Z414" s="9">
        <f t="shared" si="61"/>
        <v>107</v>
      </c>
      <c r="AA414" s="10">
        <f t="shared" si="61"/>
        <v>108</v>
      </c>
      <c r="AB414" s="16">
        <f t="shared" si="61"/>
        <v>108</v>
      </c>
      <c r="AC414" s="18">
        <f t="shared" si="61"/>
        <v>108</v>
      </c>
      <c r="AD414" s="22">
        <f t="shared" si="61"/>
        <v>108</v>
      </c>
      <c r="AE414" s="10">
        <f t="shared" si="62"/>
        <v>1</v>
      </c>
      <c r="AF414" s="31">
        <v>71200</v>
      </c>
      <c r="AG414" s="15" t="s">
        <v>47</v>
      </c>
    </row>
    <row r="415" spans="1:33" x14ac:dyDescent="0.25">
      <c r="A415" s="6">
        <v>413</v>
      </c>
      <c r="B415" s="29" t="s">
        <v>1114</v>
      </c>
      <c r="C415" s="7" t="s">
        <v>1115</v>
      </c>
      <c r="D415" s="7" t="s">
        <v>36</v>
      </c>
      <c r="E415" s="7" t="s">
        <v>147</v>
      </c>
      <c r="F415" s="7" t="s">
        <v>148</v>
      </c>
      <c r="G415" s="7" t="s">
        <v>73</v>
      </c>
      <c r="H415" s="7" t="s">
        <v>74</v>
      </c>
      <c r="I415" s="7" t="s">
        <v>239</v>
      </c>
      <c r="J415" s="7" t="s">
        <v>213</v>
      </c>
      <c r="K415" s="7" t="s">
        <v>1116</v>
      </c>
      <c r="L415" s="7" t="s">
        <v>1117</v>
      </c>
      <c r="M415" s="7" t="s">
        <v>1</v>
      </c>
      <c r="N415" s="8" t="s">
        <v>45</v>
      </c>
      <c r="O415" s="7" t="s">
        <v>46</v>
      </c>
      <c r="P415" s="9">
        <v>146</v>
      </c>
      <c r="Q415" s="10">
        <f>VLOOKUP(B415,'[2]School Detailed Data'!A$11:CF$439,84,FALSE)</f>
        <v>146</v>
      </c>
      <c r="R415" s="16">
        <f>VLOOKUP(B415,'[2]School Detailed Data'!A$11:CF$440,84,FALSE)</f>
        <v>146</v>
      </c>
      <c r="S415" s="18">
        <v>146</v>
      </c>
      <c r="T415" s="22">
        <v>146</v>
      </c>
      <c r="U415" s="9">
        <v>4</v>
      </c>
      <c r="V415" s="10">
        <f>VLOOKUP(B415,'[2]School Detailed Data'!A$11:CJ$440,88,FALSE)</f>
        <v>31</v>
      </c>
      <c r="W415" s="16">
        <f>VLOOKUP(B415,'[2]Student Without BRN'!Z$2:AB$431,3,FALSE)</f>
        <v>4</v>
      </c>
      <c r="X415" s="18">
        <v>4</v>
      </c>
      <c r="Y415" s="22">
        <v>4</v>
      </c>
      <c r="Z415" s="9">
        <f t="shared" si="61"/>
        <v>142</v>
      </c>
      <c r="AA415" s="10">
        <f t="shared" si="61"/>
        <v>115</v>
      </c>
      <c r="AB415" s="16">
        <f t="shared" si="61"/>
        <v>142</v>
      </c>
      <c r="AC415" s="18">
        <f t="shared" si="61"/>
        <v>142</v>
      </c>
      <c r="AD415" s="22">
        <f t="shared" si="61"/>
        <v>142</v>
      </c>
      <c r="AE415" s="10">
        <f t="shared" si="62"/>
        <v>-27</v>
      </c>
      <c r="AF415" s="31">
        <v>35600</v>
      </c>
      <c r="AG415" s="15" t="s">
        <v>54</v>
      </c>
    </row>
    <row r="416" spans="1:33" x14ac:dyDescent="0.25">
      <c r="A416" s="6">
        <v>414</v>
      </c>
      <c r="B416" s="29" t="s">
        <v>1118</v>
      </c>
      <c r="C416" s="7" t="s">
        <v>1119</v>
      </c>
      <c r="D416" s="7" t="s">
        <v>36</v>
      </c>
      <c r="E416" s="7" t="s">
        <v>147</v>
      </c>
      <c r="F416" s="7" t="s">
        <v>148</v>
      </c>
      <c r="G416" s="7" t="s">
        <v>73</v>
      </c>
      <c r="H416" s="7" t="s">
        <v>74</v>
      </c>
      <c r="I416" s="7" t="s">
        <v>239</v>
      </c>
      <c r="J416" s="7" t="s">
        <v>213</v>
      </c>
      <c r="K416" s="7" t="s">
        <v>1120</v>
      </c>
      <c r="L416" s="7" t="s">
        <v>1121</v>
      </c>
      <c r="M416" s="7" t="s">
        <v>1</v>
      </c>
      <c r="N416" s="8" t="s">
        <v>45</v>
      </c>
      <c r="O416" s="7" t="s">
        <v>46</v>
      </c>
      <c r="P416" s="9">
        <v>69</v>
      </c>
      <c r="Q416" s="10">
        <f>VLOOKUP(B416,'[2]School Detailed Data'!A$11:CF$439,84,FALSE)</f>
        <v>69</v>
      </c>
      <c r="R416" s="16">
        <f>VLOOKUP(B416,'[2]School Detailed Data'!A$11:CF$440,84,FALSE)</f>
        <v>69</v>
      </c>
      <c r="S416" s="18">
        <v>69</v>
      </c>
      <c r="T416" s="22">
        <v>69</v>
      </c>
      <c r="U416" s="9">
        <v>31</v>
      </c>
      <c r="V416" s="10">
        <f>VLOOKUP(B416,'[2]School Detailed Data'!A$11:CJ$440,88,FALSE)</f>
        <v>35</v>
      </c>
      <c r="W416" s="16">
        <f>VLOOKUP(B416,'[2]Student Without BRN'!Z$2:AB$431,3,FALSE)</f>
        <v>31</v>
      </c>
      <c r="X416" s="18">
        <v>31</v>
      </c>
      <c r="Y416" s="22">
        <v>31</v>
      </c>
      <c r="Z416" s="9">
        <f t="shared" si="61"/>
        <v>38</v>
      </c>
      <c r="AA416" s="10">
        <f t="shared" si="61"/>
        <v>34</v>
      </c>
      <c r="AB416" s="16">
        <f t="shared" si="61"/>
        <v>38</v>
      </c>
      <c r="AC416" s="18">
        <f t="shared" si="61"/>
        <v>38</v>
      </c>
      <c r="AD416" s="22">
        <f t="shared" si="61"/>
        <v>38</v>
      </c>
      <c r="AE416" s="10">
        <f t="shared" si="62"/>
        <v>-4</v>
      </c>
      <c r="AF416" s="31">
        <v>275900</v>
      </c>
      <c r="AG416" s="15" t="s">
        <v>47</v>
      </c>
    </row>
    <row r="417" spans="1:33" x14ac:dyDescent="0.25">
      <c r="A417" s="6">
        <v>415</v>
      </c>
      <c r="B417" s="29" t="s">
        <v>246</v>
      </c>
      <c r="C417" s="7" t="s">
        <v>247</v>
      </c>
      <c r="D417" s="7" t="s">
        <v>36</v>
      </c>
      <c r="E417" s="7" t="s">
        <v>147</v>
      </c>
      <c r="F417" s="7" t="s">
        <v>148</v>
      </c>
      <c r="G417" s="7" t="s">
        <v>73</v>
      </c>
      <c r="H417" s="7" t="s">
        <v>74</v>
      </c>
      <c r="I417" s="7" t="s">
        <v>239</v>
      </c>
      <c r="J417" s="7" t="s">
        <v>213</v>
      </c>
      <c r="K417" s="7" t="s">
        <v>248</v>
      </c>
      <c r="L417" s="7" t="s">
        <v>249</v>
      </c>
      <c r="M417" s="7" t="s">
        <v>1</v>
      </c>
      <c r="N417" s="8" t="s">
        <v>45</v>
      </c>
      <c r="O417" s="7" t="s">
        <v>46</v>
      </c>
      <c r="P417" s="9">
        <v>126</v>
      </c>
      <c r="Q417" s="10">
        <v>126</v>
      </c>
      <c r="R417" s="16">
        <f>VLOOKUP(B417,'[2]School Detailed Data'!A$11:CF$440,84,FALSE)</f>
        <v>125</v>
      </c>
      <c r="S417" s="18">
        <v>125</v>
      </c>
      <c r="T417" s="22">
        <v>125</v>
      </c>
      <c r="U417" s="9">
        <v>40</v>
      </c>
      <c r="V417" s="10">
        <f>VLOOKUP(B417,'[7]PS T3 1st New BRN'!$B$12:$S$104,18,FALSE)</f>
        <v>33</v>
      </c>
      <c r="W417" s="16">
        <f>VLOOKUP(B417,'[2]Student Without BRN'!Z$2:AB$431,3,FALSE)</f>
        <v>33</v>
      </c>
      <c r="X417" s="18">
        <v>24</v>
      </c>
      <c r="Y417" s="22">
        <v>24</v>
      </c>
      <c r="Z417" s="9">
        <f t="shared" si="61"/>
        <v>86</v>
      </c>
      <c r="AA417" s="10">
        <f t="shared" si="61"/>
        <v>93</v>
      </c>
      <c r="AB417" s="16">
        <f t="shared" si="61"/>
        <v>92</v>
      </c>
      <c r="AC417" s="18">
        <f t="shared" si="61"/>
        <v>101</v>
      </c>
      <c r="AD417" s="22">
        <f t="shared" si="61"/>
        <v>101</v>
      </c>
      <c r="AE417" s="10">
        <f t="shared" si="62"/>
        <v>7</v>
      </c>
      <c r="AF417" s="31">
        <v>213600</v>
      </c>
      <c r="AG417" s="15" t="s">
        <v>54</v>
      </c>
    </row>
    <row r="418" spans="1:33" x14ac:dyDescent="0.25">
      <c r="A418" s="6">
        <v>416</v>
      </c>
      <c r="B418" s="29" t="s">
        <v>1122</v>
      </c>
      <c r="C418" s="7" t="s">
        <v>1123</v>
      </c>
      <c r="D418" s="7" t="s">
        <v>36</v>
      </c>
      <c r="E418" s="7" t="s">
        <v>218</v>
      </c>
      <c r="F418" s="7" t="s">
        <v>219</v>
      </c>
      <c r="G418" s="7" t="s">
        <v>39</v>
      </c>
      <c r="H418" s="7" t="s">
        <v>40</v>
      </c>
      <c r="I418" s="7" t="s">
        <v>239</v>
      </c>
      <c r="J418" s="7" t="s">
        <v>213</v>
      </c>
      <c r="K418" s="7" t="s">
        <v>1124</v>
      </c>
      <c r="L418" s="7" t="s">
        <v>1125</v>
      </c>
      <c r="M418" s="7" t="s">
        <v>1</v>
      </c>
      <c r="N418" s="8" t="s">
        <v>45</v>
      </c>
      <c r="O418" s="7" t="s">
        <v>46</v>
      </c>
      <c r="P418" s="9">
        <v>91</v>
      </c>
      <c r="Q418" s="10">
        <f>VLOOKUP(B418,'[2]School Detailed Data'!A$11:CF$439,84,FALSE)</f>
        <v>91</v>
      </c>
      <c r="R418" s="16">
        <f>VLOOKUP(B418,'[2]School Detailed Data'!A$11:CF$440,84,FALSE)</f>
        <v>91</v>
      </c>
      <c r="S418" s="18">
        <v>91</v>
      </c>
      <c r="T418" s="22">
        <v>91</v>
      </c>
      <c r="U418" s="9">
        <v>4</v>
      </c>
      <c r="V418" s="10">
        <f>VLOOKUP(B418,'[2]School Detailed Data'!A$11:CJ$440,88,FALSE)</f>
        <v>7</v>
      </c>
      <c r="W418" s="16">
        <f>VLOOKUP(B418,'[2]Student Without BRN'!Z$2:AB$431,3,FALSE)</f>
        <v>4</v>
      </c>
      <c r="X418" s="18">
        <v>4</v>
      </c>
      <c r="Y418" s="22">
        <v>4</v>
      </c>
      <c r="Z418" s="9">
        <f t="shared" si="61"/>
        <v>87</v>
      </c>
      <c r="AA418" s="10">
        <f t="shared" si="61"/>
        <v>84</v>
      </c>
      <c r="AB418" s="16">
        <f t="shared" si="61"/>
        <v>87</v>
      </c>
      <c r="AC418" s="18">
        <f t="shared" si="61"/>
        <v>87</v>
      </c>
      <c r="AD418" s="22">
        <f t="shared" si="61"/>
        <v>87</v>
      </c>
      <c r="AE418" s="10">
        <f t="shared" si="62"/>
        <v>-3</v>
      </c>
      <c r="AF418" s="31">
        <v>35600</v>
      </c>
      <c r="AG418" s="15" t="s">
        <v>54</v>
      </c>
    </row>
    <row r="419" spans="1:33" x14ac:dyDescent="0.25">
      <c r="A419" s="6">
        <v>417</v>
      </c>
      <c r="B419" s="29" t="s">
        <v>1126</v>
      </c>
      <c r="C419" s="7" t="s">
        <v>1127</v>
      </c>
      <c r="D419" s="7" t="s">
        <v>57</v>
      </c>
      <c r="E419" s="7" t="s">
        <v>210</v>
      </c>
      <c r="F419" s="7" t="s">
        <v>211</v>
      </c>
      <c r="G419" s="7" t="s">
        <v>73</v>
      </c>
      <c r="H419" s="7" t="s">
        <v>74</v>
      </c>
      <c r="I419" s="7" t="s">
        <v>239</v>
      </c>
      <c r="J419" s="7" t="s">
        <v>213</v>
      </c>
      <c r="K419" s="7" t="s">
        <v>1128</v>
      </c>
      <c r="L419" s="7" t="s">
        <v>1129</v>
      </c>
      <c r="M419" s="7" t="s">
        <v>1</v>
      </c>
      <c r="N419" s="8" t="s">
        <v>45</v>
      </c>
      <c r="O419" s="7" t="s">
        <v>46</v>
      </c>
      <c r="P419" s="9">
        <v>165</v>
      </c>
      <c r="Q419" s="10">
        <f>VLOOKUP(B419,'[2]School Detailed Data'!A$11:CF$439,84,FALSE)</f>
        <v>165</v>
      </c>
      <c r="R419" s="16">
        <f>VLOOKUP(B419,'[2]School Detailed Data'!A$11:CF$440,84,FALSE)</f>
        <v>165</v>
      </c>
      <c r="S419" s="18">
        <v>165</v>
      </c>
      <c r="T419" s="22">
        <v>165</v>
      </c>
      <c r="U419" s="9">
        <v>42</v>
      </c>
      <c r="V419" s="10">
        <f>VLOOKUP(B419,'[2]School Detailed Data'!A$11:CJ$440,88,FALSE)</f>
        <v>47</v>
      </c>
      <c r="W419" s="16">
        <f>VLOOKUP(B419,'[2]Student Without BRN'!Z$2:AB$431,3,FALSE)</f>
        <v>42</v>
      </c>
      <c r="X419" s="18">
        <v>42</v>
      </c>
      <c r="Y419" s="22">
        <v>42</v>
      </c>
      <c r="Z419" s="9">
        <f t="shared" si="61"/>
        <v>123</v>
      </c>
      <c r="AA419" s="10">
        <f t="shared" si="61"/>
        <v>118</v>
      </c>
      <c r="AB419" s="16">
        <f t="shared" si="61"/>
        <v>123</v>
      </c>
      <c r="AC419" s="18">
        <f t="shared" si="61"/>
        <v>123</v>
      </c>
      <c r="AD419" s="22">
        <f t="shared" si="61"/>
        <v>123</v>
      </c>
      <c r="AE419" s="10">
        <f t="shared" si="62"/>
        <v>-5</v>
      </c>
      <c r="AF419" s="31">
        <v>373800</v>
      </c>
      <c r="AG419" s="15" t="s">
        <v>54</v>
      </c>
    </row>
    <row r="420" spans="1:33" x14ac:dyDescent="0.25">
      <c r="A420" s="6">
        <v>418</v>
      </c>
      <c r="B420" s="29" t="s">
        <v>1130</v>
      </c>
      <c r="C420" s="7" t="s">
        <v>1131</v>
      </c>
      <c r="D420" s="7" t="s">
        <v>36</v>
      </c>
      <c r="E420" s="7" t="s">
        <v>218</v>
      </c>
      <c r="F420" s="7" t="s">
        <v>219</v>
      </c>
      <c r="G420" s="7" t="s">
        <v>39</v>
      </c>
      <c r="H420" s="7" t="s">
        <v>40</v>
      </c>
      <c r="I420" s="7" t="s">
        <v>239</v>
      </c>
      <c r="J420" s="7" t="s">
        <v>213</v>
      </c>
      <c r="K420" s="7" t="s">
        <v>1132</v>
      </c>
      <c r="L420" s="7" t="s">
        <v>1133</v>
      </c>
      <c r="M420" s="7" t="s">
        <v>1</v>
      </c>
      <c r="N420" s="8" t="s">
        <v>45</v>
      </c>
      <c r="O420" s="7" t="s">
        <v>46</v>
      </c>
      <c r="P420" s="9">
        <v>127</v>
      </c>
      <c r="Q420" s="10">
        <f>VLOOKUP(B420,'[2]School Detailed Data'!A$11:CF$439,84,FALSE)</f>
        <v>127</v>
      </c>
      <c r="R420" s="16">
        <f>VLOOKUP(B420,'[2]School Detailed Data'!A$11:CF$440,84,FALSE)</f>
        <v>127</v>
      </c>
      <c r="S420" s="18">
        <v>127</v>
      </c>
      <c r="T420" s="22">
        <v>127</v>
      </c>
      <c r="U420" s="9">
        <v>7</v>
      </c>
      <c r="V420" s="10">
        <f>VLOOKUP(B420,'[2]School Detailed Data'!A$11:CJ$440,88,FALSE)</f>
        <v>21</v>
      </c>
      <c r="W420" s="16">
        <f>VLOOKUP(B420,'[2]Student Without BRN'!Z$2:AB$431,3,FALSE)</f>
        <v>7</v>
      </c>
      <c r="X420" s="18">
        <v>7</v>
      </c>
      <c r="Y420" s="22">
        <v>7</v>
      </c>
      <c r="Z420" s="9">
        <f t="shared" si="61"/>
        <v>120</v>
      </c>
      <c r="AA420" s="10">
        <f t="shared" si="61"/>
        <v>106</v>
      </c>
      <c r="AB420" s="16">
        <f t="shared" si="61"/>
        <v>120</v>
      </c>
      <c r="AC420" s="18">
        <f t="shared" si="61"/>
        <v>120</v>
      </c>
      <c r="AD420" s="22">
        <f t="shared" si="61"/>
        <v>120</v>
      </c>
      <c r="AE420" s="10">
        <f t="shared" si="62"/>
        <v>-14</v>
      </c>
      <c r="AF420" s="31">
        <v>62300</v>
      </c>
      <c r="AG420" s="15" t="s">
        <v>54</v>
      </c>
    </row>
    <row r="421" spans="1:33" x14ac:dyDescent="0.25">
      <c r="A421" s="6">
        <v>419</v>
      </c>
      <c r="B421" s="29" t="s">
        <v>860</v>
      </c>
      <c r="C421" s="7" t="s">
        <v>861</v>
      </c>
      <c r="D421" s="7" t="s">
        <v>36</v>
      </c>
      <c r="E421" s="7" t="s">
        <v>147</v>
      </c>
      <c r="F421" s="7" t="s">
        <v>148</v>
      </c>
      <c r="G421" s="7" t="s">
        <v>73</v>
      </c>
      <c r="H421" s="7" t="s">
        <v>74</v>
      </c>
      <c r="I421" s="7" t="s">
        <v>239</v>
      </c>
      <c r="J421" s="7" t="s">
        <v>213</v>
      </c>
      <c r="K421" s="7" t="s">
        <v>862</v>
      </c>
      <c r="L421" s="7" t="s">
        <v>863</v>
      </c>
      <c r="M421" s="7" t="s">
        <v>1</v>
      </c>
      <c r="N421" s="8" t="s">
        <v>45</v>
      </c>
      <c r="O421" s="7" t="s">
        <v>46</v>
      </c>
      <c r="P421" s="9">
        <v>187</v>
      </c>
      <c r="Q421" s="10">
        <f>VLOOKUP(B421,'[2]School Detailed Data'!A$11:CF$439,84,FALSE)</f>
        <v>187</v>
      </c>
      <c r="R421" s="16">
        <f>VLOOKUP(B421,'[2]School Detailed Data'!A$11:CF$440,84,FALSE)</f>
        <v>187</v>
      </c>
      <c r="S421" s="18">
        <v>187</v>
      </c>
      <c r="T421" s="22">
        <v>185</v>
      </c>
      <c r="U421" s="9">
        <v>47</v>
      </c>
      <c r="V421" s="10">
        <f>VLOOKUP(B421,'[2]School Detailed Data'!A$11:CJ$440,88,FALSE)</f>
        <v>52</v>
      </c>
      <c r="W421" s="16">
        <f>VLOOKUP(B421,'[2]Student Without BRN'!Z$2:AB$431,3,FALSE)</f>
        <v>47</v>
      </c>
      <c r="X421" s="18">
        <v>47</v>
      </c>
      <c r="Y421" s="22">
        <v>47</v>
      </c>
      <c r="Z421" s="9">
        <f t="shared" si="61"/>
        <v>140</v>
      </c>
      <c r="AA421" s="10">
        <f t="shared" si="61"/>
        <v>135</v>
      </c>
      <c r="AB421" s="16">
        <f t="shared" si="61"/>
        <v>140</v>
      </c>
      <c r="AC421" s="18">
        <f t="shared" si="61"/>
        <v>140</v>
      </c>
      <c r="AD421" s="22">
        <f t="shared" si="61"/>
        <v>138</v>
      </c>
      <c r="AE421" s="10">
        <f t="shared" si="62"/>
        <v>-5</v>
      </c>
      <c r="AF421" s="31">
        <v>382700</v>
      </c>
      <c r="AG421" s="15" t="s">
        <v>54</v>
      </c>
    </row>
    <row r="422" spans="1:33" x14ac:dyDescent="0.25">
      <c r="A422" s="6">
        <v>420</v>
      </c>
      <c r="B422" s="29" t="s">
        <v>1134</v>
      </c>
      <c r="C422" s="7" t="s">
        <v>1135</v>
      </c>
      <c r="D422" s="7" t="s">
        <v>57</v>
      </c>
      <c r="E422" s="7" t="s">
        <v>210</v>
      </c>
      <c r="F422" s="7" t="s">
        <v>211</v>
      </c>
      <c r="G422" s="7" t="s">
        <v>73</v>
      </c>
      <c r="H422" s="7" t="s">
        <v>74</v>
      </c>
      <c r="I422" s="7" t="s">
        <v>239</v>
      </c>
      <c r="J422" s="7" t="s">
        <v>213</v>
      </c>
      <c r="K422" s="7" t="s">
        <v>1136</v>
      </c>
      <c r="L422" s="7" t="s">
        <v>1137</v>
      </c>
      <c r="M422" s="7" t="s">
        <v>1</v>
      </c>
      <c r="N422" s="8" t="s">
        <v>45</v>
      </c>
      <c r="O422" s="7" t="s">
        <v>46</v>
      </c>
      <c r="P422" s="9">
        <v>145</v>
      </c>
      <c r="Q422" s="10">
        <f>VLOOKUP(B422,'[2]School Detailed Data'!A$11:CF$439,84,FALSE)</f>
        <v>145</v>
      </c>
      <c r="R422" s="16">
        <f>VLOOKUP(B422,'[2]School Detailed Data'!A$11:CF$440,84,FALSE)</f>
        <v>145</v>
      </c>
      <c r="S422" s="18">
        <v>145</v>
      </c>
      <c r="T422" s="22">
        <v>145</v>
      </c>
      <c r="U422" s="9">
        <v>7</v>
      </c>
      <c r="V422" s="10">
        <f>VLOOKUP(B422,'[2]School Detailed Data'!A$11:CJ$440,88,FALSE)</f>
        <v>25</v>
      </c>
      <c r="W422" s="16">
        <f>VLOOKUP(B422,'[2]Student Without BRN'!Z$2:AB$431,3,FALSE)</f>
        <v>7</v>
      </c>
      <c r="X422" s="18">
        <v>7</v>
      </c>
      <c r="Y422" s="22">
        <v>7</v>
      </c>
      <c r="Z422" s="9">
        <f t="shared" si="61"/>
        <v>138</v>
      </c>
      <c r="AA422" s="10">
        <f t="shared" si="61"/>
        <v>120</v>
      </c>
      <c r="AB422" s="16">
        <f t="shared" si="61"/>
        <v>138</v>
      </c>
      <c r="AC422" s="18">
        <f t="shared" si="61"/>
        <v>138</v>
      </c>
      <c r="AD422" s="22">
        <f t="shared" si="61"/>
        <v>138</v>
      </c>
      <c r="AE422" s="10">
        <f t="shared" si="62"/>
        <v>-18</v>
      </c>
      <c r="AF422" s="31">
        <v>62300</v>
      </c>
      <c r="AG422" s="15" t="s">
        <v>54</v>
      </c>
    </row>
    <row r="423" spans="1:33" x14ac:dyDescent="0.25">
      <c r="A423" s="6">
        <v>421</v>
      </c>
      <c r="B423" s="29" t="s">
        <v>1138</v>
      </c>
      <c r="C423" s="7" t="s">
        <v>1139</v>
      </c>
      <c r="D423" s="7" t="s">
        <v>36</v>
      </c>
      <c r="E423" s="7" t="s">
        <v>218</v>
      </c>
      <c r="F423" s="7" t="s">
        <v>219</v>
      </c>
      <c r="G423" s="7" t="s">
        <v>39</v>
      </c>
      <c r="H423" s="7" t="s">
        <v>40</v>
      </c>
      <c r="I423" s="7" t="s">
        <v>239</v>
      </c>
      <c r="J423" s="7" t="s">
        <v>213</v>
      </c>
      <c r="K423" s="7" t="s">
        <v>1140</v>
      </c>
      <c r="L423" s="7" t="s">
        <v>1141</v>
      </c>
      <c r="M423" s="7" t="s">
        <v>1</v>
      </c>
      <c r="N423" s="8" t="s">
        <v>45</v>
      </c>
      <c r="O423" s="7" t="s">
        <v>46</v>
      </c>
      <c r="P423" s="9">
        <v>149</v>
      </c>
      <c r="Q423" s="10">
        <f>VLOOKUP(B423,'[2]School Detailed Data'!A$11:CF$439,84,FALSE)</f>
        <v>149</v>
      </c>
      <c r="R423" s="16">
        <f>VLOOKUP(B423,'[2]School Detailed Data'!A$11:CF$440,84,FALSE)</f>
        <v>149</v>
      </c>
      <c r="S423" s="18">
        <v>149</v>
      </c>
      <c r="T423" s="22">
        <v>149</v>
      </c>
      <c r="U423" s="9">
        <v>13</v>
      </c>
      <c r="V423" s="10">
        <f>VLOOKUP(B423,'[2]School Detailed Data'!A$11:CJ$440,88,FALSE)</f>
        <v>55</v>
      </c>
      <c r="W423" s="16">
        <f>VLOOKUP(B423,'[2]Student Without BRN'!Z$2:AB$431,3,FALSE)</f>
        <v>13</v>
      </c>
      <c r="X423" s="18">
        <v>13</v>
      </c>
      <c r="Y423" s="22">
        <v>13</v>
      </c>
      <c r="Z423" s="9">
        <f t="shared" si="61"/>
        <v>136</v>
      </c>
      <c r="AA423" s="10">
        <f t="shared" si="61"/>
        <v>94</v>
      </c>
      <c r="AB423" s="16">
        <f t="shared" si="61"/>
        <v>136</v>
      </c>
      <c r="AC423" s="18">
        <f t="shared" si="61"/>
        <v>136</v>
      </c>
      <c r="AD423" s="22">
        <f t="shared" si="61"/>
        <v>136</v>
      </c>
      <c r="AE423" s="10">
        <f t="shared" si="62"/>
        <v>-42</v>
      </c>
      <c r="AF423" s="31">
        <v>115700</v>
      </c>
      <c r="AG423" s="15" t="s">
        <v>54</v>
      </c>
    </row>
    <row r="424" spans="1:33" x14ac:dyDescent="0.25">
      <c r="A424" s="6">
        <v>422</v>
      </c>
      <c r="B424" s="29" t="s">
        <v>1142</v>
      </c>
      <c r="C424" s="7" t="s">
        <v>1143</v>
      </c>
      <c r="D424" s="7" t="s">
        <v>57</v>
      </c>
      <c r="E424" s="7" t="s">
        <v>210</v>
      </c>
      <c r="F424" s="7" t="s">
        <v>211</v>
      </c>
      <c r="G424" s="7" t="s">
        <v>73</v>
      </c>
      <c r="H424" s="7" t="s">
        <v>74</v>
      </c>
      <c r="I424" s="7" t="s">
        <v>239</v>
      </c>
      <c r="J424" s="7" t="s">
        <v>213</v>
      </c>
      <c r="K424" s="7" t="s">
        <v>1144</v>
      </c>
      <c r="L424" s="7" t="s">
        <v>1145</v>
      </c>
      <c r="M424" s="7" t="s">
        <v>1</v>
      </c>
      <c r="N424" s="8" t="s">
        <v>45</v>
      </c>
      <c r="O424" s="7" t="s">
        <v>46</v>
      </c>
      <c r="P424" s="9">
        <v>73</v>
      </c>
      <c r="Q424" s="10">
        <f>VLOOKUP(B424,'[2]School Detailed Data'!A$11:CF$439,84,FALSE)</f>
        <v>73</v>
      </c>
      <c r="R424" s="16">
        <f>VLOOKUP(B424,'[2]School Detailed Data'!A$11:CF$440,84,FALSE)</f>
        <v>73</v>
      </c>
      <c r="S424" s="18">
        <v>73</v>
      </c>
      <c r="T424" s="22">
        <v>73</v>
      </c>
      <c r="U424" s="9">
        <v>9</v>
      </c>
      <c r="V424" s="10">
        <f>VLOOKUP(B424,'[2]School Detailed Data'!A$11:CJ$440,88,FALSE)</f>
        <v>9</v>
      </c>
      <c r="W424" s="16">
        <f>VLOOKUP(B424,'[2]Student Without BRN'!Z$2:AB$431,3,FALSE)</f>
        <v>9</v>
      </c>
      <c r="X424" s="18">
        <v>9</v>
      </c>
      <c r="Y424" s="22">
        <v>9</v>
      </c>
      <c r="Z424" s="9">
        <f t="shared" si="61"/>
        <v>64</v>
      </c>
      <c r="AA424" s="10">
        <f t="shared" si="61"/>
        <v>64</v>
      </c>
      <c r="AB424" s="16">
        <f t="shared" si="61"/>
        <v>64</v>
      </c>
      <c r="AC424" s="18">
        <f t="shared" si="61"/>
        <v>64</v>
      </c>
      <c r="AD424" s="22">
        <f t="shared" si="61"/>
        <v>64</v>
      </c>
      <c r="AE424" s="10">
        <f t="shared" si="62"/>
        <v>0</v>
      </c>
      <c r="AF424" s="31">
        <v>80100</v>
      </c>
      <c r="AG424" s="15" t="s">
        <v>54</v>
      </c>
    </row>
    <row r="425" spans="1:33" x14ac:dyDescent="0.25">
      <c r="A425" s="6">
        <v>423</v>
      </c>
      <c r="B425" s="29" t="s">
        <v>1146</v>
      </c>
      <c r="C425" s="7" t="s">
        <v>1147</v>
      </c>
      <c r="D425" s="7" t="s">
        <v>57</v>
      </c>
      <c r="E425" s="7" t="s">
        <v>210</v>
      </c>
      <c r="F425" s="7" t="s">
        <v>211</v>
      </c>
      <c r="G425" s="7" t="s">
        <v>73</v>
      </c>
      <c r="H425" s="7" t="s">
        <v>74</v>
      </c>
      <c r="I425" s="7" t="s">
        <v>239</v>
      </c>
      <c r="J425" s="7" t="s">
        <v>213</v>
      </c>
      <c r="K425" s="7" t="s">
        <v>1148</v>
      </c>
      <c r="L425" s="7" t="s">
        <v>1149</v>
      </c>
      <c r="M425" s="7" t="s">
        <v>1</v>
      </c>
      <c r="N425" s="8" t="s">
        <v>45</v>
      </c>
      <c r="O425" s="7" t="s">
        <v>46</v>
      </c>
      <c r="P425" s="9">
        <v>188</v>
      </c>
      <c r="Q425" s="10">
        <f>VLOOKUP(B425,'[2]School Detailed Data'!A$11:CF$439,84,FALSE)</f>
        <v>188</v>
      </c>
      <c r="R425" s="16">
        <f>VLOOKUP(B425,'[2]School Detailed Data'!A$11:CF$440,84,FALSE)</f>
        <v>188</v>
      </c>
      <c r="S425" s="18">
        <v>188</v>
      </c>
      <c r="T425" s="22">
        <v>188</v>
      </c>
      <c r="U425" s="9">
        <v>13</v>
      </c>
      <c r="V425" s="10">
        <f>VLOOKUP(B425,'[2]School Detailed Data'!A$11:CJ$440,88,FALSE)</f>
        <v>33</v>
      </c>
      <c r="W425" s="16">
        <f>VLOOKUP(B425,'[2]Student Without BRN'!Z$2:AB$431,3,FALSE)</f>
        <v>13</v>
      </c>
      <c r="X425" s="18">
        <v>13</v>
      </c>
      <c r="Y425" s="22">
        <v>13</v>
      </c>
      <c r="Z425" s="9">
        <f t="shared" si="61"/>
        <v>175</v>
      </c>
      <c r="AA425" s="10">
        <f t="shared" si="61"/>
        <v>155</v>
      </c>
      <c r="AB425" s="16">
        <f t="shared" si="61"/>
        <v>175</v>
      </c>
      <c r="AC425" s="18">
        <f t="shared" si="61"/>
        <v>175</v>
      </c>
      <c r="AD425" s="22">
        <f t="shared" si="61"/>
        <v>175</v>
      </c>
      <c r="AE425" s="10">
        <f t="shared" si="62"/>
        <v>-20</v>
      </c>
      <c r="AF425" s="31">
        <v>115700</v>
      </c>
      <c r="AG425" s="15" t="s">
        <v>54</v>
      </c>
    </row>
    <row r="426" spans="1:33" x14ac:dyDescent="0.25">
      <c r="A426" s="6">
        <v>424</v>
      </c>
      <c r="B426" s="29" t="s">
        <v>250</v>
      </c>
      <c r="C426" s="7" t="s">
        <v>251</v>
      </c>
      <c r="D426" s="7" t="s">
        <v>57</v>
      </c>
      <c r="E426" s="7" t="s">
        <v>210</v>
      </c>
      <c r="F426" s="7" t="s">
        <v>211</v>
      </c>
      <c r="G426" s="7" t="s">
        <v>73</v>
      </c>
      <c r="H426" s="7" t="s">
        <v>74</v>
      </c>
      <c r="I426" s="7" t="s">
        <v>239</v>
      </c>
      <c r="J426" s="7" t="s">
        <v>213</v>
      </c>
      <c r="K426" s="7" t="s">
        <v>252</v>
      </c>
      <c r="L426" s="7" t="s">
        <v>253</v>
      </c>
      <c r="M426" s="7" t="s">
        <v>1</v>
      </c>
      <c r="N426" s="8" t="s">
        <v>45</v>
      </c>
      <c r="O426" s="7" t="s">
        <v>46</v>
      </c>
      <c r="P426" s="9">
        <v>115</v>
      </c>
      <c r="Q426" s="10">
        <v>115</v>
      </c>
      <c r="R426" s="16">
        <f>VLOOKUP(B426,'[2]School Detailed Data'!A$11:CF$440,84,FALSE)</f>
        <v>119</v>
      </c>
      <c r="S426" s="18">
        <v>118</v>
      </c>
      <c r="T426" s="22">
        <v>118</v>
      </c>
      <c r="U426" s="9">
        <v>63</v>
      </c>
      <c r="V426" s="10">
        <f>VLOOKUP(B426,'[7]PS T3 1st New BRN'!$B$12:$S$104,18,FALSE)</f>
        <v>51</v>
      </c>
      <c r="W426" s="16">
        <f>VLOOKUP(B426,'[2]Student Without BRN'!Z$2:AB$431,3,FALSE)</f>
        <v>51</v>
      </c>
      <c r="X426" s="18">
        <v>24</v>
      </c>
      <c r="Y426" s="22">
        <v>24</v>
      </c>
      <c r="Z426" s="9">
        <f t="shared" si="61"/>
        <v>52</v>
      </c>
      <c r="AA426" s="10">
        <f t="shared" si="61"/>
        <v>64</v>
      </c>
      <c r="AB426" s="16">
        <f t="shared" si="61"/>
        <v>68</v>
      </c>
      <c r="AC426" s="18">
        <f t="shared" si="61"/>
        <v>94</v>
      </c>
      <c r="AD426" s="22">
        <f t="shared" si="61"/>
        <v>94</v>
      </c>
      <c r="AE426" s="10">
        <f t="shared" si="62"/>
        <v>12</v>
      </c>
      <c r="AF426" s="31">
        <v>213600</v>
      </c>
      <c r="AG426" s="15" t="s">
        <v>54</v>
      </c>
    </row>
    <row r="427" spans="1:33" x14ac:dyDescent="0.25">
      <c r="A427" s="6">
        <v>425</v>
      </c>
      <c r="B427" s="29" t="s">
        <v>514</v>
      </c>
      <c r="C427" s="7" t="s">
        <v>515</v>
      </c>
      <c r="D427" s="7" t="s">
        <v>57</v>
      </c>
      <c r="E427" s="7" t="s">
        <v>218</v>
      </c>
      <c r="F427" s="7" t="s">
        <v>219</v>
      </c>
      <c r="G427" s="7" t="s">
        <v>39</v>
      </c>
      <c r="H427" s="7" t="s">
        <v>40</v>
      </c>
      <c r="I427" s="7" t="s">
        <v>239</v>
      </c>
      <c r="J427" s="7" t="s">
        <v>213</v>
      </c>
      <c r="K427" s="7" t="s">
        <v>516</v>
      </c>
      <c r="L427" s="7" t="s">
        <v>517</v>
      </c>
      <c r="M427" s="7" t="s">
        <v>1</v>
      </c>
      <c r="N427" s="8" t="s">
        <v>45</v>
      </c>
      <c r="O427" s="7" t="s">
        <v>46</v>
      </c>
      <c r="P427" s="9">
        <v>95</v>
      </c>
      <c r="Q427" s="10">
        <v>95</v>
      </c>
      <c r="R427" s="16">
        <f>VLOOKUP(B427,'[2]School Detailed Data'!A$11:CF$440,84,FALSE)</f>
        <v>94</v>
      </c>
      <c r="S427" s="18">
        <v>94</v>
      </c>
      <c r="T427" s="22">
        <v>94</v>
      </c>
      <c r="U427" s="9">
        <v>61</v>
      </c>
      <c r="V427" s="10">
        <f>VLOOKUP(B427,'[2]School Detailed Data'!A$11:CJ$440,88,FALSE)</f>
        <v>48</v>
      </c>
      <c r="W427" s="16">
        <f>VLOOKUP(B427,'[2]Student Without BRN'!Z$2:AB$431,3,FALSE)</f>
        <v>45</v>
      </c>
      <c r="X427" s="18">
        <v>45</v>
      </c>
      <c r="Y427" s="22">
        <v>41</v>
      </c>
      <c r="Z427" s="9">
        <f t="shared" si="61"/>
        <v>34</v>
      </c>
      <c r="AA427" s="10">
        <f t="shared" si="61"/>
        <v>47</v>
      </c>
      <c r="AB427" s="16">
        <f t="shared" si="61"/>
        <v>49</v>
      </c>
      <c r="AC427" s="18">
        <f t="shared" si="61"/>
        <v>49</v>
      </c>
      <c r="AD427" s="22">
        <f t="shared" si="61"/>
        <v>53</v>
      </c>
      <c r="AE427" s="10">
        <f t="shared" si="62"/>
        <v>13</v>
      </c>
      <c r="AF427" s="31">
        <v>217160</v>
      </c>
      <c r="AG427" s="15" t="s">
        <v>54</v>
      </c>
    </row>
    <row r="428" spans="1:33" x14ac:dyDescent="0.25">
      <c r="A428" s="6">
        <v>426</v>
      </c>
      <c r="B428" s="29" t="s">
        <v>1150</v>
      </c>
      <c r="C428" s="7" t="s">
        <v>1151</v>
      </c>
      <c r="D428" s="7" t="s">
        <v>36</v>
      </c>
      <c r="E428" s="7" t="s">
        <v>218</v>
      </c>
      <c r="F428" s="7" t="s">
        <v>219</v>
      </c>
      <c r="G428" s="7" t="s">
        <v>39</v>
      </c>
      <c r="H428" s="7" t="s">
        <v>40</v>
      </c>
      <c r="I428" s="7" t="s">
        <v>239</v>
      </c>
      <c r="J428" s="7" t="s">
        <v>213</v>
      </c>
      <c r="K428" s="7" t="s">
        <v>1152</v>
      </c>
      <c r="L428" s="7" t="s">
        <v>1153</v>
      </c>
      <c r="M428" s="7" t="s">
        <v>1</v>
      </c>
      <c r="N428" s="8" t="s">
        <v>45</v>
      </c>
      <c r="O428" s="7" t="s">
        <v>46</v>
      </c>
      <c r="P428" s="9">
        <v>155</v>
      </c>
      <c r="Q428" s="10">
        <f>VLOOKUP(B428,'[2]School Detailed Data'!A$11:CF$439,84,FALSE)</f>
        <v>155</v>
      </c>
      <c r="R428" s="16">
        <f>VLOOKUP(B428,'[2]School Detailed Data'!A$11:CF$440,84,FALSE)</f>
        <v>155</v>
      </c>
      <c r="S428" s="18">
        <v>155</v>
      </c>
      <c r="T428" s="22">
        <v>155</v>
      </c>
      <c r="U428" s="9">
        <v>23</v>
      </c>
      <c r="V428" s="10">
        <f>VLOOKUP(B428,'[2]School Detailed Data'!A$11:CJ$440,88,FALSE)</f>
        <v>34</v>
      </c>
      <c r="W428" s="16">
        <f>VLOOKUP(B428,'[2]Student Without BRN'!Z$2:AB$431,3,FALSE)</f>
        <v>23</v>
      </c>
      <c r="X428" s="18">
        <v>23</v>
      </c>
      <c r="Y428" s="22">
        <v>23</v>
      </c>
      <c r="Z428" s="9">
        <f t="shared" si="61"/>
        <v>132</v>
      </c>
      <c r="AA428" s="10">
        <f t="shared" si="61"/>
        <v>121</v>
      </c>
      <c r="AB428" s="16">
        <f t="shared" si="61"/>
        <v>132</v>
      </c>
      <c r="AC428" s="18">
        <f t="shared" si="61"/>
        <v>132</v>
      </c>
      <c r="AD428" s="22">
        <f t="shared" si="61"/>
        <v>132</v>
      </c>
      <c r="AE428" s="10">
        <f t="shared" si="62"/>
        <v>-11</v>
      </c>
      <c r="AF428" s="31">
        <v>204700</v>
      </c>
      <c r="AG428" s="15" t="s">
        <v>54</v>
      </c>
    </row>
    <row r="429" spans="1:33" x14ac:dyDescent="0.25">
      <c r="A429" s="6">
        <v>427</v>
      </c>
      <c r="B429" s="29" t="s">
        <v>254</v>
      </c>
      <c r="C429" s="7" t="s">
        <v>255</v>
      </c>
      <c r="D429" s="7" t="s">
        <v>57</v>
      </c>
      <c r="E429" s="7" t="s">
        <v>210</v>
      </c>
      <c r="F429" s="7" t="s">
        <v>211</v>
      </c>
      <c r="G429" s="7" t="s">
        <v>73</v>
      </c>
      <c r="H429" s="7" t="s">
        <v>74</v>
      </c>
      <c r="I429" s="7" t="s">
        <v>239</v>
      </c>
      <c r="J429" s="7" t="s">
        <v>213</v>
      </c>
      <c r="K429" s="7" t="s">
        <v>256</v>
      </c>
      <c r="L429" s="7" t="s">
        <v>257</v>
      </c>
      <c r="M429" s="7" t="s">
        <v>1</v>
      </c>
      <c r="N429" s="8" t="s">
        <v>45</v>
      </c>
      <c r="O429" s="7" t="s">
        <v>46</v>
      </c>
      <c r="P429" s="9">
        <v>124</v>
      </c>
      <c r="Q429" s="10">
        <v>124</v>
      </c>
      <c r="R429" s="16">
        <f>VLOOKUP(B429,'[2]School Detailed Data'!A$11:CF$440,84,FALSE)</f>
        <v>124</v>
      </c>
      <c r="S429" s="18">
        <v>124</v>
      </c>
      <c r="T429" s="22">
        <v>124</v>
      </c>
      <c r="U429" s="9">
        <v>27</v>
      </c>
      <c r="V429" s="10">
        <f>VLOOKUP(B429,'[7]PS T3 1st New BRN'!$B$12:$S$104,18,FALSE)</f>
        <v>26</v>
      </c>
      <c r="W429" s="16">
        <f>VLOOKUP(B429,'[2]Student Without BRN'!Z$2:AB$431,3,FALSE)</f>
        <v>26</v>
      </c>
      <c r="X429" s="18">
        <v>26</v>
      </c>
      <c r="Y429" s="22">
        <v>26</v>
      </c>
      <c r="Z429" s="9">
        <f t="shared" si="61"/>
        <v>97</v>
      </c>
      <c r="AA429" s="10">
        <f t="shared" si="61"/>
        <v>98</v>
      </c>
      <c r="AB429" s="16">
        <f t="shared" si="61"/>
        <v>98</v>
      </c>
      <c r="AC429" s="18">
        <f t="shared" si="61"/>
        <v>98</v>
      </c>
      <c r="AD429" s="22">
        <f t="shared" si="61"/>
        <v>98</v>
      </c>
      <c r="AE429" s="10">
        <f t="shared" si="62"/>
        <v>1</v>
      </c>
      <c r="AF429" s="31">
        <v>231400</v>
      </c>
      <c r="AG429" s="15" t="s">
        <v>47</v>
      </c>
    </row>
    <row r="430" spans="1:33" x14ac:dyDescent="0.25">
      <c r="A430" s="6">
        <v>428</v>
      </c>
      <c r="B430" s="29" t="s">
        <v>258</v>
      </c>
      <c r="C430" s="7" t="s">
        <v>259</v>
      </c>
      <c r="D430" s="7" t="s">
        <v>36</v>
      </c>
      <c r="E430" s="7" t="s">
        <v>218</v>
      </c>
      <c r="F430" s="7" t="s">
        <v>219</v>
      </c>
      <c r="G430" s="7" t="s">
        <v>39</v>
      </c>
      <c r="H430" s="7" t="s">
        <v>40</v>
      </c>
      <c r="I430" s="7" t="s">
        <v>239</v>
      </c>
      <c r="J430" s="7" t="s">
        <v>213</v>
      </c>
      <c r="K430" s="7" t="s">
        <v>260</v>
      </c>
      <c r="L430" s="7" t="s">
        <v>261</v>
      </c>
      <c r="M430" s="7" t="s">
        <v>1</v>
      </c>
      <c r="N430" s="8" t="s">
        <v>45</v>
      </c>
      <c r="O430" s="7" t="s">
        <v>46</v>
      </c>
      <c r="P430" s="9">
        <v>145</v>
      </c>
      <c r="Q430" s="10">
        <v>145</v>
      </c>
      <c r="R430" s="16">
        <f>VLOOKUP(B430,'[2]School Detailed Data'!A$11:CF$440,84,FALSE)</f>
        <v>145</v>
      </c>
      <c r="S430" s="18">
        <v>145</v>
      </c>
      <c r="T430" s="22">
        <v>145</v>
      </c>
      <c r="U430" s="9">
        <v>28</v>
      </c>
      <c r="V430" s="10">
        <f>VLOOKUP(B430,'[7]PS T3 1st New BRN'!$B$12:$S$104,18,FALSE)</f>
        <v>19</v>
      </c>
      <c r="W430" s="16">
        <f>VLOOKUP(B430,'[2]Student Without BRN'!Z$2:AB$431,3,FALSE)</f>
        <v>19</v>
      </c>
      <c r="X430" s="18">
        <v>19</v>
      </c>
      <c r="Y430" s="22">
        <v>12</v>
      </c>
      <c r="Z430" s="9">
        <f t="shared" si="61"/>
        <v>117</v>
      </c>
      <c r="AA430" s="10">
        <f t="shared" si="61"/>
        <v>126</v>
      </c>
      <c r="AB430" s="16">
        <f t="shared" si="61"/>
        <v>126</v>
      </c>
      <c r="AC430" s="18">
        <f t="shared" si="61"/>
        <v>126</v>
      </c>
      <c r="AD430" s="22">
        <f t="shared" si="61"/>
        <v>133</v>
      </c>
      <c r="AE430" s="10">
        <f t="shared" si="62"/>
        <v>9</v>
      </c>
      <c r="AF430" s="31">
        <v>106800</v>
      </c>
      <c r="AG430" s="15" t="s">
        <v>54</v>
      </c>
    </row>
    <row r="431" spans="1:33" x14ac:dyDescent="0.25">
      <c r="A431" s="6">
        <v>429</v>
      </c>
      <c r="B431" s="29" t="s">
        <v>1154</v>
      </c>
      <c r="C431" s="7" t="s">
        <v>1155</v>
      </c>
      <c r="D431" s="7" t="s">
        <v>36</v>
      </c>
      <c r="E431" s="7" t="s">
        <v>218</v>
      </c>
      <c r="F431" s="7" t="s">
        <v>219</v>
      </c>
      <c r="G431" s="7" t="s">
        <v>39</v>
      </c>
      <c r="H431" s="7" t="s">
        <v>40</v>
      </c>
      <c r="I431" s="7" t="s">
        <v>239</v>
      </c>
      <c r="J431" s="7" t="s">
        <v>213</v>
      </c>
      <c r="K431" s="7" t="s">
        <v>1156</v>
      </c>
      <c r="L431" s="7" t="s">
        <v>1157</v>
      </c>
      <c r="M431" s="7" t="s">
        <v>1</v>
      </c>
      <c r="N431" s="8" t="s">
        <v>45</v>
      </c>
      <c r="O431" s="7" t="s">
        <v>46</v>
      </c>
      <c r="P431" s="9">
        <v>48</v>
      </c>
      <c r="Q431" s="10">
        <f>VLOOKUP(B431,'[2]School Detailed Data'!A$11:CF$439,84,FALSE)</f>
        <v>48</v>
      </c>
      <c r="R431" s="16">
        <f>VLOOKUP(B431,'[2]School Detailed Data'!A$11:CF$440,84,FALSE)</f>
        <v>48</v>
      </c>
      <c r="S431" s="18">
        <v>48</v>
      </c>
      <c r="T431" s="22">
        <v>48</v>
      </c>
      <c r="U431" s="9">
        <v>18</v>
      </c>
      <c r="V431" s="10">
        <f>VLOOKUP(B431,'[2]School Detailed Data'!A$11:CJ$440,88,FALSE)</f>
        <v>25</v>
      </c>
      <c r="W431" s="16">
        <f>VLOOKUP(B431,'[2]Student Without BRN'!Z$2:AB$431,3,FALSE)</f>
        <v>18</v>
      </c>
      <c r="X431" s="18">
        <v>18</v>
      </c>
      <c r="Y431" s="22">
        <v>18</v>
      </c>
      <c r="Z431" s="9">
        <f t="shared" si="61"/>
        <v>30</v>
      </c>
      <c r="AA431" s="10">
        <f t="shared" si="61"/>
        <v>23</v>
      </c>
      <c r="AB431" s="16">
        <f t="shared" si="61"/>
        <v>30</v>
      </c>
      <c r="AC431" s="18">
        <f t="shared" si="61"/>
        <v>30</v>
      </c>
      <c r="AD431" s="22">
        <f t="shared" si="61"/>
        <v>30</v>
      </c>
      <c r="AE431" s="10">
        <f t="shared" si="62"/>
        <v>-7</v>
      </c>
      <c r="AF431" s="31">
        <v>160200</v>
      </c>
      <c r="AG431" s="15" t="s">
        <v>47</v>
      </c>
    </row>
    <row r="432" spans="1:33" x14ac:dyDescent="0.25">
      <c r="A432" s="6">
        <v>430</v>
      </c>
      <c r="B432" s="29" t="s">
        <v>1158</v>
      </c>
      <c r="C432" s="7" t="s">
        <v>1159</v>
      </c>
      <c r="D432" s="7" t="s">
        <v>57</v>
      </c>
      <c r="E432" s="7" t="s">
        <v>210</v>
      </c>
      <c r="F432" s="7" t="s">
        <v>211</v>
      </c>
      <c r="G432" s="7" t="s">
        <v>73</v>
      </c>
      <c r="H432" s="7" t="s">
        <v>74</v>
      </c>
      <c r="I432" s="7" t="s">
        <v>239</v>
      </c>
      <c r="J432" s="7" t="s">
        <v>213</v>
      </c>
      <c r="K432" s="7" t="s">
        <v>1160</v>
      </c>
      <c r="L432" s="7" t="s">
        <v>1161</v>
      </c>
      <c r="M432" s="7" t="s">
        <v>1</v>
      </c>
      <c r="N432" s="8" t="s">
        <v>45</v>
      </c>
      <c r="O432" s="7" t="s">
        <v>46</v>
      </c>
      <c r="P432" s="9">
        <v>156</v>
      </c>
      <c r="Q432" s="10">
        <f>VLOOKUP(B432,'[2]School Detailed Data'!A$11:CF$439,84,FALSE)</f>
        <v>156</v>
      </c>
      <c r="R432" s="16">
        <f>VLOOKUP(B432,'[2]School Detailed Data'!A$11:CF$440,84,FALSE)</f>
        <v>156</v>
      </c>
      <c r="S432" s="18">
        <v>156</v>
      </c>
      <c r="T432" s="22">
        <v>156</v>
      </c>
      <c r="U432" s="9">
        <v>14</v>
      </c>
      <c r="V432" s="10">
        <f>VLOOKUP(B432,'[2]School Detailed Data'!A$11:CJ$440,88,FALSE)</f>
        <v>32</v>
      </c>
      <c r="W432" s="16">
        <f>VLOOKUP(B432,'[2]Student Without BRN'!Z$2:AB$431,3,FALSE)</f>
        <v>14</v>
      </c>
      <c r="X432" s="18">
        <v>14</v>
      </c>
      <c r="Y432" s="22">
        <v>14</v>
      </c>
      <c r="Z432" s="9">
        <f t="shared" si="61"/>
        <v>142</v>
      </c>
      <c r="AA432" s="10">
        <f t="shared" si="61"/>
        <v>124</v>
      </c>
      <c r="AB432" s="16">
        <f t="shared" si="61"/>
        <v>142</v>
      </c>
      <c r="AC432" s="18">
        <f t="shared" si="61"/>
        <v>142</v>
      </c>
      <c r="AD432" s="22">
        <f t="shared" si="61"/>
        <v>142</v>
      </c>
      <c r="AE432" s="10">
        <f t="shared" si="62"/>
        <v>-18</v>
      </c>
      <c r="AF432" s="31">
        <v>124600</v>
      </c>
      <c r="AG432" s="15" t="s">
        <v>54</v>
      </c>
    </row>
    <row r="433" spans="1:33" x14ac:dyDescent="0.25">
      <c r="A433" s="6">
        <v>431</v>
      </c>
      <c r="B433" s="29" t="s">
        <v>262</v>
      </c>
      <c r="C433" s="7" t="s">
        <v>263</v>
      </c>
      <c r="D433" s="7" t="s">
        <v>36</v>
      </c>
      <c r="E433" s="7" t="s">
        <v>147</v>
      </c>
      <c r="F433" s="7" t="s">
        <v>148</v>
      </c>
      <c r="G433" s="7" t="s">
        <v>73</v>
      </c>
      <c r="H433" s="7" t="s">
        <v>74</v>
      </c>
      <c r="I433" s="7" t="s">
        <v>239</v>
      </c>
      <c r="J433" s="7" t="s">
        <v>213</v>
      </c>
      <c r="K433" s="7" t="s">
        <v>264</v>
      </c>
      <c r="L433" s="7" t="s">
        <v>265</v>
      </c>
      <c r="M433" s="7" t="s">
        <v>1</v>
      </c>
      <c r="N433" s="8" t="s">
        <v>45</v>
      </c>
      <c r="O433" s="7" t="s">
        <v>46</v>
      </c>
      <c r="P433" s="9">
        <v>133</v>
      </c>
      <c r="Q433" s="10">
        <v>133</v>
      </c>
      <c r="R433" s="16">
        <f>VLOOKUP(B433,'[2]School Detailed Data'!A$11:CF$440,84,FALSE)</f>
        <v>133</v>
      </c>
      <c r="S433" s="18">
        <v>133</v>
      </c>
      <c r="T433" s="22">
        <v>133</v>
      </c>
      <c r="U433" s="9">
        <v>40</v>
      </c>
      <c r="V433" s="10">
        <f>VLOOKUP(B433,'[7]PS T3 1st New BRN'!$B$12:$S$104,18,FALSE)</f>
        <v>39</v>
      </c>
      <c r="W433" s="16">
        <f>VLOOKUP(B433,'[2]Student Without BRN'!Z$2:AB$431,3,FALSE)</f>
        <v>39</v>
      </c>
      <c r="X433" s="18">
        <v>39</v>
      </c>
      <c r="Y433" s="22">
        <v>39</v>
      </c>
      <c r="Z433" s="9">
        <f t="shared" si="61"/>
        <v>93</v>
      </c>
      <c r="AA433" s="10">
        <f t="shared" si="61"/>
        <v>94</v>
      </c>
      <c r="AB433" s="16">
        <f t="shared" si="61"/>
        <v>94</v>
      </c>
      <c r="AC433" s="18">
        <f t="shared" si="61"/>
        <v>94</v>
      </c>
      <c r="AD433" s="22">
        <f t="shared" si="61"/>
        <v>94</v>
      </c>
      <c r="AE433" s="10">
        <f t="shared" si="62"/>
        <v>1</v>
      </c>
      <c r="AF433" s="31">
        <v>347100</v>
      </c>
      <c r="AG433" s="15" t="s">
        <v>54</v>
      </c>
    </row>
    <row r="434" spans="1:33" x14ac:dyDescent="0.25">
      <c r="A434" s="6">
        <v>432</v>
      </c>
      <c r="B434" s="29" t="s">
        <v>1162</v>
      </c>
      <c r="C434" s="7" t="s">
        <v>1163</v>
      </c>
      <c r="D434" s="7" t="s">
        <v>36</v>
      </c>
      <c r="E434" s="7" t="s">
        <v>218</v>
      </c>
      <c r="F434" s="7" t="s">
        <v>219</v>
      </c>
      <c r="G434" s="7" t="s">
        <v>39</v>
      </c>
      <c r="H434" s="7" t="s">
        <v>40</v>
      </c>
      <c r="I434" s="7" t="s">
        <v>239</v>
      </c>
      <c r="J434" s="7" t="s">
        <v>213</v>
      </c>
      <c r="K434" s="7" t="s">
        <v>1164</v>
      </c>
      <c r="L434" s="7" t="s">
        <v>1165</v>
      </c>
      <c r="M434" s="7" t="s">
        <v>1</v>
      </c>
      <c r="N434" s="8" t="s">
        <v>45</v>
      </c>
      <c r="O434" s="7" t="s">
        <v>46</v>
      </c>
      <c r="P434" s="9">
        <v>191</v>
      </c>
      <c r="Q434" s="10">
        <f>VLOOKUP(B434,'[2]School Detailed Data'!A$11:CF$439,84,FALSE)</f>
        <v>191</v>
      </c>
      <c r="R434" s="16">
        <f>VLOOKUP(B434,'[2]School Detailed Data'!A$11:CF$440,84,FALSE)</f>
        <v>191</v>
      </c>
      <c r="S434" s="18">
        <v>191</v>
      </c>
      <c r="T434" s="22">
        <v>191</v>
      </c>
      <c r="U434" s="9">
        <v>22</v>
      </c>
      <c r="V434" s="10">
        <f>VLOOKUP(B434,'[2]School Detailed Data'!A$11:CJ$440,88,FALSE)</f>
        <v>87</v>
      </c>
      <c r="W434" s="16">
        <f>VLOOKUP(B434,'[2]Student Without BRN'!Z$2:AB$431,3,FALSE)</f>
        <v>22</v>
      </c>
      <c r="X434" s="18">
        <v>22</v>
      </c>
      <c r="Y434" s="22">
        <v>22</v>
      </c>
      <c r="Z434" s="9">
        <f t="shared" si="61"/>
        <v>169</v>
      </c>
      <c r="AA434" s="10">
        <f t="shared" si="61"/>
        <v>104</v>
      </c>
      <c r="AB434" s="16">
        <f t="shared" si="61"/>
        <v>169</v>
      </c>
      <c r="AC434" s="18">
        <f t="shared" si="61"/>
        <v>169</v>
      </c>
      <c r="AD434" s="22">
        <f t="shared" si="61"/>
        <v>169</v>
      </c>
      <c r="AE434" s="10">
        <f t="shared" si="62"/>
        <v>-65</v>
      </c>
      <c r="AF434" s="31">
        <v>195800</v>
      </c>
      <c r="AG434" s="15" t="s">
        <v>54</v>
      </c>
    </row>
    <row r="435" spans="1:33" x14ac:dyDescent="0.25">
      <c r="A435" s="6">
        <v>433</v>
      </c>
      <c r="B435" s="29" t="s">
        <v>266</v>
      </c>
      <c r="C435" s="7" t="s">
        <v>267</v>
      </c>
      <c r="D435" s="7" t="s">
        <v>57</v>
      </c>
      <c r="E435" s="7" t="s">
        <v>210</v>
      </c>
      <c r="F435" s="7" t="s">
        <v>211</v>
      </c>
      <c r="G435" s="7" t="s">
        <v>73</v>
      </c>
      <c r="H435" s="7" t="s">
        <v>74</v>
      </c>
      <c r="I435" s="7" t="s">
        <v>239</v>
      </c>
      <c r="J435" s="7" t="s">
        <v>213</v>
      </c>
      <c r="K435" s="7" t="s">
        <v>268</v>
      </c>
      <c r="L435" s="7" t="s">
        <v>269</v>
      </c>
      <c r="M435" s="7" t="s">
        <v>1</v>
      </c>
      <c r="N435" s="8" t="s">
        <v>45</v>
      </c>
      <c r="O435" s="7" t="s">
        <v>46</v>
      </c>
      <c r="P435" s="9">
        <v>207</v>
      </c>
      <c r="Q435" s="10">
        <v>207</v>
      </c>
      <c r="R435" s="16">
        <f>VLOOKUP(B435,'[2]School Detailed Data'!A$11:CF$440,84,FALSE)</f>
        <v>221</v>
      </c>
      <c r="S435" s="18">
        <v>222</v>
      </c>
      <c r="T435" s="22">
        <v>222</v>
      </c>
      <c r="U435" s="9">
        <v>145</v>
      </c>
      <c r="V435" s="10">
        <f>VLOOKUP(B435,'[7]PS T3 1st New BRN'!$B$12:$S$104,18,FALSE)</f>
        <v>28</v>
      </c>
      <c r="W435" s="16">
        <f>VLOOKUP(B435,'[2]Student Without BRN'!Z$2:AB$431,3,FALSE)</f>
        <v>28</v>
      </c>
      <c r="X435" s="18">
        <v>28</v>
      </c>
      <c r="Y435" s="22">
        <v>28</v>
      </c>
      <c r="Z435" s="9">
        <f t="shared" si="61"/>
        <v>62</v>
      </c>
      <c r="AA435" s="10">
        <f t="shared" si="61"/>
        <v>179</v>
      </c>
      <c r="AB435" s="16">
        <f t="shared" si="61"/>
        <v>193</v>
      </c>
      <c r="AC435" s="18">
        <f t="shared" si="61"/>
        <v>194</v>
      </c>
      <c r="AD435" s="22">
        <f t="shared" si="61"/>
        <v>194</v>
      </c>
      <c r="AE435" s="10">
        <f t="shared" si="62"/>
        <v>117</v>
      </c>
      <c r="AF435" s="31">
        <v>249200</v>
      </c>
      <c r="AG435" s="15" t="s">
        <v>54</v>
      </c>
    </row>
    <row r="436" spans="1:33" x14ac:dyDescent="0.25">
      <c r="A436" s="6">
        <v>434</v>
      </c>
      <c r="B436" s="29" t="s">
        <v>864</v>
      </c>
      <c r="C436" s="7" t="s">
        <v>865</v>
      </c>
      <c r="D436" s="7" t="s">
        <v>57</v>
      </c>
      <c r="E436" s="7" t="s">
        <v>210</v>
      </c>
      <c r="F436" s="7" t="s">
        <v>211</v>
      </c>
      <c r="G436" s="7" t="s">
        <v>73</v>
      </c>
      <c r="H436" s="7" t="s">
        <v>74</v>
      </c>
      <c r="I436" s="7" t="s">
        <v>239</v>
      </c>
      <c r="J436" s="7" t="s">
        <v>213</v>
      </c>
      <c r="K436" s="7" t="s">
        <v>866</v>
      </c>
      <c r="L436" s="7" t="s">
        <v>867</v>
      </c>
      <c r="M436" s="7" t="s">
        <v>1</v>
      </c>
      <c r="N436" s="8" t="s">
        <v>45</v>
      </c>
      <c r="O436" s="7" t="s">
        <v>46</v>
      </c>
      <c r="P436" s="9">
        <v>215</v>
      </c>
      <c r="Q436" s="10">
        <f>VLOOKUP(B436,'[2]School Detailed Data'!A$11:CF$439,84,FALSE)</f>
        <v>215</v>
      </c>
      <c r="R436" s="16">
        <f>VLOOKUP(B436,'[2]School Detailed Data'!A$11:CF$440,84,FALSE)</f>
        <v>215</v>
      </c>
      <c r="S436" s="18">
        <v>215</v>
      </c>
      <c r="T436" s="22">
        <v>213</v>
      </c>
      <c r="U436" s="9">
        <v>12</v>
      </c>
      <c r="V436" s="10">
        <f>VLOOKUP(B436,'[2]School Detailed Data'!A$11:CJ$440,88,FALSE)</f>
        <v>28</v>
      </c>
      <c r="W436" s="16">
        <f>VLOOKUP(B436,'[2]Student Without BRN'!Z$2:AB$431,3,FALSE)</f>
        <v>12</v>
      </c>
      <c r="X436" s="18">
        <v>12</v>
      </c>
      <c r="Y436" s="22">
        <v>12</v>
      </c>
      <c r="Z436" s="9">
        <f t="shared" ref="Z436:AD486" si="63">P436-U436</f>
        <v>203</v>
      </c>
      <c r="AA436" s="10">
        <f t="shared" si="63"/>
        <v>187</v>
      </c>
      <c r="AB436" s="16">
        <f t="shared" si="63"/>
        <v>203</v>
      </c>
      <c r="AC436" s="18">
        <f t="shared" si="63"/>
        <v>203</v>
      </c>
      <c r="AD436" s="22">
        <f t="shared" si="63"/>
        <v>201</v>
      </c>
      <c r="AE436" s="10">
        <f t="shared" si="62"/>
        <v>-16</v>
      </c>
      <c r="AF436" s="31">
        <v>71200</v>
      </c>
      <c r="AG436" s="15" t="s">
        <v>47</v>
      </c>
    </row>
    <row r="437" spans="1:33" x14ac:dyDescent="0.25">
      <c r="A437" s="6">
        <v>435</v>
      </c>
      <c r="B437" s="29" t="s">
        <v>787</v>
      </c>
      <c r="C437" s="7" t="s">
        <v>788</v>
      </c>
      <c r="D437" s="7" t="s">
        <v>36</v>
      </c>
      <c r="E437" s="7" t="s">
        <v>218</v>
      </c>
      <c r="F437" s="7" t="s">
        <v>219</v>
      </c>
      <c r="G437" s="7" t="s">
        <v>39</v>
      </c>
      <c r="H437" s="7" t="s">
        <v>40</v>
      </c>
      <c r="I437" s="7" t="s">
        <v>212</v>
      </c>
      <c r="J437" s="7" t="s">
        <v>213</v>
      </c>
      <c r="K437" s="7" t="s">
        <v>789</v>
      </c>
      <c r="L437" s="7" t="s">
        <v>790</v>
      </c>
      <c r="M437" s="7" t="s">
        <v>1</v>
      </c>
      <c r="N437" s="8" t="s">
        <v>45</v>
      </c>
      <c r="O437" s="7" t="s">
        <v>46</v>
      </c>
      <c r="P437" s="9">
        <v>67</v>
      </c>
      <c r="Q437" s="10">
        <f>VLOOKUP(B437,'[2]School Detailed Data'!A$11:CF$439,84,FALSE)</f>
        <v>66</v>
      </c>
      <c r="R437" s="16">
        <f>VLOOKUP(B437,'[2]School Detailed Data'!A$11:CF$440,84,FALSE)</f>
        <v>66</v>
      </c>
      <c r="S437" s="18">
        <v>68</v>
      </c>
      <c r="T437" s="22">
        <v>68</v>
      </c>
      <c r="U437" s="9">
        <v>7</v>
      </c>
      <c r="V437" s="10">
        <f>VLOOKUP(B437,'[2]School Detailed Data'!A$11:CJ$440,88,FALSE)</f>
        <v>7</v>
      </c>
      <c r="W437" s="16">
        <f>VLOOKUP(B437,'[2]Student Without BRN'!Z$2:AB$431,3,FALSE)</f>
        <v>7</v>
      </c>
      <c r="X437" s="18">
        <v>4</v>
      </c>
      <c r="Y437" s="22">
        <v>4</v>
      </c>
      <c r="Z437" s="9">
        <f t="shared" si="63"/>
        <v>60</v>
      </c>
      <c r="AA437" s="10">
        <f t="shared" si="63"/>
        <v>59</v>
      </c>
      <c r="AB437" s="16">
        <f t="shared" si="63"/>
        <v>59</v>
      </c>
      <c r="AC437" s="18">
        <f t="shared" si="63"/>
        <v>64</v>
      </c>
      <c r="AD437" s="22">
        <f t="shared" si="63"/>
        <v>64</v>
      </c>
      <c r="AE437" s="10">
        <f t="shared" si="62"/>
        <v>-1</v>
      </c>
      <c r="AF437" s="31">
        <v>35600</v>
      </c>
      <c r="AG437" s="15" t="s">
        <v>54</v>
      </c>
    </row>
    <row r="438" spans="1:33" x14ac:dyDescent="0.25">
      <c r="A438" s="6">
        <v>436</v>
      </c>
      <c r="B438" s="29" t="s">
        <v>1166</v>
      </c>
      <c r="C438" s="7" t="s">
        <v>1167</v>
      </c>
      <c r="D438" s="7" t="s">
        <v>57</v>
      </c>
      <c r="E438" s="7" t="s">
        <v>218</v>
      </c>
      <c r="F438" s="7" t="s">
        <v>219</v>
      </c>
      <c r="G438" s="7" t="s">
        <v>39</v>
      </c>
      <c r="H438" s="7" t="s">
        <v>40</v>
      </c>
      <c r="I438" s="7" t="s">
        <v>212</v>
      </c>
      <c r="J438" s="7" t="s">
        <v>213</v>
      </c>
      <c r="K438" s="7" t="s">
        <v>1168</v>
      </c>
      <c r="L438" s="7" t="s">
        <v>1169</v>
      </c>
      <c r="M438" s="7" t="s">
        <v>1</v>
      </c>
      <c r="N438" s="8" t="s">
        <v>45</v>
      </c>
      <c r="O438" s="7" t="s">
        <v>46</v>
      </c>
      <c r="P438" s="9">
        <v>54</v>
      </c>
      <c r="Q438" s="10">
        <f>VLOOKUP(B438,'[2]School Detailed Data'!A$11:CF$439,84,FALSE)</f>
        <v>54</v>
      </c>
      <c r="R438" s="16">
        <f>VLOOKUP(B438,'[2]School Detailed Data'!A$11:CF$440,84,FALSE)</f>
        <v>54</v>
      </c>
      <c r="S438" s="18">
        <v>54</v>
      </c>
      <c r="T438" s="22">
        <v>54</v>
      </c>
      <c r="U438" s="9">
        <v>3</v>
      </c>
      <c r="V438" s="10">
        <f>VLOOKUP(B438,'[2]School Detailed Data'!A$11:CJ$440,88,FALSE)</f>
        <v>5</v>
      </c>
      <c r="W438" s="16">
        <f>VLOOKUP(B438,'[2]Student Without BRN'!Z$2:AB$431,3,FALSE)</f>
        <v>3</v>
      </c>
      <c r="X438" s="18">
        <v>3</v>
      </c>
      <c r="Y438" s="22">
        <v>3</v>
      </c>
      <c r="Z438" s="9">
        <f t="shared" si="63"/>
        <v>51</v>
      </c>
      <c r="AA438" s="10">
        <f t="shared" si="63"/>
        <v>49</v>
      </c>
      <c r="AB438" s="16">
        <f t="shared" si="63"/>
        <v>51</v>
      </c>
      <c r="AC438" s="18">
        <f t="shared" si="63"/>
        <v>51</v>
      </c>
      <c r="AD438" s="22">
        <f t="shared" si="63"/>
        <v>51</v>
      </c>
      <c r="AE438" s="10">
        <f t="shared" si="62"/>
        <v>-2</v>
      </c>
      <c r="AF438" s="31">
        <v>26700</v>
      </c>
      <c r="AG438" s="15" t="s">
        <v>54</v>
      </c>
    </row>
    <row r="439" spans="1:33" x14ac:dyDescent="0.25">
      <c r="A439" s="6">
        <v>437</v>
      </c>
      <c r="B439" s="29" t="s">
        <v>1170</v>
      </c>
      <c r="C439" s="7" t="s">
        <v>1171</v>
      </c>
      <c r="D439" s="7" t="s">
        <v>36</v>
      </c>
      <c r="E439" s="7" t="s">
        <v>218</v>
      </c>
      <c r="F439" s="7" t="s">
        <v>219</v>
      </c>
      <c r="G439" s="7" t="s">
        <v>39</v>
      </c>
      <c r="H439" s="7" t="s">
        <v>40</v>
      </c>
      <c r="I439" s="7" t="s">
        <v>212</v>
      </c>
      <c r="J439" s="7" t="s">
        <v>213</v>
      </c>
      <c r="K439" s="7" t="s">
        <v>1172</v>
      </c>
      <c r="L439" s="7" t="s">
        <v>1173</v>
      </c>
      <c r="M439" s="7" t="s">
        <v>1</v>
      </c>
      <c r="N439" s="8" t="s">
        <v>45</v>
      </c>
      <c r="O439" s="7" t="s">
        <v>46</v>
      </c>
      <c r="P439" s="9">
        <v>48</v>
      </c>
      <c r="Q439" s="10">
        <f>VLOOKUP(B439,'[2]School Detailed Data'!A$11:CF$439,84,FALSE)</f>
        <v>48</v>
      </c>
      <c r="R439" s="16">
        <f>VLOOKUP(B439,'[2]School Detailed Data'!A$11:CF$440,84,FALSE)</f>
        <v>48</v>
      </c>
      <c r="S439" s="18">
        <v>48</v>
      </c>
      <c r="T439" s="22">
        <v>48</v>
      </c>
      <c r="U439" s="9">
        <v>3</v>
      </c>
      <c r="V439" s="10">
        <f>VLOOKUP(B439,'[2]School Detailed Data'!A$11:CJ$440,88,FALSE)</f>
        <v>3</v>
      </c>
      <c r="W439" s="16">
        <f>VLOOKUP(B439,'[2]Student Without BRN'!Z$2:AB$431,3,FALSE)</f>
        <v>3</v>
      </c>
      <c r="X439" s="18">
        <v>3</v>
      </c>
      <c r="Y439" s="22">
        <v>3</v>
      </c>
      <c r="Z439" s="9">
        <f t="shared" si="63"/>
        <v>45</v>
      </c>
      <c r="AA439" s="10">
        <f t="shared" si="63"/>
        <v>45</v>
      </c>
      <c r="AB439" s="16">
        <f t="shared" si="63"/>
        <v>45</v>
      </c>
      <c r="AC439" s="18">
        <f t="shared" si="63"/>
        <v>45</v>
      </c>
      <c r="AD439" s="22">
        <f t="shared" si="63"/>
        <v>45</v>
      </c>
      <c r="AE439" s="10">
        <f t="shared" si="62"/>
        <v>0</v>
      </c>
      <c r="AF439" s="31">
        <v>26700</v>
      </c>
      <c r="AG439" s="15" t="s">
        <v>54</v>
      </c>
    </row>
    <row r="440" spans="1:33" x14ac:dyDescent="0.25">
      <c r="A440" s="6">
        <v>438</v>
      </c>
      <c r="B440" s="29" t="s">
        <v>1174</v>
      </c>
      <c r="C440" s="7" t="s">
        <v>1175</v>
      </c>
      <c r="D440" s="7" t="s">
        <v>36</v>
      </c>
      <c r="E440" s="7" t="s">
        <v>147</v>
      </c>
      <c r="F440" s="7" t="s">
        <v>148</v>
      </c>
      <c r="G440" s="7" t="s">
        <v>73</v>
      </c>
      <c r="H440" s="7" t="s">
        <v>74</v>
      </c>
      <c r="I440" s="7" t="s">
        <v>212</v>
      </c>
      <c r="J440" s="7" t="s">
        <v>213</v>
      </c>
      <c r="K440" s="7" t="s">
        <v>1176</v>
      </c>
      <c r="L440" s="7" t="s">
        <v>1177</v>
      </c>
      <c r="M440" s="7" t="s">
        <v>1</v>
      </c>
      <c r="N440" s="8" t="s">
        <v>45</v>
      </c>
      <c r="O440" s="7" t="s">
        <v>46</v>
      </c>
      <c r="P440" s="9">
        <v>24</v>
      </c>
      <c r="Q440" s="10">
        <f>VLOOKUP(B440,'[2]School Detailed Data'!A$11:CF$439,84,FALSE)</f>
        <v>24</v>
      </c>
      <c r="R440" s="16">
        <f>VLOOKUP(B440,'[2]School Detailed Data'!A$11:CF$440,84,FALSE)</f>
        <v>24</v>
      </c>
      <c r="S440" s="18">
        <v>24</v>
      </c>
      <c r="T440" s="22">
        <v>24</v>
      </c>
      <c r="U440" s="9">
        <v>4</v>
      </c>
      <c r="V440" s="10">
        <f>VLOOKUP(B440,'[2]School Detailed Data'!A$11:CJ$440,88,FALSE)</f>
        <v>4</v>
      </c>
      <c r="W440" s="16">
        <f>VLOOKUP(B440,'[2]Student Without BRN'!Z$2:AB$431,3,FALSE)</f>
        <v>4</v>
      </c>
      <c r="X440" s="18">
        <v>4</v>
      </c>
      <c r="Y440" s="22">
        <v>4</v>
      </c>
      <c r="Z440" s="9">
        <f t="shared" si="63"/>
        <v>20</v>
      </c>
      <c r="AA440" s="10">
        <f t="shared" si="63"/>
        <v>20</v>
      </c>
      <c r="AB440" s="16">
        <f t="shared" si="63"/>
        <v>20</v>
      </c>
      <c r="AC440" s="18">
        <f t="shared" si="63"/>
        <v>20</v>
      </c>
      <c r="AD440" s="22">
        <f t="shared" si="63"/>
        <v>20</v>
      </c>
      <c r="AE440" s="10">
        <f t="shared" si="62"/>
        <v>0</v>
      </c>
      <c r="AF440" s="31">
        <v>35600</v>
      </c>
      <c r="AG440" s="15" t="s">
        <v>47</v>
      </c>
    </row>
    <row r="441" spans="1:33" x14ac:dyDescent="0.25">
      <c r="A441" s="6">
        <v>439</v>
      </c>
      <c r="B441" s="29" t="s">
        <v>1178</v>
      </c>
      <c r="C441" s="7" t="s">
        <v>1179</v>
      </c>
      <c r="D441" s="7" t="s">
        <v>36</v>
      </c>
      <c r="E441" s="7" t="s">
        <v>218</v>
      </c>
      <c r="F441" s="7" t="s">
        <v>219</v>
      </c>
      <c r="G441" s="7" t="s">
        <v>39</v>
      </c>
      <c r="H441" s="7" t="s">
        <v>40</v>
      </c>
      <c r="I441" s="7" t="s">
        <v>212</v>
      </c>
      <c r="J441" s="7" t="s">
        <v>213</v>
      </c>
      <c r="K441" s="7" t="s">
        <v>1180</v>
      </c>
      <c r="L441" s="7" t="s">
        <v>1181</v>
      </c>
      <c r="M441" s="7" t="s">
        <v>1</v>
      </c>
      <c r="N441" s="8" t="s">
        <v>45</v>
      </c>
      <c r="O441" s="7" t="s">
        <v>46</v>
      </c>
      <c r="P441" s="9">
        <v>64</v>
      </c>
      <c r="Q441" s="10">
        <f>VLOOKUP(B441,'[2]School Detailed Data'!A$11:CF$439,84,FALSE)</f>
        <v>64</v>
      </c>
      <c r="R441" s="16">
        <f>VLOOKUP(B441,'[2]School Detailed Data'!A$11:CF$440,84,FALSE)</f>
        <v>64</v>
      </c>
      <c r="S441" s="18">
        <v>64</v>
      </c>
      <c r="T441" s="22">
        <v>64</v>
      </c>
      <c r="U441" s="9">
        <v>15</v>
      </c>
      <c r="V441" s="10">
        <f>VLOOKUP(B441,'[2]School Detailed Data'!A$11:CJ$440,88,FALSE)</f>
        <v>16</v>
      </c>
      <c r="W441" s="16">
        <f>VLOOKUP(B441,'[2]Student Without BRN'!Z$2:AB$431,3,FALSE)</f>
        <v>15</v>
      </c>
      <c r="X441" s="18">
        <v>15</v>
      </c>
      <c r="Y441" s="22">
        <v>15</v>
      </c>
      <c r="Z441" s="9">
        <f t="shared" si="63"/>
        <v>49</v>
      </c>
      <c r="AA441" s="10">
        <f t="shared" si="63"/>
        <v>48</v>
      </c>
      <c r="AB441" s="16">
        <f t="shared" si="63"/>
        <v>49</v>
      </c>
      <c r="AC441" s="18">
        <f t="shared" si="63"/>
        <v>49</v>
      </c>
      <c r="AD441" s="22">
        <f t="shared" si="63"/>
        <v>49</v>
      </c>
      <c r="AE441" s="10">
        <f t="shared" si="62"/>
        <v>-1</v>
      </c>
      <c r="AF441" s="31">
        <v>133500</v>
      </c>
      <c r="AG441" s="15" t="s">
        <v>54</v>
      </c>
    </row>
    <row r="442" spans="1:33" x14ac:dyDescent="0.25">
      <c r="A442" s="6">
        <v>440</v>
      </c>
      <c r="B442" s="29" t="s">
        <v>1182</v>
      </c>
      <c r="C442" s="7" t="s">
        <v>1183</v>
      </c>
      <c r="D442" s="7" t="s">
        <v>36</v>
      </c>
      <c r="E442" s="7" t="s">
        <v>218</v>
      </c>
      <c r="F442" s="7" t="s">
        <v>219</v>
      </c>
      <c r="G442" s="7" t="s">
        <v>39</v>
      </c>
      <c r="H442" s="7" t="s">
        <v>40</v>
      </c>
      <c r="I442" s="7" t="s">
        <v>212</v>
      </c>
      <c r="J442" s="7" t="s">
        <v>213</v>
      </c>
      <c r="K442" s="7" t="s">
        <v>1184</v>
      </c>
      <c r="L442" s="7" t="s">
        <v>1185</v>
      </c>
      <c r="M442" s="7" t="s">
        <v>1</v>
      </c>
      <c r="N442" s="8" t="s">
        <v>45</v>
      </c>
      <c r="O442" s="7" t="s">
        <v>46</v>
      </c>
      <c r="P442" s="9">
        <v>87</v>
      </c>
      <c r="Q442" s="10">
        <f>VLOOKUP(B442,'[2]School Detailed Data'!A$11:CF$439,84,FALSE)</f>
        <v>87</v>
      </c>
      <c r="R442" s="16">
        <f>VLOOKUP(B442,'[2]School Detailed Data'!A$11:CF$440,84,FALSE)</f>
        <v>87</v>
      </c>
      <c r="S442" s="18">
        <v>87</v>
      </c>
      <c r="T442" s="22">
        <v>87</v>
      </c>
      <c r="U442" s="9">
        <v>6</v>
      </c>
      <c r="V442" s="10">
        <f>VLOOKUP(B442,'[2]School Detailed Data'!A$11:CJ$440,88,FALSE)</f>
        <v>8</v>
      </c>
      <c r="W442" s="16">
        <f>VLOOKUP(B442,'[2]Student Without BRN'!Z$2:AB$431,3,FALSE)</f>
        <v>6</v>
      </c>
      <c r="X442" s="18">
        <v>6</v>
      </c>
      <c r="Y442" s="22">
        <v>6</v>
      </c>
      <c r="Z442" s="9">
        <f t="shared" si="63"/>
        <v>81</v>
      </c>
      <c r="AA442" s="10">
        <f t="shared" si="63"/>
        <v>79</v>
      </c>
      <c r="AB442" s="16">
        <f t="shared" si="63"/>
        <v>81</v>
      </c>
      <c r="AC442" s="18">
        <f t="shared" si="63"/>
        <v>81</v>
      </c>
      <c r="AD442" s="22">
        <f t="shared" si="63"/>
        <v>81</v>
      </c>
      <c r="AE442" s="10">
        <f t="shared" si="62"/>
        <v>-2</v>
      </c>
      <c r="AF442" s="31">
        <v>53400</v>
      </c>
      <c r="AG442" s="15" t="s">
        <v>54</v>
      </c>
    </row>
    <row r="443" spans="1:33" x14ac:dyDescent="0.25">
      <c r="A443" s="6">
        <v>441</v>
      </c>
      <c r="B443" s="29" t="s">
        <v>791</v>
      </c>
      <c r="C443" s="7" t="s">
        <v>792</v>
      </c>
      <c r="D443" s="7" t="s">
        <v>36</v>
      </c>
      <c r="E443" s="7" t="s">
        <v>218</v>
      </c>
      <c r="F443" s="7" t="s">
        <v>219</v>
      </c>
      <c r="G443" s="7" t="s">
        <v>39</v>
      </c>
      <c r="H443" s="7" t="s">
        <v>40</v>
      </c>
      <c r="I443" s="7" t="s">
        <v>239</v>
      </c>
      <c r="J443" s="7" t="s">
        <v>213</v>
      </c>
      <c r="K443" s="7" t="s">
        <v>793</v>
      </c>
      <c r="L443" s="7" t="s">
        <v>794</v>
      </c>
      <c r="M443" s="7" t="s">
        <v>1</v>
      </c>
      <c r="N443" s="8" t="s">
        <v>45</v>
      </c>
      <c r="O443" s="7" t="s">
        <v>46</v>
      </c>
      <c r="P443" s="9">
        <v>69</v>
      </c>
      <c r="Q443" s="10">
        <f>VLOOKUP(B443,'[2]School Detailed Data'!A$11:CF$439,84,FALSE)</f>
        <v>69</v>
      </c>
      <c r="R443" s="16">
        <f>VLOOKUP(B443,'[2]School Detailed Data'!A$11:CF$440,84,FALSE)</f>
        <v>69</v>
      </c>
      <c r="S443" s="18">
        <v>69</v>
      </c>
      <c r="T443" s="22">
        <v>69</v>
      </c>
      <c r="U443" s="9">
        <v>44</v>
      </c>
      <c r="V443" s="10">
        <f>VLOOKUP(B443,'[2]School Detailed Data'!A$11:CJ$440,88,FALSE)</f>
        <v>52</v>
      </c>
      <c r="W443" s="16">
        <f>VLOOKUP(B443,'[2]Student Without BRN'!Z$2:AB$431,3,FALSE)</f>
        <v>44</v>
      </c>
      <c r="X443" s="18">
        <v>43</v>
      </c>
      <c r="Y443" s="22">
        <v>43</v>
      </c>
      <c r="Z443" s="9">
        <f t="shared" si="63"/>
        <v>25</v>
      </c>
      <c r="AA443" s="10">
        <f t="shared" si="63"/>
        <v>17</v>
      </c>
      <c r="AB443" s="16">
        <f t="shared" si="63"/>
        <v>25</v>
      </c>
      <c r="AC443" s="18">
        <f t="shared" si="63"/>
        <v>26</v>
      </c>
      <c r="AD443" s="22">
        <f t="shared" si="63"/>
        <v>26</v>
      </c>
      <c r="AE443" s="10">
        <f t="shared" si="62"/>
        <v>-8</v>
      </c>
      <c r="AF443" s="31">
        <v>382700</v>
      </c>
      <c r="AG443" s="15" t="s">
        <v>47</v>
      </c>
    </row>
    <row r="444" spans="1:33" x14ac:dyDescent="0.25">
      <c r="A444" s="6">
        <v>442</v>
      </c>
      <c r="B444" s="29" t="s">
        <v>795</v>
      </c>
      <c r="C444" s="7" t="s">
        <v>796</v>
      </c>
      <c r="D444" s="7" t="s">
        <v>36</v>
      </c>
      <c r="E444" s="7" t="s">
        <v>272</v>
      </c>
      <c r="F444" s="7" t="s">
        <v>273</v>
      </c>
      <c r="G444" s="7" t="s">
        <v>39</v>
      </c>
      <c r="H444" s="7" t="s">
        <v>40</v>
      </c>
      <c r="I444" s="7" t="s">
        <v>797</v>
      </c>
      <c r="J444" s="7" t="s">
        <v>275</v>
      </c>
      <c r="K444" s="7" t="s">
        <v>798</v>
      </c>
      <c r="L444" s="7" t="s">
        <v>799</v>
      </c>
      <c r="M444" s="7" t="s">
        <v>1</v>
      </c>
      <c r="N444" s="8" t="s">
        <v>45</v>
      </c>
      <c r="O444" s="7" t="s">
        <v>46</v>
      </c>
      <c r="P444" s="9">
        <v>65</v>
      </c>
      <c r="Q444" s="10">
        <f>VLOOKUP(B444,'[2]School Detailed Data'!A$11:CF$439,84,FALSE)</f>
        <v>65</v>
      </c>
      <c r="R444" s="16">
        <f>VLOOKUP(B444,'[2]School Detailed Data'!A$11:CF$440,84,FALSE)</f>
        <v>65</v>
      </c>
      <c r="S444" s="18">
        <v>65</v>
      </c>
      <c r="T444" s="22">
        <v>65</v>
      </c>
      <c r="U444" s="9">
        <v>5</v>
      </c>
      <c r="V444" s="10">
        <f>VLOOKUP(B444,'[2]School Detailed Data'!A$11:CJ$440,88,FALSE)</f>
        <v>8</v>
      </c>
      <c r="W444" s="16">
        <f>VLOOKUP(B444,'[2]Student Without BRN'!Z$2:AB$431,3,FALSE)</f>
        <v>5</v>
      </c>
      <c r="X444" s="18">
        <v>4</v>
      </c>
      <c r="Y444" s="22">
        <v>4</v>
      </c>
      <c r="Z444" s="9">
        <f t="shared" si="63"/>
        <v>60</v>
      </c>
      <c r="AA444" s="10">
        <f t="shared" si="63"/>
        <v>57</v>
      </c>
      <c r="AB444" s="16">
        <f t="shared" si="63"/>
        <v>60</v>
      </c>
      <c r="AC444" s="18">
        <f t="shared" si="63"/>
        <v>61</v>
      </c>
      <c r="AD444" s="22">
        <f t="shared" si="63"/>
        <v>61</v>
      </c>
      <c r="AE444" s="10">
        <f t="shared" si="62"/>
        <v>-3</v>
      </c>
      <c r="AF444" s="31">
        <v>35600</v>
      </c>
      <c r="AG444" s="15" t="s">
        <v>54</v>
      </c>
    </row>
    <row r="445" spans="1:33" x14ac:dyDescent="0.25">
      <c r="A445" s="6">
        <v>443</v>
      </c>
      <c r="B445" s="29" t="s">
        <v>1186</v>
      </c>
      <c r="C445" s="7" t="s">
        <v>1187</v>
      </c>
      <c r="D445" s="7" t="s">
        <v>36</v>
      </c>
      <c r="E445" s="7" t="s">
        <v>272</v>
      </c>
      <c r="F445" s="7" t="s">
        <v>273</v>
      </c>
      <c r="G445" s="7" t="s">
        <v>39</v>
      </c>
      <c r="H445" s="7" t="s">
        <v>40</v>
      </c>
      <c r="I445" s="7" t="s">
        <v>280</v>
      </c>
      <c r="J445" s="7" t="s">
        <v>275</v>
      </c>
      <c r="K445" s="7" t="s">
        <v>1188</v>
      </c>
      <c r="L445" s="7" t="s">
        <v>1189</v>
      </c>
      <c r="M445" s="7" t="s">
        <v>1</v>
      </c>
      <c r="N445" s="8" t="s">
        <v>53</v>
      </c>
      <c r="O445" s="7" t="s">
        <v>46</v>
      </c>
      <c r="P445" s="9">
        <v>70</v>
      </c>
      <c r="Q445" s="10">
        <f>VLOOKUP(B445,'[2]School Detailed Data'!A$11:CF$439,84,FALSE)</f>
        <v>70</v>
      </c>
      <c r="R445" s="16">
        <f>VLOOKUP(B445,'[2]School Detailed Data'!A$11:CF$440,84,FALSE)</f>
        <v>70</v>
      </c>
      <c r="S445" s="18">
        <v>70</v>
      </c>
      <c r="T445" s="22">
        <v>70</v>
      </c>
      <c r="U445" s="9">
        <v>0</v>
      </c>
      <c r="V445" s="10">
        <f>VLOOKUP(B445,'[2]School Detailed Data'!A$11:CJ$440,88,FALSE)</f>
        <v>30</v>
      </c>
      <c r="W445" s="16">
        <f>VLOOKUP(B445,'[2]Student Without BRN'!Z$2:AB$431,3,FALSE)</f>
        <v>0</v>
      </c>
      <c r="X445" s="18">
        <v>0</v>
      </c>
      <c r="Y445" s="22">
        <v>0</v>
      </c>
      <c r="Z445" s="9">
        <f t="shared" si="63"/>
        <v>70</v>
      </c>
      <c r="AA445" s="10">
        <f t="shared" si="63"/>
        <v>40</v>
      </c>
      <c r="AB445" s="16">
        <f t="shared" si="63"/>
        <v>70</v>
      </c>
      <c r="AC445" s="18">
        <f t="shared" si="63"/>
        <v>70</v>
      </c>
      <c r="AD445" s="22">
        <f t="shared" si="63"/>
        <v>70</v>
      </c>
      <c r="AE445" s="10">
        <f t="shared" si="62"/>
        <v>-30</v>
      </c>
      <c r="AF445" s="31">
        <v>68000</v>
      </c>
      <c r="AG445" s="15" t="s">
        <v>54</v>
      </c>
    </row>
    <row r="446" spans="1:33" x14ac:dyDescent="0.25">
      <c r="A446" s="6">
        <v>444</v>
      </c>
      <c r="B446" s="29" t="s">
        <v>1190</v>
      </c>
      <c r="C446" s="7" t="s">
        <v>1191</v>
      </c>
      <c r="D446" s="7" t="s">
        <v>57</v>
      </c>
      <c r="E446" s="7" t="s">
        <v>272</v>
      </c>
      <c r="F446" s="7" t="s">
        <v>273</v>
      </c>
      <c r="G446" s="7" t="s">
        <v>39</v>
      </c>
      <c r="H446" s="7" t="s">
        <v>40</v>
      </c>
      <c r="I446" s="7" t="s">
        <v>280</v>
      </c>
      <c r="J446" s="7" t="s">
        <v>275</v>
      </c>
      <c r="K446" s="7" t="s">
        <v>1188</v>
      </c>
      <c r="L446" s="7" t="s">
        <v>1189</v>
      </c>
      <c r="M446" s="7" t="s">
        <v>1</v>
      </c>
      <c r="N446" s="8" t="s">
        <v>53</v>
      </c>
      <c r="O446" s="7" t="s">
        <v>46</v>
      </c>
      <c r="P446" s="9">
        <v>38</v>
      </c>
      <c r="Q446" s="10">
        <f>VLOOKUP(B446,'[2]School Detailed Data'!A$11:CF$439,84,FALSE)</f>
        <v>38</v>
      </c>
      <c r="R446" s="16">
        <f>VLOOKUP(B446,'[2]School Detailed Data'!A$11:CF$440,84,FALSE)</f>
        <v>38</v>
      </c>
      <c r="S446" s="18">
        <v>38</v>
      </c>
      <c r="T446" s="22">
        <v>38</v>
      </c>
      <c r="U446" s="9">
        <v>0</v>
      </c>
      <c r="V446" s="10">
        <f>VLOOKUP(B446,'[2]School Detailed Data'!A$11:CJ$440,88,FALSE)</f>
        <v>11</v>
      </c>
      <c r="W446" s="16">
        <f>VLOOKUP(B446,'[2]Student Without BRN'!Z$2:AB$431,3,FALSE)</f>
        <v>0</v>
      </c>
      <c r="X446" s="18">
        <v>0</v>
      </c>
      <c r="Y446" s="22">
        <v>0</v>
      </c>
      <c r="Z446" s="9">
        <f t="shared" si="63"/>
        <v>38</v>
      </c>
      <c r="AA446" s="10">
        <f t="shared" si="63"/>
        <v>27</v>
      </c>
      <c r="AB446" s="16">
        <f t="shared" si="63"/>
        <v>38</v>
      </c>
      <c r="AC446" s="18">
        <f t="shared" si="63"/>
        <v>38</v>
      </c>
      <c r="AD446" s="22">
        <f t="shared" si="63"/>
        <v>38</v>
      </c>
      <c r="AE446" s="10">
        <f t="shared" si="62"/>
        <v>-11</v>
      </c>
      <c r="AF446" s="31">
        <v>25000</v>
      </c>
      <c r="AG446" s="15" t="s">
        <v>54</v>
      </c>
    </row>
    <row r="447" spans="1:33" x14ac:dyDescent="0.25">
      <c r="A447" s="6">
        <v>445</v>
      </c>
      <c r="B447" s="29" t="s">
        <v>1192</v>
      </c>
      <c r="C447" s="7" t="s">
        <v>1193</v>
      </c>
      <c r="D447" s="7" t="s">
        <v>36</v>
      </c>
      <c r="E447" s="7" t="s">
        <v>289</v>
      </c>
      <c r="F447" s="7" t="s">
        <v>290</v>
      </c>
      <c r="G447" s="7" t="s">
        <v>39</v>
      </c>
      <c r="H447" s="7" t="s">
        <v>40</v>
      </c>
      <c r="I447" s="7" t="s">
        <v>291</v>
      </c>
      <c r="J447" s="7" t="s">
        <v>292</v>
      </c>
      <c r="K447" s="7" t="s">
        <v>1194</v>
      </c>
      <c r="L447" s="7" t="s">
        <v>1195</v>
      </c>
      <c r="M447" s="7" t="s">
        <v>1</v>
      </c>
      <c r="N447" s="8" t="s">
        <v>45</v>
      </c>
      <c r="O447" s="7" t="s">
        <v>79</v>
      </c>
      <c r="P447" s="9">
        <v>151</v>
      </c>
      <c r="Q447" s="10">
        <v>151</v>
      </c>
      <c r="R447" s="16">
        <f>VLOOKUP(B447,'[2]School Detailed Data'!A$11:CF$440,84,FALSE)</f>
        <v>151</v>
      </c>
      <c r="S447" s="18">
        <v>151</v>
      </c>
      <c r="T447" s="22">
        <v>151</v>
      </c>
      <c r="U447" s="9">
        <v>69</v>
      </c>
      <c r="V447" s="10">
        <f>VLOOKUP(B447,'[2]School Detailed Data'!A$11:CJ$440,88,FALSE)</f>
        <v>58</v>
      </c>
      <c r="W447" s="16">
        <f>VLOOKUP(B447,'[2]Student Without BRN'!Z$2:AB$431,3,FALSE)</f>
        <v>66</v>
      </c>
      <c r="X447" s="18">
        <v>66</v>
      </c>
      <c r="Y447" s="22">
        <v>66</v>
      </c>
      <c r="Z447" s="9">
        <f t="shared" si="63"/>
        <v>82</v>
      </c>
      <c r="AA447" s="10">
        <f t="shared" si="63"/>
        <v>93</v>
      </c>
      <c r="AB447" s="16">
        <f t="shared" si="63"/>
        <v>85</v>
      </c>
      <c r="AC447" s="18">
        <f t="shared" si="63"/>
        <v>85</v>
      </c>
      <c r="AD447" s="22">
        <f t="shared" si="63"/>
        <v>85</v>
      </c>
      <c r="AE447" s="10">
        <f t="shared" si="62"/>
        <v>11</v>
      </c>
      <c r="AF447" s="31">
        <v>553580</v>
      </c>
      <c r="AG447" s="15" t="s">
        <v>54</v>
      </c>
    </row>
    <row r="448" spans="1:33" x14ac:dyDescent="0.25">
      <c r="A448" s="6">
        <v>446</v>
      </c>
      <c r="B448" s="29" t="s">
        <v>1196</v>
      </c>
      <c r="C448" s="7" t="s">
        <v>1197</v>
      </c>
      <c r="D448" s="7" t="s">
        <v>36</v>
      </c>
      <c r="E448" s="7" t="s">
        <v>289</v>
      </c>
      <c r="F448" s="7" t="s">
        <v>290</v>
      </c>
      <c r="G448" s="7" t="s">
        <v>39</v>
      </c>
      <c r="H448" s="7" t="s">
        <v>40</v>
      </c>
      <c r="I448" s="7" t="s">
        <v>354</v>
      </c>
      <c r="J448" s="7" t="s">
        <v>292</v>
      </c>
      <c r="K448" s="7" t="s">
        <v>1198</v>
      </c>
      <c r="L448" s="7" t="s">
        <v>1199</v>
      </c>
      <c r="M448" s="7" t="s">
        <v>1</v>
      </c>
      <c r="N448" s="8" t="s">
        <v>45</v>
      </c>
      <c r="O448" s="7" t="s">
        <v>46</v>
      </c>
      <c r="P448" s="9">
        <v>32</v>
      </c>
      <c r="Q448" s="10">
        <f>VLOOKUP(B448,'[2]School Detailed Data'!A$11:CF$439,84,FALSE)</f>
        <v>32</v>
      </c>
      <c r="R448" s="16">
        <f>VLOOKUP(B448,'[2]School Detailed Data'!A$11:CF$440,84,FALSE)</f>
        <v>32</v>
      </c>
      <c r="S448" s="18">
        <v>32</v>
      </c>
      <c r="T448" s="22">
        <v>32</v>
      </c>
      <c r="U448" s="9">
        <v>2</v>
      </c>
      <c r="V448" s="10">
        <f>VLOOKUP(B448,'[2]School Detailed Data'!A$11:CJ$440,88,FALSE)</f>
        <v>6</v>
      </c>
      <c r="W448" s="16">
        <f>VLOOKUP(B448,'[2]Student Without BRN'!Z$2:AB$431,3,FALSE)</f>
        <v>2</v>
      </c>
      <c r="X448" s="18">
        <v>2</v>
      </c>
      <c r="Y448" s="22">
        <v>2</v>
      </c>
      <c r="Z448" s="9">
        <f t="shared" si="63"/>
        <v>30</v>
      </c>
      <c r="AA448" s="10">
        <f t="shared" si="63"/>
        <v>26</v>
      </c>
      <c r="AB448" s="16">
        <f t="shared" si="63"/>
        <v>30</v>
      </c>
      <c r="AC448" s="18">
        <f t="shared" si="63"/>
        <v>30</v>
      </c>
      <c r="AD448" s="22">
        <f t="shared" si="63"/>
        <v>30</v>
      </c>
      <c r="AE448" s="10">
        <f t="shared" si="62"/>
        <v>-4</v>
      </c>
      <c r="AF448" s="31">
        <v>17800</v>
      </c>
      <c r="AG448" s="15" t="s">
        <v>54</v>
      </c>
    </row>
    <row r="449" spans="1:33" x14ac:dyDescent="0.25">
      <c r="A449" s="6">
        <v>447</v>
      </c>
      <c r="B449" s="29" t="s">
        <v>1200</v>
      </c>
      <c r="C449" s="7" t="s">
        <v>1201</v>
      </c>
      <c r="D449" s="7" t="s">
        <v>36</v>
      </c>
      <c r="E449" s="7" t="s">
        <v>289</v>
      </c>
      <c r="F449" s="7" t="s">
        <v>290</v>
      </c>
      <c r="G449" s="7" t="s">
        <v>39</v>
      </c>
      <c r="H449" s="7" t="s">
        <v>40</v>
      </c>
      <c r="I449" s="7" t="s">
        <v>1202</v>
      </c>
      <c r="J449" s="7" t="s">
        <v>292</v>
      </c>
      <c r="K449" s="7" t="s">
        <v>1203</v>
      </c>
      <c r="L449" s="7" t="s">
        <v>1204</v>
      </c>
      <c r="M449" s="7" t="s">
        <v>1</v>
      </c>
      <c r="N449" s="8" t="s">
        <v>45</v>
      </c>
      <c r="O449" s="7" t="s">
        <v>46</v>
      </c>
      <c r="P449" s="9">
        <v>103</v>
      </c>
      <c r="Q449" s="10">
        <f>VLOOKUP(B449,'[2]School Detailed Data'!A$11:CF$439,84,FALSE)</f>
        <v>103</v>
      </c>
      <c r="R449" s="16">
        <f>VLOOKUP(B449,'[2]School Detailed Data'!A$11:CF$440,84,FALSE)</f>
        <v>103</v>
      </c>
      <c r="S449" s="18">
        <v>103</v>
      </c>
      <c r="T449" s="22">
        <v>103</v>
      </c>
      <c r="U449" s="9">
        <v>13</v>
      </c>
      <c r="V449" s="10">
        <f>VLOOKUP(B449,'[2]School Detailed Data'!A$11:CJ$440,88,FALSE)</f>
        <v>15</v>
      </c>
      <c r="W449" s="16">
        <f>VLOOKUP(B449,'[2]Student Without BRN'!Z$2:AB$431,3,FALSE)</f>
        <v>13</v>
      </c>
      <c r="X449" s="18">
        <v>13</v>
      </c>
      <c r="Y449" s="22">
        <v>13</v>
      </c>
      <c r="Z449" s="9">
        <f t="shared" si="63"/>
        <v>90</v>
      </c>
      <c r="AA449" s="10">
        <f t="shared" si="63"/>
        <v>88</v>
      </c>
      <c r="AB449" s="16">
        <f t="shared" si="63"/>
        <v>90</v>
      </c>
      <c r="AC449" s="18">
        <f t="shared" si="63"/>
        <v>90</v>
      </c>
      <c r="AD449" s="22">
        <f t="shared" si="63"/>
        <v>90</v>
      </c>
      <c r="AE449" s="10">
        <f t="shared" si="62"/>
        <v>-2</v>
      </c>
      <c r="AF449" s="31">
        <v>115700</v>
      </c>
      <c r="AG449" s="15" t="s">
        <v>163</v>
      </c>
    </row>
    <row r="450" spans="1:33" x14ac:dyDescent="0.25">
      <c r="A450" s="6">
        <v>448</v>
      </c>
      <c r="B450" s="29" t="s">
        <v>287</v>
      </c>
      <c r="C450" s="7" t="s">
        <v>288</v>
      </c>
      <c r="D450" s="7" t="s">
        <v>57</v>
      </c>
      <c r="E450" s="7" t="s">
        <v>289</v>
      </c>
      <c r="F450" s="7" t="s">
        <v>290</v>
      </c>
      <c r="G450" s="7" t="s">
        <v>39</v>
      </c>
      <c r="H450" s="7" t="s">
        <v>40</v>
      </c>
      <c r="I450" s="7" t="s">
        <v>291</v>
      </c>
      <c r="J450" s="7" t="s">
        <v>292</v>
      </c>
      <c r="K450" s="7" t="s">
        <v>293</v>
      </c>
      <c r="L450" s="7" t="s">
        <v>294</v>
      </c>
      <c r="M450" s="7" t="s">
        <v>1</v>
      </c>
      <c r="N450" s="8" t="s">
        <v>45</v>
      </c>
      <c r="O450" s="7" t="s">
        <v>79</v>
      </c>
      <c r="P450" s="9">
        <v>90</v>
      </c>
      <c r="Q450" s="10">
        <v>90</v>
      </c>
      <c r="R450" s="16">
        <f>VLOOKUP(B450,'[2]School Detailed Data'!A$11:CF$440,84,FALSE)</f>
        <v>90</v>
      </c>
      <c r="S450" s="18">
        <v>90</v>
      </c>
      <c r="T450" s="22">
        <v>90</v>
      </c>
      <c r="U450" s="9">
        <v>39</v>
      </c>
      <c r="V450" s="10">
        <f>VLOOKUP(B450,'[7]PS T3 1st New BRN'!$B$12:$S$104,18,FALSE)</f>
        <v>35</v>
      </c>
      <c r="W450" s="16">
        <f>VLOOKUP(B450,'[2]Student Without BRN'!Z$2:AB$431,3,FALSE)</f>
        <v>35</v>
      </c>
      <c r="X450" s="18">
        <v>35</v>
      </c>
      <c r="Y450" s="22">
        <v>35</v>
      </c>
      <c r="Z450" s="9">
        <f t="shared" si="63"/>
        <v>51</v>
      </c>
      <c r="AA450" s="10">
        <f t="shared" si="63"/>
        <v>55</v>
      </c>
      <c r="AB450" s="16">
        <f t="shared" si="63"/>
        <v>55</v>
      </c>
      <c r="AC450" s="18">
        <f t="shared" si="63"/>
        <v>55</v>
      </c>
      <c r="AD450" s="22">
        <f t="shared" si="63"/>
        <v>55</v>
      </c>
      <c r="AE450" s="10">
        <f t="shared" si="62"/>
        <v>4</v>
      </c>
      <c r="AF450" s="31">
        <v>151300</v>
      </c>
      <c r="AG450" s="15" t="s">
        <v>54</v>
      </c>
    </row>
    <row r="451" spans="1:33" x14ac:dyDescent="0.25">
      <c r="A451" s="6">
        <v>449</v>
      </c>
      <c r="B451" s="29" t="s">
        <v>295</v>
      </c>
      <c r="C451" s="7" t="s">
        <v>296</v>
      </c>
      <c r="D451" s="7" t="s">
        <v>57</v>
      </c>
      <c r="E451" s="7" t="s">
        <v>289</v>
      </c>
      <c r="F451" s="7" t="s">
        <v>290</v>
      </c>
      <c r="G451" s="7" t="s">
        <v>39</v>
      </c>
      <c r="H451" s="7" t="s">
        <v>40</v>
      </c>
      <c r="I451" s="7" t="s">
        <v>291</v>
      </c>
      <c r="J451" s="7" t="s">
        <v>292</v>
      </c>
      <c r="K451" s="7" t="s">
        <v>297</v>
      </c>
      <c r="L451" s="7" t="s">
        <v>298</v>
      </c>
      <c r="M451" s="7" t="s">
        <v>1</v>
      </c>
      <c r="N451" s="8" t="s">
        <v>53</v>
      </c>
      <c r="O451" s="7" t="s">
        <v>46</v>
      </c>
      <c r="P451" s="9">
        <v>91</v>
      </c>
      <c r="Q451" s="10">
        <v>91</v>
      </c>
      <c r="R451" s="16">
        <f>VLOOKUP(B451,'[2]School Detailed Data'!A$11:CF$440,84,FALSE)</f>
        <v>89</v>
      </c>
      <c r="S451" s="18">
        <v>89</v>
      </c>
      <c r="T451" s="22">
        <v>89</v>
      </c>
      <c r="U451" s="9">
        <v>13</v>
      </c>
      <c r="V451" s="10">
        <f>VLOOKUP(B451,'[7]PS T3 1st New BRN'!$B$12:$S$104,18,FALSE)</f>
        <v>8</v>
      </c>
      <c r="W451" s="16">
        <f>VLOOKUP(B451,'[2]Student Without BRN'!Z$2:AB$431,3,FALSE)</f>
        <v>8</v>
      </c>
      <c r="X451" s="18">
        <v>8</v>
      </c>
      <c r="Y451" s="22">
        <v>8</v>
      </c>
      <c r="Z451" s="9">
        <f t="shared" si="63"/>
        <v>78</v>
      </c>
      <c r="AA451" s="10">
        <f t="shared" si="63"/>
        <v>83</v>
      </c>
      <c r="AB451" s="16">
        <f t="shared" si="63"/>
        <v>81</v>
      </c>
      <c r="AC451" s="18">
        <f t="shared" si="63"/>
        <v>81</v>
      </c>
      <c r="AD451" s="22">
        <f t="shared" si="63"/>
        <v>81</v>
      </c>
      <c r="AE451" s="10">
        <f t="shared" si="62"/>
        <v>5</v>
      </c>
      <c r="AF451" s="31">
        <v>53400</v>
      </c>
      <c r="AG451" s="15" t="s">
        <v>54</v>
      </c>
    </row>
    <row r="452" spans="1:33" x14ac:dyDescent="0.25">
      <c r="A452" s="6">
        <v>450</v>
      </c>
      <c r="B452" s="29" t="s">
        <v>299</v>
      </c>
      <c r="C452" s="7" t="s">
        <v>300</v>
      </c>
      <c r="D452" s="7" t="s">
        <v>36</v>
      </c>
      <c r="E452" s="7" t="s">
        <v>289</v>
      </c>
      <c r="F452" s="7" t="s">
        <v>290</v>
      </c>
      <c r="G452" s="7" t="s">
        <v>39</v>
      </c>
      <c r="H452" s="7" t="s">
        <v>40</v>
      </c>
      <c r="I452" s="7" t="s">
        <v>301</v>
      </c>
      <c r="J452" s="7" t="s">
        <v>292</v>
      </c>
      <c r="K452" s="7" t="s">
        <v>302</v>
      </c>
      <c r="L452" s="7" t="s">
        <v>303</v>
      </c>
      <c r="M452" s="7" t="s">
        <v>1</v>
      </c>
      <c r="N452" s="8" t="s">
        <v>45</v>
      </c>
      <c r="O452" s="7" t="s">
        <v>46</v>
      </c>
      <c r="P452" s="9">
        <v>449</v>
      </c>
      <c r="Q452" s="10">
        <v>449</v>
      </c>
      <c r="R452" s="16">
        <f>VLOOKUP(B452,'[2]School Detailed Data'!A$11:CF$440,84,FALSE)</f>
        <v>449</v>
      </c>
      <c r="S452" s="18">
        <v>449</v>
      </c>
      <c r="T452" s="22">
        <v>449</v>
      </c>
      <c r="U452" s="9">
        <v>51</v>
      </c>
      <c r="V452" s="10">
        <f>VLOOKUP(B452,'[7]PS T3 1st New BRN'!$B$12:$S$104,18,FALSE)</f>
        <v>48</v>
      </c>
      <c r="W452" s="16">
        <f>VLOOKUP(B452,'[2]Student Without BRN'!Z$2:AB$431,3,FALSE)</f>
        <v>48</v>
      </c>
      <c r="X452" s="18">
        <v>48</v>
      </c>
      <c r="Y452" s="22">
        <v>48</v>
      </c>
      <c r="Z452" s="9">
        <f t="shared" si="63"/>
        <v>398</v>
      </c>
      <c r="AA452" s="10">
        <f t="shared" si="63"/>
        <v>401</v>
      </c>
      <c r="AB452" s="16">
        <f t="shared" si="63"/>
        <v>401</v>
      </c>
      <c r="AC452" s="18">
        <f t="shared" si="63"/>
        <v>401</v>
      </c>
      <c r="AD452" s="22">
        <f t="shared" si="63"/>
        <v>401</v>
      </c>
      <c r="AE452" s="10">
        <f t="shared" si="62"/>
        <v>3</v>
      </c>
      <c r="AF452" s="31">
        <v>427200</v>
      </c>
      <c r="AG452" s="15" t="s">
        <v>54</v>
      </c>
    </row>
    <row r="453" spans="1:33" x14ac:dyDescent="0.25">
      <c r="A453" s="6">
        <v>451</v>
      </c>
      <c r="B453" s="29" t="s">
        <v>804</v>
      </c>
      <c r="C453" s="7" t="s">
        <v>805</v>
      </c>
      <c r="D453" s="7" t="s">
        <v>57</v>
      </c>
      <c r="E453" s="7" t="s">
        <v>289</v>
      </c>
      <c r="F453" s="7" t="s">
        <v>290</v>
      </c>
      <c r="G453" s="7" t="s">
        <v>39</v>
      </c>
      <c r="H453" s="7" t="s">
        <v>40</v>
      </c>
      <c r="I453" s="7" t="s">
        <v>301</v>
      </c>
      <c r="J453" s="7" t="s">
        <v>292</v>
      </c>
      <c r="K453" s="7" t="s">
        <v>806</v>
      </c>
      <c r="L453" s="7" t="s">
        <v>807</v>
      </c>
      <c r="M453" s="7" t="s">
        <v>1</v>
      </c>
      <c r="N453" s="8" t="s">
        <v>53</v>
      </c>
      <c r="O453" s="7" t="s">
        <v>46</v>
      </c>
      <c r="P453" s="9">
        <v>423</v>
      </c>
      <c r="Q453" s="10">
        <f>VLOOKUP(B453,'[2]School Detailed Data'!A$11:CF$439,84,FALSE)</f>
        <v>423</v>
      </c>
      <c r="R453" s="16">
        <f>VLOOKUP(B453,'[2]School Detailed Data'!A$11:CF$440,84,FALSE)</f>
        <v>423</v>
      </c>
      <c r="S453" s="18">
        <v>423</v>
      </c>
      <c r="T453" s="22">
        <v>423</v>
      </c>
      <c r="U453" s="9">
        <v>5</v>
      </c>
      <c r="V453" s="10">
        <f>VLOOKUP(B453,'[2]School Detailed Data'!A$11:CJ$440,88,FALSE)</f>
        <v>13</v>
      </c>
      <c r="W453" s="16">
        <f>VLOOKUP(B453,'[2]Student Without BRN'!Z$2:AB$431,3,FALSE)</f>
        <v>5</v>
      </c>
      <c r="X453" s="18">
        <v>4</v>
      </c>
      <c r="Y453" s="22">
        <v>4</v>
      </c>
      <c r="Z453" s="9">
        <f t="shared" si="63"/>
        <v>418</v>
      </c>
      <c r="AA453" s="10">
        <f t="shared" si="63"/>
        <v>410</v>
      </c>
      <c r="AB453" s="16">
        <f t="shared" si="63"/>
        <v>418</v>
      </c>
      <c r="AC453" s="18">
        <f t="shared" si="63"/>
        <v>419</v>
      </c>
      <c r="AD453" s="22">
        <f t="shared" si="63"/>
        <v>419</v>
      </c>
      <c r="AE453" s="10">
        <f t="shared" si="62"/>
        <v>-8</v>
      </c>
      <c r="AF453" s="31">
        <v>35600</v>
      </c>
      <c r="AG453" s="15" t="s">
        <v>54</v>
      </c>
    </row>
    <row r="454" spans="1:33" x14ac:dyDescent="0.25">
      <c r="A454" s="6">
        <v>452</v>
      </c>
      <c r="B454" s="29" t="s">
        <v>1205</v>
      </c>
      <c r="C454" s="7" t="s">
        <v>1206</v>
      </c>
      <c r="D454" s="7" t="s">
        <v>57</v>
      </c>
      <c r="E454" s="7" t="s">
        <v>123</v>
      </c>
      <c r="F454" s="7" t="s">
        <v>124</v>
      </c>
      <c r="G454" s="7" t="s">
        <v>73</v>
      </c>
      <c r="H454" s="7" t="s">
        <v>74</v>
      </c>
      <c r="I454" s="7" t="s">
        <v>301</v>
      </c>
      <c r="J454" s="7" t="s">
        <v>292</v>
      </c>
      <c r="K454" s="7" t="s">
        <v>1207</v>
      </c>
      <c r="L454" s="7" t="s">
        <v>1208</v>
      </c>
      <c r="M454" s="7" t="s">
        <v>1</v>
      </c>
      <c r="N454" s="8" t="s">
        <v>45</v>
      </c>
      <c r="O454" s="7" t="s">
        <v>46</v>
      </c>
      <c r="P454" s="9">
        <v>125</v>
      </c>
      <c r="Q454" s="10">
        <f>VLOOKUP(B454,'[2]School Detailed Data'!A$11:CF$439,84,FALSE)</f>
        <v>124</v>
      </c>
      <c r="R454" s="16">
        <f>VLOOKUP(B454,'[2]School Detailed Data'!A$11:CF$440,84,FALSE)</f>
        <v>124</v>
      </c>
      <c r="S454" s="18">
        <v>124</v>
      </c>
      <c r="T454" s="22">
        <v>124</v>
      </c>
      <c r="U454" s="9">
        <v>2</v>
      </c>
      <c r="V454" s="10">
        <f>VLOOKUP(B454,'[2]School Detailed Data'!A$11:CJ$440,88,FALSE)</f>
        <v>13</v>
      </c>
      <c r="W454" s="16">
        <f>VLOOKUP(B454,'[2]Student Without BRN'!Z$2:AB$431,3,FALSE)</f>
        <v>2</v>
      </c>
      <c r="X454" s="18">
        <v>2</v>
      </c>
      <c r="Y454" s="22">
        <v>2</v>
      </c>
      <c r="Z454" s="9">
        <f t="shared" si="63"/>
        <v>123</v>
      </c>
      <c r="AA454" s="10">
        <f t="shared" si="63"/>
        <v>111</v>
      </c>
      <c r="AB454" s="16">
        <f t="shared" si="63"/>
        <v>122</v>
      </c>
      <c r="AC454" s="18">
        <f t="shared" si="63"/>
        <v>122</v>
      </c>
      <c r="AD454" s="22">
        <f t="shared" si="63"/>
        <v>122</v>
      </c>
      <c r="AE454" s="10">
        <f t="shared" si="62"/>
        <v>-12</v>
      </c>
      <c r="AF454" s="31">
        <v>8900</v>
      </c>
      <c r="AG454" s="15" t="s">
        <v>54</v>
      </c>
    </row>
    <row r="455" spans="1:33" x14ac:dyDescent="0.25">
      <c r="A455" s="6">
        <v>453</v>
      </c>
      <c r="B455" s="29" t="s">
        <v>1209</v>
      </c>
      <c r="C455" s="7" t="s">
        <v>1210</v>
      </c>
      <c r="D455" s="7" t="s">
        <v>36</v>
      </c>
      <c r="E455" s="7" t="s">
        <v>289</v>
      </c>
      <c r="F455" s="7" t="s">
        <v>290</v>
      </c>
      <c r="G455" s="7" t="s">
        <v>39</v>
      </c>
      <c r="H455" s="7" t="s">
        <v>40</v>
      </c>
      <c r="I455" s="7" t="s">
        <v>1211</v>
      </c>
      <c r="J455" s="7" t="s">
        <v>292</v>
      </c>
      <c r="K455" s="7" t="s">
        <v>1212</v>
      </c>
      <c r="L455" s="7" t="s">
        <v>1213</v>
      </c>
      <c r="M455" s="7" t="s">
        <v>1</v>
      </c>
      <c r="N455" s="8" t="s">
        <v>45</v>
      </c>
      <c r="O455" s="7" t="s">
        <v>46</v>
      </c>
      <c r="P455" s="9">
        <v>77</v>
      </c>
      <c r="Q455" s="10">
        <f>VLOOKUP(B455,'[2]School Detailed Data'!A$11:CF$439,84,FALSE)</f>
        <v>77</v>
      </c>
      <c r="R455" s="16">
        <f>VLOOKUP(B455,'[2]School Detailed Data'!A$11:CF$440,84,FALSE)</f>
        <v>77</v>
      </c>
      <c r="S455" s="18">
        <v>77</v>
      </c>
      <c r="T455" s="22">
        <v>77</v>
      </c>
      <c r="U455" s="9">
        <v>10</v>
      </c>
      <c r="V455" s="10">
        <f>VLOOKUP(B455,'[2]School Detailed Data'!A$11:CJ$440,88,FALSE)</f>
        <v>18</v>
      </c>
      <c r="W455" s="16">
        <f>VLOOKUP(B455,'[2]Student Without BRN'!Z$2:AB$431,3,FALSE)</f>
        <v>10</v>
      </c>
      <c r="X455" s="18">
        <v>10</v>
      </c>
      <c r="Y455" s="22">
        <v>10</v>
      </c>
      <c r="Z455" s="9">
        <f t="shared" si="63"/>
        <v>67</v>
      </c>
      <c r="AA455" s="10">
        <f t="shared" si="63"/>
        <v>59</v>
      </c>
      <c r="AB455" s="16">
        <f t="shared" si="63"/>
        <v>67</v>
      </c>
      <c r="AC455" s="18">
        <f t="shared" si="63"/>
        <v>67</v>
      </c>
      <c r="AD455" s="22">
        <f t="shared" si="63"/>
        <v>67</v>
      </c>
      <c r="AE455" s="10">
        <f t="shared" si="62"/>
        <v>-8</v>
      </c>
      <c r="AF455" s="31">
        <v>89000</v>
      </c>
      <c r="AG455" s="15" t="s">
        <v>54</v>
      </c>
    </row>
    <row r="456" spans="1:33" x14ac:dyDescent="0.25">
      <c r="A456" s="6">
        <v>454</v>
      </c>
      <c r="B456" s="29" t="s">
        <v>1214</v>
      </c>
      <c r="C456" s="7" t="s">
        <v>1215</v>
      </c>
      <c r="D456" s="7" t="s">
        <v>36</v>
      </c>
      <c r="E456" s="7" t="s">
        <v>335</v>
      </c>
      <c r="F456" s="7" t="s">
        <v>336</v>
      </c>
      <c r="G456" s="7" t="s">
        <v>73</v>
      </c>
      <c r="H456" s="7" t="s">
        <v>74</v>
      </c>
      <c r="I456" s="7" t="s">
        <v>301</v>
      </c>
      <c r="J456" s="7" t="s">
        <v>292</v>
      </c>
      <c r="K456" s="7" t="s">
        <v>1216</v>
      </c>
      <c r="L456" s="7" t="s">
        <v>1217</v>
      </c>
      <c r="M456" s="7" t="s">
        <v>1</v>
      </c>
      <c r="N456" s="8" t="s">
        <v>45</v>
      </c>
      <c r="O456" s="7" t="s">
        <v>46</v>
      </c>
      <c r="P456" s="9">
        <v>68</v>
      </c>
      <c r="Q456" s="10">
        <f>VLOOKUP(B456,'[2]School Detailed Data'!A$11:CF$439,84,FALSE)</f>
        <v>68</v>
      </c>
      <c r="R456" s="16">
        <f>VLOOKUP(B456,'[2]School Detailed Data'!A$11:CF$440,84,FALSE)</f>
        <v>68</v>
      </c>
      <c r="S456" s="18">
        <v>68</v>
      </c>
      <c r="T456" s="22">
        <v>68</v>
      </c>
      <c r="U456" s="9">
        <v>4</v>
      </c>
      <c r="V456" s="10">
        <f>VLOOKUP(B456,'[2]School Detailed Data'!A$11:CJ$440,88,FALSE)</f>
        <v>6</v>
      </c>
      <c r="W456" s="16">
        <f>VLOOKUP(B456,'[2]Student Without BRN'!Z$2:AB$431,3,FALSE)</f>
        <v>4</v>
      </c>
      <c r="X456" s="18">
        <v>4</v>
      </c>
      <c r="Y456" s="22">
        <v>4</v>
      </c>
      <c r="Z456" s="9">
        <f t="shared" si="63"/>
        <v>64</v>
      </c>
      <c r="AA456" s="10">
        <f t="shared" si="63"/>
        <v>62</v>
      </c>
      <c r="AB456" s="16">
        <f t="shared" si="63"/>
        <v>64</v>
      </c>
      <c r="AC456" s="18">
        <f t="shared" si="63"/>
        <v>64</v>
      </c>
      <c r="AD456" s="22">
        <f t="shared" si="63"/>
        <v>64</v>
      </c>
      <c r="AE456" s="10">
        <f t="shared" si="62"/>
        <v>-2</v>
      </c>
      <c r="AF456" s="31">
        <v>35600</v>
      </c>
      <c r="AG456" s="15" t="s">
        <v>163</v>
      </c>
    </row>
    <row r="457" spans="1:33" x14ac:dyDescent="0.25">
      <c r="A457" s="6">
        <v>455</v>
      </c>
      <c r="B457" s="29" t="s">
        <v>876</v>
      </c>
      <c r="C457" s="7" t="s">
        <v>877</v>
      </c>
      <c r="D457" s="7" t="s">
        <v>36</v>
      </c>
      <c r="E457" s="7" t="s">
        <v>289</v>
      </c>
      <c r="F457" s="7" t="s">
        <v>290</v>
      </c>
      <c r="G457" s="7" t="s">
        <v>39</v>
      </c>
      <c r="H457" s="7" t="s">
        <v>40</v>
      </c>
      <c r="I457" s="7" t="s">
        <v>301</v>
      </c>
      <c r="J457" s="7" t="s">
        <v>292</v>
      </c>
      <c r="K457" s="7" t="s">
        <v>878</v>
      </c>
      <c r="L457" s="7" t="s">
        <v>879</v>
      </c>
      <c r="M457" s="7" t="s">
        <v>1</v>
      </c>
      <c r="N457" s="8" t="s">
        <v>45</v>
      </c>
      <c r="O457" s="7" t="s">
        <v>79</v>
      </c>
      <c r="P457" s="9">
        <v>140</v>
      </c>
      <c r="Q457" s="10">
        <f>VLOOKUP(B457,'[2]School Detailed Data'!A$11:CF$439,84,FALSE)</f>
        <v>140</v>
      </c>
      <c r="R457" s="16">
        <f>VLOOKUP(B457,'[2]School Detailed Data'!A$11:CF$440,84,FALSE)</f>
        <v>140</v>
      </c>
      <c r="S457" s="18">
        <v>140</v>
      </c>
      <c r="T457" s="22">
        <v>140</v>
      </c>
      <c r="U457" s="9">
        <v>7</v>
      </c>
      <c r="V457" s="10">
        <f>VLOOKUP(B457,'[2]School Detailed Data'!A$11:CJ$440,88,FALSE)</f>
        <v>29</v>
      </c>
      <c r="W457" s="16">
        <f>VLOOKUP(B457,'[2]Student Without BRN'!Z$2:AB$431,3,FALSE)</f>
        <v>7</v>
      </c>
      <c r="X457" s="18">
        <v>7</v>
      </c>
      <c r="Y457" s="22">
        <v>6</v>
      </c>
      <c r="Z457" s="9">
        <f t="shared" si="63"/>
        <v>133</v>
      </c>
      <c r="AA457" s="10">
        <f t="shared" si="63"/>
        <v>111</v>
      </c>
      <c r="AB457" s="16">
        <f t="shared" si="63"/>
        <v>133</v>
      </c>
      <c r="AC457" s="18">
        <f t="shared" si="63"/>
        <v>133</v>
      </c>
      <c r="AD457" s="22">
        <f t="shared" si="63"/>
        <v>134</v>
      </c>
      <c r="AE457" s="10">
        <f t="shared" si="62"/>
        <v>-22</v>
      </c>
      <c r="AF457" s="31">
        <v>53400</v>
      </c>
      <c r="AG457" s="15" t="s">
        <v>54</v>
      </c>
    </row>
    <row r="458" spans="1:33" x14ac:dyDescent="0.25">
      <c r="A458" s="6">
        <v>456</v>
      </c>
      <c r="B458" s="29" t="s">
        <v>1218</v>
      </c>
      <c r="C458" s="7" t="s">
        <v>1219</v>
      </c>
      <c r="D458" s="7" t="s">
        <v>36</v>
      </c>
      <c r="E458" s="7" t="s">
        <v>289</v>
      </c>
      <c r="F458" s="7" t="s">
        <v>290</v>
      </c>
      <c r="G458" s="7" t="s">
        <v>39</v>
      </c>
      <c r="H458" s="7" t="s">
        <v>40</v>
      </c>
      <c r="I458" s="7" t="s">
        <v>301</v>
      </c>
      <c r="J458" s="7" t="s">
        <v>292</v>
      </c>
      <c r="K458" s="7" t="s">
        <v>1220</v>
      </c>
      <c r="L458" s="7" t="s">
        <v>1221</v>
      </c>
      <c r="M458" s="7" t="s">
        <v>1</v>
      </c>
      <c r="N458" s="8" t="s">
        <v>45</v>
      </c>
      <c r="O458" s="7" t="s">
        <v>46</v>
      </c>
      <c r="P458" s="9">
        <v>114</v>
      </c>
      <c r="Q458" s="10">
        <f>VLOOKUP(B458,'[2]School Detailed Data'!A$11:CF$439,84,FALSE)</f>
        <v>114</v>
      </c>
      <c r="R458" s="16">
        <f>VLOOKUP(B458,'[2]School Detailed Data'!A$11:CF$440,84,FALSE)</f>
        <v>114</v>
      </c>
      <c r="S458" s="18">
        <v>114</v>
      </c>
      <c r="T458" s="22">
        <v>114</v>
      </c>
      <c r="U458" s="9">
        <v>4</v>
      </c>
      <c r="V458" s="10">
        <f>VLOOKUP(B458,'[2]School Detailed Data'!A$11:CJ$440,88,FALSE)</f>
        <v>15</v>
      </c>
      <c r="W458" s="16">
        <f>VLOOKUP(B458,'[2]Student Without BRN'!Z$2:AB$431,3,FALSE)</f>
        <v>4</v>
      </c>
      <c r="X458" s="18">
        <v>4</v>
      </c>
      <c r="Y458" s="22">
        <v>4</v>
      </c>
      <c r="Z458" s="9">
        <f t="shared" si="63"/>
        <v>110</v>
      </c>
      <c r="AA458" s="10">
        <f t="shared" si="63"/>
        <v>99</v>
      </c>
      <c r="AB458" s="16">
        <f t="shared" si="63"/>
        <v>110</v>
      </c>
      <c r="AC458" s="18">
        <f t="shared" si="63"/>
        <v>110</v>
      </c>
      <c r="AD458" s="22">
        <f t="shared" si="63"/>
        <v>110</v>
      </c>
      <c r="AE458" s="10">
        <f t="shared" si="62"/>
        <v>-11</v>
      </c>
      <c r="AF458" s="31">
        <v>35600</v>
      </c>
      <c r="AG458" s="15" t="s">
        <v>54</v>
      </c>
    </row>
    <row r="459" spans="1:33" x14ac:dyDescent="0.25">
      <c r="A459" s="6">
        <v>457</v>
      </c>
      <c r="B459" s="29" t="s">
        <v>1222</v>
      </c>
      <c r="C459" s="7" t="s">
        <v>1223</v>
      </c>
      <c r="D459" s="7" t="s">
        <v>57</v>
      </c>
      <c r="E459" s="7" t="s">
        <v>289</v>
      </c>
      <c r="F459" s="7" t="s">
        <v>290</v>
      </c>
      <c r="G459" s="7" t="s">
        <v>39</v>
      </c>
      <c r="H459" s="7" t="s">
        <v>40</v>
      </c>
      <c r="I459" s="7" t="s">
        <v>301</v>
      </c>
      <c r="J459" s="7" t="s">
        <v>292</v>
      </c>
      <c r="K459" s="7" t="s">
        <v>1224</v>
      </c>
      <c r="L459" s="7" t="s">
        <v>1225</v>
      </c>
      <c r="M459" s="7" t="s">
        <v>1</v>
      </c>
      <c r="N459" s="8" t="s">
        <v>53</v>
      </c>
      <c r="O459" s="7" t="s">
        <v>79</v>
      </c>
      <c r="P459" s="9">
        <v>197</v>
      </c>
      <c r="Q459" s="10">
        <f>VLOOKUP(B459,'[2]School Detailed Data'!A$11:CF$439,84,FALSE)</f>
        <v>196</v>
      </c>
      <c r="R459" s="16">
        <f>VLOOKUP(B459,'[2]School Detailed Data'!A$11:CF$440,84,FALSE)</f>
        <v>196</v>
      </c>
      <c r="S459" s="18">
        <v>196</v>
      </c>
      <c r="T459" s="22">
        <v>196</v>
      </c>
      <c r="U459" s="9">
        <v>6</v>
      </c>
      <c r="V459" s="10">
        <f>VLOOKUP(B459,'[2]School Detailed Data'!A$11:CJ$440,88,FALSE)</f>
        <v>15</v>
      </c>
      <c r="W459" s="16">
        <f>VLOOKUP(B459,'[2]Student Without BRN'!Z$2:AB$431,3,FALSE)</f>
        <v>6</v>
      </c>
      <c r="X459" s="18">
        <v>6</v>
      </c>
      <c r="Y459" s="22">
        <v>6</v>
      </c>
      <c r="Z459" s="9">
        <f t="shared" si="63"/>
        <v>191</v>
      </c>
      <c r="AA459" s="10">
        <f t="shared" si="63"/>
        <v>181</v>
      </c>
      <c r="AB459" s="16">
        <f t="shared" si="63"/>
        <v>190</v>
      </c>
      <c r="AC459" s="18">
        <f t="shared" si="63"/>
        <v>190</v>
      </c>
      <c r="AD459" s="22">
        <f t="shared" si="63"/>
        <v>190</v>
      </c>
      <c r="AE459" s="10">
        <f t="shared" si="62"/>
        <v>-10</v>
      </c>
      <c r="AF459" s="31">
        <v>44500</v>
      </c>
      <c r="AG459" s="15" t="s">
        <v>54</v>
      </c>
    </row>
    <row r="460" spans="1:33" x14ac:dyDescent="0.25">
      <c r="A460" s="6">
        <v>458</v>
      </c>
      <c r="B460" s="29" t="s">
        <v>304</v>
      </c>
      <c r="C460" s="7" t="s">
        <v>305</v>
      </c>
      <c r="D460" s="7" t="s">
        <v>36</v>
      </c>
      <c r="E460" s="7" t="s">
        <v>289</v>
      </c>
      <c r="F460" s="7" t="s">
        <v>290</v>
      </c>
      <c r="G460" s="7" t="s">
        <v>39</v>
      </c>
      <c r="H460" s="7" t="s">
        <v>40</v>
      </c>
      <c r="I460" s="7" t="s">
        <v>301</v>
      </c>
      <c r="J460" s="7" t="s">
        <v>292</v>
      </c>
      <c r="K460" s="7" t="s">
        <v>306</v>
      </c>
      <c r="L460" s="7" t="s">
        <v>307</v>
      </c>
      <c r="M460" s="7" t="s">
        <v>1</v>
      </c>
      <c r="N460" s="8" t="s">
        <v>45</v>
      </c>
      <c r="O460" s="7" t="s">
        <v>79</v>
      </c>
      <c r="P460" s="9">
        <v>317</v>
      </c>
      <c r="Q460" s="10">
        <v>317</v>
      </c>
      <c r="R460" s="16">
        <f>VLOOKUP(B460,'[2]School Detailed Data'!A$11:CF$440,84,FALSE)</f>
        <v>321</v>
      </c>
      <c r="S460" s="18">
        <v>321</v>
      </c>
      <c r="T460" s="22">
        <v>321</v>
      </c>
      <c r="U460" s="9">
        <v>31</v>
      </c>
      <c r="V460" s="10">
        <f>VLOOKUP(B460,'[7]PS T3 1st New BRN'!$B$12:$S$104,18,FALSE)</f>
        <v>29</v>
      </c>
      <c r="W460" s="16">
        <f>VLOOKUP(B460,'[2]Student Without BRN'!Z$2:AB$431,3,FALSE)</f>
        <v>29</v>
      </c>
      <c r="X460" s="18">
        <v>29</v>
      </c>
      <c r="Y460" s="22">
        <v>29</v>
      </c>
      <c r="Z460" s="9">
        <f t="shared" si="63"/>
        <v>286</v>
      </c>
      <c r="AA460" s="10">
        <f t="shared" si="63"/>
        <v>288</v>
      </c>
      <c r="AB460" s="16">
        <f t="shared" si="63"/>
        <v>292</v>
      </c>
      <c r="AC460" s="18">
        <f t="shared" si="63"/>
        <v>292</v>
      </c>
      <c r="AD460" s="22">
        <f t="shared" si="63"/>
        <v>292</v>
      </c>
      <c r="AE460" s="10">
        <f t="shared" si="62"/>
        <v>2</v>
      </c>
      <c r="AF460" s="31">
        <v>258100</v>
      </c>
      <c r="AG460" s="15" t="s">
        <v>54</v>
      </c>
    </row>
    <row r="461" spans="1:33" x14ac:dyDescent="0.25">
      <c r="A461" s="6">
        <v>459</v>
      </c>
      <c r="B461" s="29" t="s">
        <v>308</v>
      </c>
      <c r="C461" s="7" t="s">
        <v>309</v>
      </c>
      <c r="D461" s="7" t="s">
        <v>36</v>
      </c>
      <c r="E461" s="7" t="s">
        <v>289</v>
      </c>
      <c r="F461" s="7" t="s">
        <v>290</v>
      </c>
      <c r="G461" s="7" t="s">
        <v>39</v>
      </c>
      <c r="H461" s="7" t="s">
        <v>40</v>
      </c>
      <c r="I461" s="7" t="s">
        <v>310</v>
      </c>
      <c r="J461" s="7" t="s">
        <v>292</v>
      </c>
      <c r="K461" s="7" t="s">
        <v>311</v>
      </c>
      <c r="L461" s="7" t="s">
        <v>312</v>
      </c>
      <c r="M461" s="7" t="s">
        <v>1</v>
      </c>
      <c r="N461" s="8" t="s">
        <v>45</v>
      </c>
      <c r="O461" s="7" t="s">
        <v>46</v>
      </c>
      <c r="P461" s="9">
        <v>115</v>
      </c>
      <c r="Q461" s="10">
        <v>115</v>
      </c>
      <c r="R461" s="16">
        <f>VLOOKUP(B461,'[2]School Detailed Data'!A$11:CF$440,84,FALSE)</f>
        <v>114</v>
      </c>
      <c r="S461" s="18">
        <v>114</v>
      </c>
      <c r="T461" s="22">
        <v>114</v>
      </c>
      <c r="U461" s="9">
        <v>46</v>
      </c>
      <c r="V461" s="10">
        <f>VLOOKUP(B461,'[7]PS T3 1st New BRN'!$B$12:$S$104,18,FALSE)</f>
        <v>44</v>
      </c>
      <c r="W461" s="16">
        <f>VLOOKUP(B461,'[2]Student Without BRN'!Z$2:AB$431,3,FALSE)</f>
        <v>44</v>
      </c>
      <c r="X461" s="18">
        <v>44</v>
      </c>
      <c r="Y461" s="22">
        <v>44</v>
      </c>
      <c r="Z461" s="9">
        <f t="shared" si="63"/>
        <v>69</v>
      </c>
      <c r="AA461" s="10">
        <f t="shared" si="63"/>
        <v>71</v>
      </c>
      <c r="AB461" s="16">
        <f t="shared" si="63"/>
        <v>70</v>
      </c>
      <c r="AC461" s="18">
        <f t="shared" si="63"/>
        <v>70</v>
      </c>
      <c r="AD461" s="22">
        <f t="shared" si="63"/>
        <v>70</v>
      </c>
      <c r="AE461" s="10">
        <f t="shared" ref="AE461:AE524" si="64">AA461-Z461</f>
        <v>2</v>
      </c>
      <c r="AF461" s="31">
        <v>382700</v>
      </c>
      <c r="AG461" s="15" t="s">
        <v>54</v>
      </c>
    </row>
    <row r="462" spans="1:33" x14ac:dyDescent="0.25">
      <c r="A462" s="6">
        <v>460</v>
      </c>
      <c r="B462" s="29" t="s">
        <v>1226</v>
      </c>
      <c r="C462" s="7" t="s">
        <v>1227</v>
      </c>
      <c r="D462" s="7" t="s">
        <v>57</v>
      </c>
      <c r="E462" s="7" t="s">
        <v>289</v>
      </c>
      <c r="F462" s="7" t="s">
        <v>290</v>
      </c>
      <c r="G462" s="7" t="s">
        <v>39</v>
      </c>
      <c r="H462" s="7" t="s">
        <v>40</v>
      </c>
      <c r="I462" s="7" t="s">
        <v>301</v>
      </c>
      <c r="J462" s="7" t="s">
        <v>292</v>
      </c>
      <c r="K462" s="7" t="s">
        <v>1228</v>
      </c>
      <c r="L462" s="7" t="s">
        <v>1229</v>
      </c>
      <c r="M462" s="7" t="s">
        <v>1</v>
      </c>
      <c r="N462" s="8" t="s">
        <v>53</v>
      </c>
      <c r="O462" s="7" t="s">
        <v>46</v>
      </c>
      <c r="P462" s="9">
        <v>130</v>
      </c>
      <c r="Q462" s="10">
        <f>VLOOKUP(B462,'[2]School Detailed Data'!A$11:CF$439,84,FALSE)</f>
        <v>130</v>
      </c>
      <c r="R462" s="16">
        <f>VLOOKUP(B462,'[2]School Detailed Data'!A$11:CF$440,84,FALSE)</f>
        <v>130</v>
      </c>
      <c r="S462" s="18">
        <v>130</v>
      </c>
      <c r="T462" s="22">
        <v>130</v>
      </c>
      <c r="U462" s="9">
        <v>8</v>
      </c>
      <c r="V462" s="10">
        <f>VLOOKUP(B462,'[2]School Detailed Data'!A$11:CJ$440,88,FALSE)</f>
        <v>17</v>
      </c>
      <c r="W462" s="16">
        <f>VLOOKUP(B462,'[2]Student Without BRN'!Z$2:AB$431,3,FALSE)</f>
        <v>8</v>
      </c>
      <c r="X462" s="18">
        <v>8</v>
      </c>
      <c r="Y462" s="22">
        <v>8</v>
      </c>
      <c r="Z462" s="9">
        <f t="shared" si="63"/>
        <v>122</v>
      </c>
      <c r="AA462" s="10">
        <f t="shared" si="63"/>
        <v>113</v>
      </c>
      <c r="AB462" s="16">
        <f t="shared" si="63"/>
        <v>122</v>
      </c>
      <c r="AC462" s="18">
        <f t="shared" si="63"/>
        <v>122</v>
      </c>
      <c r="AD462" s="22">
        <f t="shared" si="63"/>
        <v>122</v>
      </c>
      <c r="AE462" s="10">
        <f t="shared" si="64"/>
        <v>-9</v>
      </c>
      <c r="AF462" s="31">
        <v>71200</v>
      </c>
      <c r="AG462" s="15" t="s">
        <v>54</v>
      </c>
    </row>
    <row r="463" spans="1:33" x14ac:dyDescent="0.25">
      <c r="A463" s="6">
        <v>461</v>
      </c>
      <c r="B463" s="29" t="s">
        <v>1230</v>
      </c>
      <c r="C463" s="7" t="s">
        <v>1231</v>
      </c>
      <c r="D463" s="7" t="s">
        <v>36</v>
      </c>
      <c r="E463" s="7" t="s">
        <v>335</v>
      </c>
      <c r="F463" s="7" t="s">
        <v>336</v>
      </c>
      <c r="G463" s="7" t="s">
        <v>73</v>
      </c>
      <c r="H463" s="7" t="s">
        <v>74</v>
      </c>
      <c r="I463" s="7" t="s">
        <v>301</v>
      </c>
      <c r="J463" s="7" t="s">
        <v>292</v>
      </c>
      <c r="K463" s="7" t="s">
        <v>1232</v>
      </c>
      <c r="L463" s="7" t="s">
        <v>1233</v>
      </c>
      <c r="M463" s="7" t="s">
        <v>1</v>
      </c>
      <c r="N463" s="8" t="s">
        <v>45</v>
      </c>
      <c r="O463" s="7" t="s">
        <v>46</v>
      </c>
      <c r="P463" s="9">
        <v>365</v>
      </c>
      <c r="Q463" s="10">
        <f>VLOOKUP(B463,'[2]School Detailed Data'!A$11:CF$439,84,FALSE)</f>
        <v>364</v>
      </c>
      <c r="R463" s="16">
        <f>VLOOKUP(B463,'[2]School Detailed Data'!A$11:CF$440,84,FALSE)</f>
        <v>364</v>
      </c>
      <c r="S463" s="18">
        <v>364</v>
      </c>
      <c r="T463" s="22">
        <v>364</v>
      </c>
      <c r="U463" s="9">
        <v>34</v>
      </c>
      <c r="V463" s="10">
        <f>VLOOKUP(B463,'[2]School Detailed Data'!A$11:CJ$440,88,FALSE)</f>
        <v>40</v>
      </c>
      <c r="W463" s="16">
        <f>VLOOKUP(B463,'[2]Student Without BRN'!Z$2:AB$431,3,FALSE)</f>
        <v>34</v>
      </c>
      <c r="X463" s="18">
        <v>34</v>
      </c>
      <c r="Y463" s="22">
        <v>34</v>
      </c>
      <c r="Z463" s="9">
        <f t="shared" si="63"/>
        <v>331</v>
      </c>
      <c r="AA463" s="10">
        <f t="shared" si="63"/>
        <v>324</v>
      </c>
      <c r="AB463" s="16">
        <f t="shared" si="63"/>
        <v>330</v>
      </c>
      <c r="AC463" s="18">
        <f t="shared" si="63"/>
        <v>330</v>
      </c>
      <c r="AD463" s="22">
        <f t="shared" si="63"/>
        <v>330</v>
      </c>
      <c r="AE463" s="10">
        <f t="shared" si="64"/>
        <v>-7</v>
      </c>
      <c r="AF463" s="31">
        <v>293700</v>
      </c>
      <c r="AG463" s="15" t="s">
        <v>54</v>
      </c>
    </row>
    <row r="464" spans="1:33" x14ac:dyDescent="0.25">
      <c r="A464" s="6">
        <v>462</v>
      </c>
      <c r="B464" s="29" t="s">
        <v>313</v>
      </c>
      <c r="C464" s="7" t="s">
        <v>314</v>
      </c>
      <c r="D464" s="7" t="s">
        <v>36</v>
      </c>
      <c r="E464" s="7" t="s">
        <v>289</v>
      </c>
      <c r="F464" s="7" t="s">
        <v>290</v>
      </c>
      <c r="G464" s="7" t="s">
        <v>39</v>
      </c>
      <c r="H464" s="7" t="s">
        <v>40</v>
      </c>
      <c r="I464" s="7" t="s">
        <v>301</v>
      </c>
      <c r="J464" s="7" t="s">
        <v>292</v>
      </c>
      <c r="K464" s="7" t="s">
        <v>315</v>
      </c>
      <c r="L464" s="7" t="s">
        <v>316</v>
      </c>
      <c r="M464" s="7" t="s">
        <v>1</v>
      </c>
      <c r="N464" s="8" t="s">
        <v>45</v>
      </c>
      <c r="O464" s="7" t="s">
        <v>79</v>
      </c>
      <c r="P464" s="9">
        <v>179</v>
      </c>
      <c r="Q464" s="10">
        <v>179</v>
      </c>
      <c r="R464" s="16">
        <f>VLOOKUP(B464,'[2]School Detailed Data'!A$11:CF$440,84,FALSE)</f>
        <v>179</v>
      </c>
      <c r="S464" s="18">
        <v>179</v>
      </c>
      <c r="T464" s="22">
        <v>179</v>
      </c>
      <c r="U464" s="9">
        <v>21</v>
      </c>
      <c r="V464" s="10">
        <f>VLOOKUP(B464,'[7]PS T3 1st New BRN'!$B$12:$S$104,18,FALSE)</f>
        <v>20</v>
      </c>
      <c r="W464" s="16">
        <f>VLOOKUP(B464,'[2]Student Without BRN'!Z$2:AB$431,3,FALSE)</f>
        <v>20</v>
      </c>
      <c r="X464" s="18">
        <v>20</v>
      </c>
      <c r="Y464" s="22">
        <v>20</v>
      </c>
      <c r="Z464" s="9">
        <f t="shared" si="63"/>
        <v>158</v>
      </c>
      <c r="AA464" s="10">
        <f t="shared" si="63"/>
        <v>159</v>
      </c>
      <c r="AB464" s="16">
        <f t="shared" si="63"/>
        <v>159</v>
      </c>
      <c r="AC464" s="18">
        <f t="shared" si="63"/>
        <v>159</v>
      </c>
      <c r="AD464" s="22">
        <f t="shared" si="63"/>
        <v>159</v>
      </c>
      <c r="AE464" s="10">
        <f t="shared" si="64"/>
        <v>1</v>
      </c>
      <c r="AF464" s="31">
        <v>178000</v>
      </c>
      <c r="AG464" s="15" t="s">
        <v>54</v>
      </c>
    </row>
    <row r="465" spans="1:33" x14ac:dyDescent="0.25">
      <c r="A465" s="6">
        <v>463</v>
      </c>
      <c r="B465" s="29" t="s">
        <v>1234</v>
      </c>
      <c r="C465" s="7" t="s">
        <v>1235</v>
      </c>
      <c r="D465" s="7" t="s">
        <v>36</v>
      </c>
      <c r="E465" s="7" t="s">
        <v>71</v>
      </c>
      <c r="F465" s="7" t="s">
        <v>72</v>
      </c>
      <c r="G465" s="7" t="s">
        <v>73</v>
      </c>
      <c r="H465" s="7" t="s">
        <v>74</v>
      </c>
      <c r="I465" s="7" t="s">
        <v>301</v>
      </c>
      <c r="J465" s="7" t="s">
        <v>292</v>
      </c>
      <c r="K465" s="7" t="s">
        <v>1236</v>
      </c>
      <c r="L465" s="7" t="s">
        <v>1237</v>
      </c>
      <c r="M465" s="7" t="s">
        <v>1</v>
      </c>
      <c r="N465" s="8" t="s">
        <v>45</v>
      </c>
      <c r="O465" s="7" t="s">
        <v>46</v>
      </c>
      <c r="P465" s="9">
        <v>174</v>
      </c>
      <c r="Q465" s="10">
        <f>VLOOKUP(B465,'[2]School Detailed Data'!A$11:CF$439,84,FALSE)</f>
        <v>174</v>
      </c>
      <c r="R465" s="16">
        <f>VLOOKUP(B465,'[2]School Detailed Data'!A$11:CF$440,84,FALSE)</f>
        <v>174</v>
      </c>
      <c r="S465" s="18">
        <v>174</v>
      </c>
      <c r="T465" s="22">
        <v>174</v>
      </c>
      <c r="U465" s="9">
        <v>9</v>
      </c>
      <c r="V465" s="10">
        <f>VLOOKUP(B465,'[2]School Detailed Data'!A$11:CJ$440,88,FALSE)</f>
        <v>13</v>
      </c>
      <c r="W465" s="16">
        <f>VLOOKUP(B465,'[2]Student Without BRN'!Z$2:AB$431,3,FALSE)</f>
        <v>9</v>
      </c>
      <c r="X465" s="18">
        <v>9</v>
      </c>
      <c r="Y465" s="22">
        <v>9</v>
      </c>
      <c r="Z465" s="9">
        <f t="shared" si="63"/>
        <v>165</v>
      </c>
      <c r="AA465" s="10">
        <f t="shared" si="63"/>
        <v>161</v>
      </c>
      <c r="AB465" s="16">
        <f t="shared" si="63"/>
        <v>165</v>
      </c>
      <c r="AC465" s="18">
        <f t="shared" si="63"/>
        <v>165</v>
      </c>
      <c r="AD465" s="22">
        <f t="shared" si="63"/>
        <v>165</v>
      </c>
      <c r="AE465" s="10">
        <f t="shared" si="64"/>
        <v>-4</v>
      </c>
      <c r="AF465" s="31">
        <v>80100</v>
      </c>
      <c r="AG465" s="15" t="s">
        <v>163</v>
      </c>
    </row>
    <row r="466" spans="1:33" x14ac:dyDescent="0.25">
      <c r="A466" s="6">
        <v>464</v>
      </c>
      <c r="B466" s="29" t="s">
        <v>1238</v>
      </c>
      <c r="C466" s="7" t="s">
        <v>1239</v>
      </c>
      <c r="D466" s="7" t="s">
        <v>36</v>
      </c>
      <c r="E466" s="7" t="s">
        <v>1240</v>
      </c>
      <c r="F466" s="7" t="s">
        <v>1241</v>
      </c>
      <c r="G466" s="7" t="s">
        <v>73</v>
      </c>
      <c r="H466" s="7" t="s">
        <v>74</v>
      </c>
      <c r="I466" s="7" t="s">
        <v>301</v>
      </c>
      <c r="J466" s="7" t="s">
        <v>292</v>
      </c>
      <c r="K466" s="7" t="s">
        <v>1242</v>
      </c>
      <c r="L466" s="7" t="s">
        <v>1243</v>
      </c>
      <c r="M466" s="7" t="s">
        <v>1</v>
      </c>
      <c r="N466" s="8" t="s">
        <v>53</v>
      </c>
      <c r="O466" s="7" t="s">
        <v>46</v>
      </c>
      <c r="P466" s="9">
        <v>189</v>
      </c>
      <c r="Q466" s="10">
        <f>VLOOKUP(B466,'[2]School Detailed Data'!A$11:CF$439,84,FALSE)</f>
        <v>189</v>
      </c>
      <c r="R466" s="16">
        <f>VLOOKUP(B466,'[2]School Detailed Data'!A$11:CF$440,84,FALSE)</f>
        <v>189</v>
      </c>
      <c r="S466" s="18">
        <v>189</v>
      </c>
      <c r="T466" s="22">
        <v>189</v>
      </c>
      <c r="U466" s="9">
        <v>15</v>
      </c>
      <c r="V466" s="10">
        <f>VLOOKUP(B466,'[2]School Detailed Data'!A$11:CJ$440,88,FALSE)</f>
        <v>20</v>
      </c>
      <c r="W466" s="16">
        <f>VLOOKUP(B466,'[2]Student Without BRN'!Z$2:AB$431,3,FALSE)</f>
        <v>15</v>
      </c>
      <c r="X466" s="18">
        <v>15</v>
      </c>
      <c r="Y466" s="22">
        <v>15</v>
      </c>
      <c r="Z466" s="9">
        <f t="shared" si="63"/>
        <v>174</v>
      </c>
      <c r="AA466" s="10">
        <f t="shared" si="63"/>
        <v>169</v>
      </c>
      <c r="AB466" s="16">
        <f t="shared" si="63"/>
        <v>174</v>
      </c>
      <c r="AC466" s="18">
        <f t="shared" si="63"/>
        <v>174</v>
      </c>
      <c r="AD466" s="22">
        <f t="shared" si="63"/>
        <v>174</v>
      </c>
      <c r="AE466" s="10">
        <f t="shared" si="64"/>
        <v>-5</v>
      </c>
      <c r="AF466" s="31">
        <v>133500</v>
      </c>
      <c r="AG466" s="15" t="s">
        <v>163</v>
      </c>
    </row>
    <row r="467" spans="1:33" x14ac:dyDescent="0.25">
      <c r="A467" s="6">
        <v>465</v>
      </c>
      <c r="B467" s="29" t="s">
        <v>808</v>
      </c>
      <c r="C467" s="7" t="s">
        <v>596</v>
      </c>
      <c r="D467" s="7" t="s">
        <v>36</v>
      </c>
      <c r="E467" s="7" t="s">
        <v>289</v>
      </c>
      <c r="F467" s="7" t="s">
        <v>290</v>
      </c>
      <c r="G467" s="7" t="s">
        <v>39</v>
      </c>
      <c r="H467" s="7" t="s">
        <v>40</v>
      </c>
      <c r="I467" s="7" t="s">
        <v>301</v>
      </c>
      <c r="J467" s="7" t="s">
        <v>292</v>
      </c>
      <c r="K467" s="7" t="s">
        <v>809</v>
      </c>
      <c r="L467" s="7" t="s">
        <v>810</v>
      </c>
      <c r="M467" s="7" t="s">
        <v>1</v>
      </c>
      <c r="N467" s="8" t="s">
        <v>45</v>
      </c>
      <c r="O467" s="7" t="s">
        <v>46</v>
      </c>
      <c r="P467" s="9">
        <v>69</v>
      </c>
      <c r="Q467" s="10">
        <f>VLOOKUP(B467,'[2]School Detailed Data'!A$11:CF$439,84,FALSE)</f>
        <v>69</v>
      </c>
      <c r="R467" s="16">
        <f>VLOOKUP(B467,'[2]School Detailed Data'!A$11:CF$440,84,FALSE)</f>
        <v>69</v>
      </c>
      <c r="S467" s="18">
        <v>69</v>
      </c>
      <c r="T467" s="22">
        <v>69</v>
      </c>
      <c r="U467" s="9">
        <v>21</v>
      </c>
      <c r="V467" s="10">
        <f>VLOOKUP(B467,'[2]School Detailed Data'!A$11:CJ$440,88,FALSE)</f>
        <v>23</v>
      </c>
      <c r="W467" s="16">
        <f>VLOOKUP(B467,'[2]Student Without BRN'!Z$2:AB$431,3,FALSE)</f>
        <v>21</v>
      </c>
      <c r="X467" s="18">
        <v>20</v>
      </c>
      <c r="Y467" s="22">
        <v>20</v>
      </c>
      <c r="Z467" s="9">
        <f t="shared" si="63"/>
        <v>48</v>
      </c>
      <c r="AA467" s="10">
        <f t="shared" si="63"/>
        <v>46</v>
      </c>
      <c r="AB467" s="16">
        <f t="shared" si="63"/>
        <v>48</v>
      </c>
      <c r="AC467" s="18">
        <f t="shared" si="63"/>
        <v>49</v>
      </c>
      <c r="AD467" s="22">
        <f t="shared" si="63"/>
        <v>49</v>
      </c>
      <c r="AE467" s="10">
        <f t="shared" si="64"/>
        <v>-2</v>
      </c>
      <c r="AF467" s="31">
        <v>178000</v>
      </c>
      <c r="AG467" s="15" t="s">
        <v>163</v>
      </c>
    </row>
    <row r="468" spans="1:33" x14ac:dyDescent="0.25">
      <c r="A468" s="6">
        <v>466</v>
      </c>
      <c r="B468" s="29" t="s">
        <v>543</v>
      </c>
      <c r="C468" s="7" t="s">
        <v>544</v>
      </c>
      <c r="D468" s="7" t="s">
        <v>36</v>
      </c>
      <c r="E468" s="7" t="s">
        <v>289</v>
      </c>
      <c r="F468" s="7" t="s">
        <v>290</v>
      </c>
      <c r="G468" s="7" t="s">
        <v>39</v>
      </c>
      <c r="H468" s="7" t="s">
        <v>40</v>
      </c>
      <c r="I468" s="7" t="s">
        <v>310</v>
      </c>
      <c r="J468" s="7" t="s">
        <v>292</v>
      </c>
      <c r="K468" s="7" t="s">
        <v>545</v>
      </c>
      <c r="L468" s="7" t="s">
        <v>546</v>
      </c>
      <c r="M468" s="7" t="s">
        <v>1</v>
      </c>
      <c r="N468" s="8" t="s">
        <v>45</v>
      </c>
      <c r="O468" s="7" t="s">
        <v>46</v>
      </c>
      <c r="P468" s="9">
        <v>15</v>
      </c>
      <c r="Q468" s="10">
        <v>15</v>
      </c>
      <c r="R468" s="16">
        <f>VLOOKUP(B468,'[2]School Detailed Data'!A$11:CF$440,84,FALSE)</f>
        <v>15</v>
      </c>
      <c r="S468" s="18">
        <v>15</v>
      </c>
      <c r="T468" s="22">
        <v>15</v>
      </c>
      <c r="U468" s="9">
        <v>9</v>
      </c>
      <c r="V468" s="10">
        <f>VLOOKUP(B468,'[2]School Detailed Data'!A$11:CJ$440,88,FALSE)</f>
        <v>11</v>
      </c>
      <c r="W468" s="16">
        <f>VLOOKUP(B468,'[2]Student Without BRN'!Z$2:AB$431,3,FALSE)</f>
        <v>8</v>
      </c>
      <c r="X468" s="18">
        <v>8</v>
      </c>
      <c r="Y468" s="22">
        <v>8</v>
      </c>
      <c r="Z468" s="9">
        <f t="shared" si="63"/>
        <v>6</v>
      </c>
      <c r="AA468" s="10">
        <f t="shared" si="63"/>
        <v>4</v>
      </c>
      <c r="AB468" s="16">
        <f t="shared" si="63"/>
        <v>7</v>
      </c>
      <c r="AC468" s="18">
        <f t="shared" si="63"/>
        <v>7</v>
      </c>
      <c r="AD468" s="22">
        <f t="shared" si="63"/>
        <v>7</v>
      </c>
      <c r="AE468" s="10">
        <f t="shared" si="64"/>
        <v>-2</v>
      </c>
      <c r="AF468" s="31">
        <v>33820</v>
      </c>
      <c r="AG468" s="15" t="s">
        <v>54</v>
      </c>
    </row>
    <row r="469" spans="1:33" x14ac:dyDescent="0.25">
      <c r="A469" s="6">
        <v>467</v>
      </c>
      <c r="B469" s="29" t="s">
        <v>547</v>
      </c>
      <c r="C469" s="7" t="s">
        <v>548</v>
      </c>
      <c r="D469" s="7" t="s">
        <v>57</v>
      </c>
      <c r="E469" s="7" t="s">
        <v>289</v>
      </c>
      <c r="F469" s="7" t="s">
        <v>290</v>
      </c>
      <c r="G469" s="7" t="s">
        <v>39</v>
      </c>
      <c r="H469" s="7" t="s">
        <v>40</v>
      </c>
      <c r="I469" s="7" t="s">
        <v>310</v>
      </c>
      <c r="J469" s="7" t="s">
        <v>292</v>
      </c>
      <c r="K469" s="7" t="s">
        <v>549</v>
      </c>
      <c r="L469" s="7" t="s">
        <v>550</v>
      </c>
      <c r="M469" s="7" t="s">
        <v>1</v>
      </c>
      <c r="N469" s="8" t="s">
        <v>45</v>
      </c>
      <c r="O469" s="7" t="s">
        <v>79</v>
      </c>
      <c r="P469" s="9">
        <v>48</v>
      </c>
      <c r="Q469" s="10">
        <v>48</v>
      </c>
      <c r="R469" s="16">
        <f>VLOOKUP(B469,'[2]School Detailed Data'!A$11:CF$440,84,FALSE)</f>
        <v>47</v>
      </c>
      <c r="S469" s="18">
        <v>47</v>
      </c>
      <c r="T469" s="22">
        <v>47</v>
      </c>
      <c r="U469" s="9">
        <v>20</v>
      </c>
      <c r="V469" s="10">
        <f>VLOOKUP(B469,'[2]School Detailed Data'!A$11:CJ$440,88,FALSE)</f>
        <v>24</v>
      </c>
      <c r="W469" s="16">
        <f>VLOOKUP(B469,'[2]Student Without BRN'!Z$2:AB$431,3,FALSE)</f>
        <v>18</v>
      </c>
      <c r="X469" s="18">
        <v>18</v>
      </c>
      <c r="Y469" s="22">
        <v>22</v>
      </c>
      <c r="Z469" s="9">
        <f t="shared" si="63"/>
        <v>28</v>
      </c>
      <c r="AA469" s="10">
        <f t="shared" si="63"/>
        <v>24</v>
      </c>
      <c r="AB469" s="16">
        <f t="shared" si="63"/>
        <v>29</v>
      </c>
      <c r="AC469" s="18">
        <f t="shared" si="63"/>
        <v>29</v>
      </c>
      <c r="AD469" s="22">
        <f t="shared" si="63"/>
        <v>25</v>
      </c>
      <c r="AE469" s="10">
        <f t="shared" si="64"/>
        <v>-4</v>
      </c>
      <c r="AF469" s="31">
        <v>37380</v>
      </c>
      <c r="AG469" s="15" t="s">
        <v>54</v>
      </c>
    </row>
    <row r="470" spans="1:33" x14ac:dyDescent="0.25">
      <c r="A470" s="6">
        <v>468</v>
      </c>
      <c r="B470" s="29" t="s">
        <v>317</v>
      </c>
      <c r="C470" s="7" t="s">
        <v>318</v>
      </c>
      <c r="D470" s="7" t="s">
        <v>57</v>
      </c>
      <c r="E470" s="7" t="s">
        <v>289</v>
      </c>
      <c r="F470" s="7" t="s">
        <v>290</v>
      </c>
      <c r="G470" s="7" t="s">
        <v>39</v>
      </c>
      <c r="H470" s="7" t="s">
        <v>40</v>
      </c>
      <c r="I470" s="7" t="s">
        <v>310</v>
      </c>
      <c r="J470" s="7" t="s">
        <v>292</v>
      </c>
      <c r="K470" s="7" t="s">
        <v>319</v>
      </c>
      <c r="L470" s="7" t="s">
        <v>320</v>
      </c>
      <c r="M470" s="7" t="s">
        <v>1</v>
      </c>
      <c r="N470" s="8" t="s">
        <v>45</v>
      </c>
      <c r="O470" s="7" t="s">
        <v>46</v>
      </c>
      <c r="P470" s="9">
        <v>59</v>
      </c>
      <c r="Q470" s="10">
        <v>59</v>
      </c>
      <c r="R470" s="16">
        <f>VLOOKUP(B470,'[2]School Detailed Data'!A$11:CF$440,84,FALSE)</f>
        <v>58</v>
      </c>
      <c r="S470" s="18">
        <v>58</v>
      </c>
      <c r="T470" s="22">
        <v>58</v>
      </c>
      <c r="U470" s="9">
        <v>15</v>
      </c>
      <c r="V470" s="10">
        <f>VLOOKUP(B470,'[7]PS T3 1st New BRN'!$B$12:$S$104,18,FALSE)</f>
        <v>13</v>
      </c>
      <c r="W470" s="16">
        <f>VLOOKUP(B470,'[2]Student Without BRN'!Z$2:AB$431,3,FALSE)</f>
        <v>13</v>
      </c>
      <c r="X470" s="18">
        <v>13</v>
      </c>
      <c r="Y470" s="22">
        <v>13</v>
      </c>
      <c r="Z470" s="9">
        <f t="shared" si="63"/>
        <v>44</v>
      </c>
      <c r="AA470" s="10">
        <f t="shared" si="63"/>
        <v>46</v>
      </c>
      <c r="AB470" s="16">
        <f t="shared" si="63"/>
        <v>45</v>
      </c>
      <c r="AC470" s="18">
        <f t="shared" si="63"/>
        <v>45</v>
      </c>
      <c r="AD470" s="22">
        <f t="shared" si="63"/>
        <v>45</v>
      </c>
      <c r="AE470" s="10">
        <f t="shared" si="64"/>
        <v>2</v>
      </c>
      <c r="AF470" s="31">
        <v>106800</v>
      </c>
      <c r="AG470" s="15" t="s">
        <v>54</v>
      </c>
    </row>
    <row r="471" spans="1:33" x14ac:dyDescent="0.25">
      <c r="A471" s="6">
        <v>469</v>
      </c>
      <c r="B471" s="29" t="s">
        <v>1244</v>
      </c>
      <c r="C471" s="7" t="s">
        <v>1245</v>
      </c>
      <c r="D471" s="7" t="s">
        <v>36</v>
      </c>
      <c r="E471" s="7" t="s">
        <v>289</v>
      </c>
      <c r="F471" s="7" t="s">
        <v>290</v>
      </c>
      <c r="G471" s="7" t="s">
        <v>39</v>
      </c>
      <c r="H471" s="7" t="s">
        <v>40</v>
      </c>
      <c r="I471" s="7" t="s">
        <v>301</v>
      </c>
      <c r="J471" s="7" t="s">
        <v>292</v>
      </c>
      <c r="K471" s="7" t="s">
        <v>1246</v>
      </c>
      <c r="L471" s="7" t="s">
        <v>1247</v>
      </c>
      <c r="M471" s="7" t="s">
        <v>1</v>
      </c>
      <c r="N471" s="8" t="s">
        <v>45</v>
      </c>
      <c r="O471" s="7" t="s">
        <v>79</v>
      </c>
      <c r="P471" s="9">
        <v>273</v>
      </c>
      <c r="Q471" s="10">
        <f>VLOOKUP(B471,'[2]School Detailed Data'!A$11:CF$439,84,FALSE)</f>
        <v>273</v>
      </c>
      <c r="R471" s="16">
        <f>VLOOKUP(B471,'[2]School Detailed Data'!A$11:CF$440,84,FALSE)</f>
        <v>273</v>
      </c>
      <c r="S471" s="18">
        <v>273</v>
      </c>
      <c r="T471" s="22">
        <v>273</v>
      </c>
      <c r="U471" s="9">
        <v>1</v>
      </c>
      <c r="V471" s="10">
        <f>VLOOKUP(B471,'[2]School Detailed Data'!A$11:CJ$440,88,FALSE)</f>
        <v>5</v>
      </c>
      <c r="W471" s="16">
        <f>VLOOKUP(B471,'[2]Student Without BRN'!Z$2:AB$431,3,FALSE)</f>
        <v>1</v>
      </c>
      <c r="X471" s="18">
        <v>1</v>
      </c>
      <c r="Y471" s="22">
        <v>1</v>
      </c>
      <c r="Z471" s="9">
        <f t="shared" si="63"/>
        <v>272</v>
      </c>
      <c r="AA471" s="10">
        <f t="shared" si="63"/>
        <v>268</v>
      </c>
      <c r="AB471" s="16">
        <f t="shared" si="63"/>
        <v>272</v>
      </c>
      <c r="AC471" s="18">
        <f t="shared" si="63"/>
        <v>272</v>
      </c>
      <c r="AD471" s="22">
        <f t="shared" si="63"/>
        <v>272</v>
      </c>
      <c r="AE471" s="10">
        <f t="shared" si="64"/>
        <v>-4</v>
      </c>
      <c r="AF471" s="31">
        <v>8900</v>
      </c>
      <c r="AG471" s="15" t="s">
        <v>54</v>
      </c>
    </row>
    <row r="472" spans="1:33" x14ac:dyDescent="0.25">
      <c r="A472" s="6">
        <v>470</v>
      </c>
      <c r="B472" s="29" t="s">
        <v>811</v>
      </c>
      <c r="C472" s="7" t="s">
        <v>812</v>
      </c>
      <c r="D472" s="7" t="s">
        <v>57</v>
      </c>
      <c r="E472" s="7" t="s">
        <v>210</v>
      </c>
      <c r="F472" s="7" t="s">
        <v>211</v>
      </c>
      <c r="G472" s="7" t="s">
        <v>73</v>
      </c>
      <c r="H472" s="7" t="s">
        <v>74</v>
      </c>
      <c r="I472" s="7" t="s">
        <v>301</v>
      </c>
      <c r="J472" s="7" t="s">
        <v>292</v>
      </c>
      <c r="K472" s="7" t="s">
        <v>813</v>
      </c>
      <c r="L472" s="7" t="s">
        <v>814</v>
      </c>
      <c r="M472" s="7" t="s">
        <v>1</v>
      </c>
      <c r="N472" s="8" t="s">
        <v>45</v>
      </c>
      <c r="O472" s="7" t="s">
        <v>46</v>
      </c>
      <c r="P472" s="9">
        <v>383</v>
      </c>
      <c r="Q472" s="10">
        <f>VLOOKUP(B472,'[2]School Detailed Data'!A$11:CF$439,84,FALSE)</f>
        <v>382</v>
      </c>
      <c r="R472" s="16">
        <f>VLOOKUP(B472,'[2]School Detailed Data'!A$11:CF$440,84,FALSE)</f>
        <v>382</v>
      </c>
      <c r="S472" s="18">
        <v>388</v>
      </c>
      <c r="T472" s="22">
        <v>388</v>
      </c>
      <c r="U472" s="9">
        <v>5</v>
      </c>
      <c r="V472" s="10">
        <f>VLOOKUP(B472,'[2]School Detailed Data'!A$11:CJ$440,88,FALSE)</f>
        <v>24</v>
      </c>
      <c r="W472" s="16">
        <f>VLOOKUP(B472,'[2]Student Without BRN'!Z$2:AB$431,3,FALSE)</f>
        <v>5</v>
      </c>
      <c r="X472" s="18">
        <v>6</v>
      </c>
      <c r="Y472" s="22">
        <v>6</v>
      </c>
      <c r="Z472" s="9">
        <f t="shared" si="63"/>
        <v>378</v>
      </c>
      <c r="AA472" s="10">
        <f t="shared" si="63"/>
        <v>358</v>
      </c>
      <c r="AB472" s="16">
        <f t="shared" si="63"/>
        <v>377</v>
      </c>
      <c r="AC472" s="18">
        <f t="shared" si="63"/>
        <v>382</v>
      </c>
      <c r="AD472" s="22">
        <f t="shared" si="63"/>
        <v>382</v>
      </c>
      <c r="AE472" s="10">
        <f t="shared" si="64"/>
        <v>-20</v>
      </c>
      <c r="AF472" s="31">
        <v>53400</v>
      </c>
      <c r="AG472" s="15" t="s">
        <v>54</v>
      </c>
    </row>
    <row r="473" spans="1:33" x14ac:dyDescent="0.25">
      <c r="A473" s="6">
        <v>471</v>
      </c>
      <c r="B473" s="29" t="s">
        <v>321</v>
      </c>
      <c r="C473" s="7" t="s">
        <v>322</v>
      </c>
      <c r="D473" s="7" t="s">
        <v>36</v>
      </c>
      <c r="E473" s="7" t="s">
        <v>289</v>
      </c>
      <c r="F473" s="7" t="s">
        <v>290</v>
      </c>
      <c r="G473" s="7" t="s">
        <v>39</v>
      </c>
      <c r="H473" s="7" t="s">
        <v>40</v>
      </c>
      <c r="I473" s="7" t="s">
        <v>291</v>
      </c>
      <c r="J473" s="7" t="s">
        <v>292</v>
      </c>
      <c r="K473" s="7" t="s">
        <v>323</v>
      </c>
      <c r="L473" s="7" t="s">
        <v>324</v>
      </c>
      <c r="M473" s="7" t="s">
        <v>1</v>
      </c>
      <c r="N473" s="8" t="s">
        <v>45</v>
      </c>
      <c r="O473" s="7" t="s">
        <v>46</v>
      </c>
      <c r="P473" s="9">
        <v>97</v>
      </c>
      <c r="Q473" s="10">
        <v>97</v>
      </c>
      <c r="R473" s="16">
        <f>VLOOKUP(B473,'[2]School Detailed Data'!A$11:CF$440,84,FALSE)</f>
        <v>97</v>
      </c>
      <c r="S473" s="18">
        <v>97</v>
      </c>
      <c r="T473" s="22">
        <v>97</v>
      </c>
      <c r="U473" s="9">
        <v>35</v>
      </c>
      <c r="V473" s="10">
        <f>VLOOKUP(B473,'[7]PS T3 1st New BRN'!$B$12:$S$104,18,FALSE)</f>
        <v>34</v>
      </c>
      <c r="W473" s="16">
        <f>VLOOKUP(B473,'[2]Student Without BRN'!Z$2:AB$431,3,FALSE)</f>
        <v>34</v>
      </c>
      <c r="X473" s="18">
        <v>34</v>
      </c>
      <c r="Y473" s="22">
        <v>34</v>
      </c>
      <c r="Z473" s="9">
        <f t="shared" si="63"/>
        <v>62</v>
      </c>
      <c r="AA473" s="10">
        <f t="shared" si="63"/>
        <v>63</v>
      </c>
      <c r="AB473" s="16">
        <f t="shared" si="63"/>
        <v>63</v>
      </c>
      <c r="AC473" s="18">
        <f t="shared" si="63"/>
        <v>63</v>
      </c>
      <c r="AD473" s="22">
        <f t="shared" si="63"/>
        <v>63</v>
      </c>
      <c r="AE473" s="10">
        <f t="shared" si="64"/>
        <v>1</v>
      </c>
      <c r="AF473" s="31">
        <v>302600</v>
      </c>
      <c r="AG473" s="15" t="s">
        <v>54</v>
      </c>
    </row>
    <row r="474" spans="1:33" x14ac:dyDescent="0.25">
      <c r="A474" s="6">
        <v>472</v>
      </c>
      <c r="B474" s="29" t="s">
        <v>1248</v>
      </c>
      <c r="C474" s="7" t="s">
        <v>1249</v>
      </c>
      <c r="D474" s="7" t="s">
        <v>36</v>
      </c>
      <c r="E474" s="7" t="s">
        <v>289</v>
      </c>
      <c r="F474" s="7" t="s">
        <v>290</v>
      </c>
      <c r="G474" s="7" t="s">
        <v>39</v>
      </c>
      <c r="H474" s="7" t="s">
        <v>40</v>
      </c>
      <c r="I474" s="7" t="s">
        <v>345</v>
      </c>
      <c r="J474" s="7" t="s">
        <v>292</v>
      </c>
      <c r="K474" s="7" t="s">
        <v>1250</v>
      </c>
      <c r="L474" s="7" t="s">
        <v>1251</v>
      </c>
      <c r="M474" s="7" t="s">
        <v>1</v>
      </c>
      <c r="N474" s="8" t="s">
        <v>45</v>
      </c>
      <c r="O474" s="7" t="s">
        <v>46</v>
      </c>
      <c r="P474" s="9">
        <v>76</v>
      </c>
      <c r="Q474" s="10">
        <f>VLOOKUP(B474,'[2]School Detailed Data'!A$11:CF$439,84,FALSE)</f>
        <v>76</v>
      </c>
      <c r="R474" s="16">
        <f>VLOOKUP(B474,'[2]School Detailed Data'!A$11:CF$440,84,FALSE)</f>
        <v>76</v>
      </c>
      <c r="S474" s="18">
        <v>76</v>
      </c>
      <c r="T474" s="22">
        <v>76</v>
      </c>
      <c r="U474" s="9">
        <v>5</v>
      </c>
      <c r="V474" s="10">
        <f>VLOOKUP(B474,'[2]School Detailed Data'!A$11:CJ$440,88,FALSE)</f>
        <v>9</v>
      </c>
      <c r="W474" s="16">
        <f>VLOOKUP(B474,'[2]Student Without BRN'!Z$2:AB$431,3,FALSE)</f>
        <v>5</v>
      </c>
      <c r="X474" s="18">
        <v>5</v>
      </c>
      <c r="Y474" s="22">
        <v>5</v>
      </c>
      <c r="Z474" s="9">
        <f t="shared" si="63"/>
        <v>71</v>
      </c>
      <c r="AA474" s="10">
        <f t="shared" si="63"/>
        <v>67</v>
      </c>
      <c r="AB474" s="16">
        <f t="shared" si="63"/>
        <v>71</v>
      </c>
      <c r="AC474" s="18">
        <f t="shared" si="63"/>
        <v>71</v>
      </c>
      <c r="AD474" s="22">
        <f t="shared" si="63"/>
        <v>71</v>
      </c>
      <c r="AE474" s="10">
        <f t="shared" si="64"/>
        <v>-4</v>
      </c>
      <c r="AF474" s="31">
        <v>44500</v>
      </c>
      <c r="AG474" s="15" t="s">
        <v>54</v>
      </c>
    </row>
    <row r="475" spans="1:33" x14ac:dyDescent="0.25">
      <c r="A475" s="6">
        <v>473</v>
      </c>
      <c r="B475" s="29" t="s">
        <v>325</v>
      </c>
      <c r="C475" s="7" t="s">
        <v>326</v>
      </c>
      <c r="D475" s="7" t="s">
        <v>57</v>
      </c>
      <c r="E475" s="7" t="s">
        <v>289</v>
      </c>
      <c r="F475" s="7" t="s">
        <v>290</v>
      </c>
      <c r="G475" s="7" t="s">
        <v>39</v>
      </c>
      <c r="H475" s="7" t="s">
        <v>40</v>
      </c>
      <c r="I475" s="7" t="s">
        <v>291</v>
      </c>
      <c r="J475" s="7" t="s">
        <v>292</v>
      </c>
      <c r="K475" s="7" t="s">
        <v>327</v>
      </c>
      <c r="L475" s="7" t="s">
        <v>328</v>
      </c>
      <c r="M475" s="7" t="s">
        <v>1</v>
      </c>
      <c r="N475" s="8" t="s">
        <v>45</v>
      </c>
      <c r="O475" s="7" t="s">
        <v>46</v>
      </c>
      <c r="P475" s="9">
        <v>51</v>
      </c>
      <c r="Q475" s="10">
        <v>51</v>
      </c>
      <c r="R475" s="16">
        <f>VLOOKUP(B475,'[2]School Detailed Data'!A$11:CF$440,84,FALSE)</f>
        <v>50</v>
      </c>
      <c r="S475" s="18">
        <v>50</v>
      </c>
      <c r="T475" s="22">
        <v>50</v>
      </c>
      <c r="U475" s="9">
        <v>20</v>
      </c>
      <c r="V475" s="10">
        <f>VLOOKUP(B475,'[7]PS T3 1st New BRN'!$B$12:$S$104,18,FALSE)</f>
        <v>19</v>
      </c>
      <c r="W475" s="16">
        <f>VLOOKUP(B475,'[2]Student Without BRN'!Z$2:AB$431,3,FALSE)</f>
        <v>19</v>
      </c>
      <c r="X475" s="18">
        <v>19</v>
      </c>
      <c r="Y475" s="22">
        <v>19</v>
      </c>
      <c r="Z475" s="9">
        <f t="shared" si="63"/>
        <v>31</v>
      </c>
      <c r="AA475" s="10">
        <f t="shared" si="63"/>
        <v>32</v>
      </c>
      <c r="AB475" s="16">
        <f t="shared" si="63"/>
        <v>31</v>
      </c>
      <c r="AC475" s="18">
        <f t="shared" si="63"/>
        <v>31</v>
      </c>
      <c r="AD475" s="22">
        <f t="shared" si="63"/>
        <v>31</v>
      </c>
      <c r="AE475" s="10">
        <f t="shared" si="64"/>
        <v>1</v>
      </c>
      <c r="AF475" s="31">
        <v>160200</v>
      </c>
      <c r="AG475" s="15" t="s">
        <v>54</v>
      </c>
    </row>
    <row r="476" spans="1:33" x14ac:dyDescent="0.25">
      <c r="A476" s="6">
        <v>474</v>
      </c>
      <c r="B476" s="29" t="s">
        <v>329</v>
      </c>
      <c r="C476" s="7" t="s">
        <v>330</v>
      </c>
      <c r="D476" s="7" t="s">
        <v>36</v>
      </c>
      <c r="E476" s="7" t="s">
        <v>289</v>
      </c>
      <c r="F476" s="7" t="s">
        <v>290</v>
      </c>
      <c r="G476" s="7" t="s">
        <v>39</v>
      </c>
      <c r="H476" s="7" t="s">
        <v>40</v>
      </c>
      <c r="I476" s="7" t="s">
        <v>291</v>
      </c>
      <c r="J476" s="7" t="s">
        <v>292</v>
      </c>
      <c r="K476" s="7" t="s">
        <v>331</v>
      </c>
      <c r="L476" s="7" t="s">
        <v>332</v>
      </c>
      <c r="M476" s="7" t="s">
        <v>1</v>
      </c>
      <c r="N476" s="8" t="s">
        <v>45</v>
      </c>
      <c r="O476" s="7" t="s">
        <v>46</v>
      </c>
      <c r="P476" s="9">
        <v>164</v>
      </c>
      <c r="Q476" s="10">
        <v>164</v>
      </c>
      <c r="R476" s="16">
        <f>VLOOKUP(B476,'[2]School Detailed Data'!A$11:CF$440,84,FALSE)</f>
        <v>164</v>
      </c>
      <c r="S476" s="18">
        <v>163</v>
      </c>
      <c r="T476" s="22">
        <v>163</v>
      </c>
      <c r="U476" s="9">
        <v>70</v>
      </c>
      <c r="V476" s="10">
        <f>VLOOKUP(B476,'[7]PS T3 1st New BRN'!$B$12:$S$104,18,FALSE)</f>
        <v>61</v>
      </c>
      <c r="W476" s="16">
        <f>VLOOKUP(B476,'[2]Student Without BRN'!Z$2:AB$431,3,FALSE)</f>
        <v>61</v>
      </c>
      <c r="X476" s="18">
        <v>61</v>
      </c>
      <c r="Y476" s="22">
        <v>61</v>
      </c>
      <c r="Z476" s="9">
        <f t="shared" si="63"/>
        <v>94</v>
      </c>
      <c r="AA476" s="10">
        <f t="shared" si="63"/>
        <v>103</v>
      </c>
      <c r="AB476" s="16">
        <f t="shared" si="63"/>
        <v>103</v>
      </c>
      <c r="AC476" s="18">
        <f t="shared" si="63"/>
        <v>102</v>
      </c>
      <c r="AD476" s="22">
        <f t="shared" si="63"/>
        <v>102</v>
      </c>
      <c r="AE476" s="10">
        <f t="shared" si="64"/>
        <v>9</v>
      </c>
      <c r="AF476" s="31">
        <v>534000</v>
      </c>
      <c r="AG476" s="15" t="s">
        <v>54</v>
      </c>
    </row>
    <row r="477" spans="1:33" x14ac:dyDescent="0.25">
      <c r="A477" s="6">
        <v>475</v>
      </c>
      <c r="B477" s="29" t="s">
        <v>1252</v>
      </c>
      <c r="C477" s="7" t="s">
        <v>1253</v>
      </c>
      <c r="D477" s="7" t="s">
        <v>36</v>
      </c>
      <c r="E477" s="7" t="s">
        <v>289</v>
      </c>
      <c r="F477" s="7" t="s">
        <v>290</v>
      </c>
      <c r="G477" s="7" t="s">
        <v>39</v>
      </c>
      <c r="H477" s="7" t="s">
        <v>40</v>
      </c>
      <c r="I477" s="7" t="s">
        <v>291</v>
      </c>
      <c r="J477" s="7" t="s">
        <v>292</v>
      </c>
      <c r="K477" s="7" t="s">
        <v>1254</v>
      </c>
      <c r="L477" s="7" t="s">
        <v>1255</v>
      </c>
      <c r="M477" s="7" t="s">
        <v>1</v>
      </c>
      <c r="N477" s="8" t="s">
        <v>45</v>
      </c>
      <c r="O477" s="7" t="s">
        <v>46</v>
      </c>
      <c r="P477" s="9">
        <v>89</v>
      </c>
      <c r="Q477" s="10">
        <f>VLOOKUP(B477,'[2]School Detailed Data'!A$11:CF$439,84,FALSE)</f>
        <v>89</v>
      </c>
      <c r="R477" s="16">
        <f>VLOOKUP(B477,'[2]School Detailed Data'!A$11:CF$440,84,FALSE)</f>
        <v>89</v>
      </c>
      <c r="S477" s="18">
        <v>89</v>
      </c>
      <c r="T477" s="22">
        <v>89</v>
      </c>
      <c r="U477" s="9">
        <v>44</v>
      </c>
      <c r="V477" s="10">
        <f>VLOOKUP(B477,'[2]School Detailed Data'!A$11:CJ$440,88,FALSE)</f>
        <v>51</v>
      </c>
      <c r="W477" s="16">
        <f>VLOOKUP(B477,'[2]Student Without BRN'!Z$2:AB$431,3,FALSE)</f>
        <v>44</v>
      </c>
      <c r="X477" s="18">
        <v>44</v>
      </c>
      <c r="Y477" s="22">
        <v>44</v>
      </c>
      <c r="Z477" s="9">
        <f t="shared" si="63"/>
        <v>45</v>
      </c>
      <c r="AA477" s="10">
        <f t="shared" si="63"/>
        <v>38</v>
      </c>
      <c r="AB477" s="16">
        <f t="shared" si="63"/>
        <v>45</v>
      </c>
      <c r="AC477" s="18">
        <f t="shared" si="63"/>
        <v>45</v>
      </c>
      <c r="AD477" s="22">
        <f t="shared" si="63"/>
        <v>45</v>
      </c>
      <c r="AE477" s="10">
        <f t="shared" si="64"/>
        <v>-7</v>
      </c>
      <c r="AF477" s="31">
        <v>391600</v>
      </c>
      <c r="AG477" s="15" t="s">
        <v>54</v>
      </c>
    </row>
    <row r="478" spans="1:33" x14ac:dyDescent="0.25">
      <c r="A478" s="6">
        <v>476</v>
      </c>
      <c r="B478" s="29" t="s">
        <v>1256</v>
      </c>
      <c r="C478" s="7" t="s">
        <v>1257</v>
      </c>
      <c r="D478" s="7" t="s">
        <v>36</v>
      </c>
      <c r="E478" s="7" t="s">
        <v>289</v>
      </c>
      <c r="F478" s="7" t="s">
        <v>290</v>
      </c>
      <c r="G478" s="7" t="s">
        <v>39</v>
      </c>
      <c r="H478" s="7" t="s">
        <v>40</v>
      </c>
      <c r="I478" s="7" t="s">
        <v>1258</v>
      </c>
      <c r="J478" s="7" t="s">
        <v>292</v>
      </c>
      <c r="K478" s="7" t="s">
        <v>1259</v>
      </c>
      <c r="L478" s="7" t="s">
        <v>1260</v>
      </c>
      <c r="M478" s="7" t="s">
        <v>1</v>
      </c>
      <c r="N478" s="8" t="s">
        <v>45</v>
      </c>
      <c r="O478" s="7" t="s">
        <v>46</v>
      </c>
      <c r="P478" s="9">
        <v>37</v>
      </c>
      <c r="Q478" s="10">
        <f>VLOOKUP(B478,'[2]School Detailed Data'!A$11:CF$439,84,FALSE)</f>
        <v>37</v>
      </c>
      <c r="R478" s="16">
        <f>VLOOKUP(B478,'[2]School Detailed Data'!A$11:CF$440,84,FALSE)</f>
        <v>37</v>
      </c>
      <c r="S478" s="18">
        <v>37</v>
      </c>
      <c r="T478" s="22">
        <v>37</v>
      </c>
      <c r="U478" s="9">
        <v>7</v>
      </c>
      <c r="V478" s="10">
        <f>VLOOKUP(B478,'[2]School Detailed Data'!A$11:CJ$440,88,FALSE)</f>
        <v>8</v>
      </c>
      <c r="W478" s="16">
        <f>VLOOKUP(B478,'[2]Student Without BRN'!Z$2:AB$431,3,FALSE)</f>
        <v>7</v>
      </c>
      <c r="X478" s="18">
        <v>7</v>
      </c>
      <c r="Y478" s="22">
        <v>7</v>
      </c>
      <c r="Z478" s="9">
        <f t="shared" si="63"/>
        <v>30</v>
      </c>
      <c r="AA478" s="10">
        <f t="shared" si="63"/>
        <v>29</v>
      </c>
      <c r="AB478" s="16">
        <f t="shared" si="63"/>
        <v>30</v>
      </c>
      <c r="AC478" s="18">
        <f t="shared" si="63"/>
        <v>30</v>
      </c>
      <c r="AD478" s="22">
        <f t="shared" si="63"/>
        <v>30</v>
      </c>
      <c r="AE478" s="10">
        <f t="shared" si="64"/>
        <v>-1</v>
      </c>
      <c r="AF478" s="31">
        <v>62300</v>
      </c>
      <c r="AG478" s="15" t="s">
        <v>54</v>
      </c>
    </row>
    <row r="479" spans="1:33" x14ac:dyDescent="0.25">
      <c r="A479" s="6">
        <v>477</v>
      </c>
      <c r="B479" s="29" t="s">
        <v>333</v>
      </c>
      <c r="C479" s="7" t="s">
        <v>334</v>
      </c>
      <c r="D479" s="7" t="s">
        <v>36</v>
      </c>
      <c r="E479" s="7" t="s">
        <v>335</v>
      </c>
      <c r="F479" s="7" t="s">
        <v>336</v>
      </c>
      <c r="G479" s="7" t="s">
        <v>73</v>
      </c>
      <c r="H479" s="7" t="s">
        <v>74</v>
      </c>
      <c r="I479" s="7" t="s">
        <v>301</v>
      </c>
      <c r="J479" s="7" t="s">
        <v>292</v>
      </c>
      <c r="K479" s="7" t="s">
        <v>337</v>
      </c>
      <c r="L479" s="7" t="s">
        <v>338</v>
      </c>
      <c r="M479" s="7" t="s">
        <v>1</v>
      </c>
      <c r="N479" s="8" t="s">
        <v>45</v>
      </c>
      <c r="O479" s="7" t="s">
        <v>46</v>
      </c>
      <c r="P479" s="9">
        <v>201</v>
      </c>
      <c r="Q479" s="10">
        <v>201</v>
      </c>
      <c r="R479" s="16">
        <f>VLOOKUP(B479,'[2]School Detailed Data'!A$11:CF$440,84,FALSE)</f>
        <v>201</v>
      </c>
      <c r="S479" s="18">
        <v>201</v>
      </c>
      <c r="T479" s="22">
        <v>201</v>
      </c>
      <c r="U479" s="9">
        <v>23</v>
      </c>
      <c r="V479" s="10">
        <f>VLOOKUP(B479,'[7]PS T3 1st New BRN'!$B$12:$S$104,18,FALSE)</f>
        <v>22</v>
      </c>
      <c r="W479" s="16">
        <f>VLOOKUP(B479,'[2]Student Without BRN'!Z$2:AB$431,3,FALSE)</f>
        <v>22</v>
      </c>
      <c r="X479" s="18">
        <v>22</v>
      </c>
      <c r="Y479" s="22">
        <v>22</v>
      </c>
      <c r="Z479" s="9">
        <f t="shared" si="63"/>
        <v>178</v>
      </c>
      <c r="AA479" s="10">
        <f t="shared" si="63"/>
        <v>179</v>
      </c>
      <c r="AB479" s="16">
        <f t="shared" si="63"/>
        <v>179</v>
      </c>
      <c r="AC479" s="18">
        <f t="shared" si="63"/>
        <v>179</v>
      </c>
      <c r="AD479" s="22">
        <f t="shared" si="63"/>
        <v>179</v>
      </c>
      <c r="AE479" s="10">
        <f t="shared" si="64"/>
        <v>1</v>
      </c>
      <c r="AF479" s="31">
        <v>195800</v>
      </c>
      <c r="AG479" s="15" t="s">
        <v>54</v>
      </c>
    </row>
    <row r="480" spans="1:33" x14ac:dyDescent="0.25">
      <c r="A480" s="6">
        <v>478</v>
      </c>
      <c r="B480" s="29" t="s">
        <v>880</v>
      </c>
      <c r="C480" s="7" t="s">
        <v>881</v>
      </c>
      <c r="D480" s="7" t="s">
        <v>36</v>
      </c>
      <c r="E480" s="7" t="s">
        <v>289</v>
      </c>
      <c r="F480" s="7" t="s">
        <v>290</v>
      </c>
      <c r="G480" s="7" t="s">
        <v>39</v>
      </c>
      <c r="H480" s="7" t="s">
        <v>40</v>
      </c>
      <c r="I480" s="7" t="s">
        <v>301</v>
      </c>
      <c r="J480" s="7" t="s">
        <v>292</v>
      </c>
      <c r="K480" s="7" t="s">
        <v>882</v>
      </c>
      <c r="L480" s="7" t="s">
        <v>883</v>
      </c>
      <c r="M480" s="7" t="s">
        <v>1</v>
      </c>
      <c r="N480" s="8" t="s">
        <v>45</v>
      </c>
      <c r="O480" s="7" t="s">
        <v>46</v>
      </c>
      <c r="P480" s="9">
        <v>89</v>
      </c>
      <c r="Q480" s="10">
        <f>VLOOKUP(B480,'[2]School Detailed Data'!A$11:CF$439,84,FALSE)</f>
        <v>89</v>
      </c>
      <c r="R480" s="16">
        <f>VLOOKUP(B480,'[2]School Detailed Data'!A$11:CF$440,84,FALSE)</f>
        <v>89</v>
      </c>
      <c r="S480" s="18">
        <v>89</v>
      </c>
      <c r="T480" s="22">
        <v>89</v>
      </c>
      <c r="U480" s="9">
        <v>18</v>
      </c>
      <c r="V480" s="10">
        <f>VLOOKUP(B480,'[2]School Detailed Data'!A$11:CJ$440,88,FALSE)</f>
        <v>23</v>
      </c>
      <c r="W480" s="16">
        <f>VLOOKUP(B480,'[2]Student Without BRN'!Z$2:AB$431,3,FALSE)</f>
        <v>18</v>
      </c>
      <c r="X480" s="18">
        <v>18</v>
      </c>
      <c r="Y480" s="22">
        <v>17</v>
      </c>
      <c r="Z480" s="9">
        <f t="shared" si="63"/>
        <v>71</v>
      </c>
      <c r="AA480" s="10">
        <f t="shared" si="63"/>
        <v>66</v>
      </c>
      <c r="AB480" s="16">
        <f t="shared" si="63"/>
        <v>71</v>
      </c>
      <c r="AC480" s="18">
        <f t="shared" si="63"/>
        <v>71</v>
      </c>
      <c r="AD480" s="22">
        <f t="shared" si="63"/>
        <v>72</v>
      </c>
      <c r="AE480" s="10">
        <f t="shared" si="64"/>
        <v>-5</v>
      </c>
      <c r="AF480" s="31">
        <v>151300</v>
      </c>
      <c r="AG480" s="15" t="s">
        <v>54</v>
      </c>
    </row>
    <row r="481" spans="1:33" x14ac:dyDescent="0.25">
      <c r="A481" s="6">
        <v>479</v>
      </c>
      <c r="B481" s="29" t="s">
        <v>339</v>
      </c>
      <c r="C481" s="7" t="s">
        <v>340</v>
      </c>
      <c r="D481" s="7" t="s">
        <v>36</v>
      </c>
      <c r="E481" s="7" t="s">
        <v>289</v>
      </c>
      <c r="F481" s="7" t="s">
        <v>290</v>
      </c>
      <c r="G481" s="7" t="s">
        <v>39</v>
      </c>
      <c r="H481" s="7" t="s">
        <v>40</v>
      </c>
      <c r="I481" s="7" t="s">
        <v>291</v>
      </c>
      <c r="J481" s="7" t="s">
        <v>292</v>
      </c>
      <c r="K481" s="7" t="s">
        <v>341</v>
      </c>
      <c r="L481" s="7" t="s">
        <v>342</v>
      </c>
      <c r="M481" s="7" t="s">
        <v>1</v>
      </c>
      <c r="N481" s="8" t="s">
        <v>45</v>
      </c>
      <c r="O481" s="7" t="s">
        <v>46</v>
      </c>
      <c r="P481" s="9">
        <v>78</v>
      </c>
      <c r="Q481" s="10">
        <v>78</v>
      </c>
      <c r="R481" s="16">
        <f>VLOOKUP(B481,'[2]School Detailed Data'!A$11:CF$440,84,FALSE)</f>
        <v>78</v>
      </c>
      <c r="S481" s="18">
        <v>78</v>
      </c>
      <c r="T481" s="22">
        <v>78</v>
      </c>
      <c r="U481" s="9">
        <v>59</v>
      </c>
      <c r="V481" s="10">
        <f>VLOOKUP(B481,'[7]PS T3 1st New BRN'!$B$12:$S$104,18,FALSE)</f>
        <v>55</v>
      </c>
      <c r="W481" s="16">
        <f>VLOOKUP(B481,'[2]Student Without BRN'!Z$2:AB$431,3,FALSE)</f>
        <v>55</v>
      </c>
      <c r="X481" s="18">
        <v>54</v>
      </c>
      <c r="Y481" s="22">
        <v>54</v>
      </c>
      <c r="Z481" s="9">
        <f t="shared" si="63"/>
        <v>19</v>
      </c>
      <c r="AA481" s="10">
        <f t="shared" si="63"/>
        <v>23</v>
      </c>
      <c r="AB481" s="16">
        <f t="shared" si="63"/>
        <v>23</v>
      </c>
      <c r="AC481" s="18">
        <f t="shared" si="63"/>
        <v>24</v>
      </c>
      <c r="AD481" s="22">
        <f t="shared" si="63"/>
        <v>24</v>
      </c>
      <c r="AE481" s="10">
        <f t="shared" si="64"/>
        <v>4</v>
      </c>
      <c r="AF481" s="31">
        <v>480600</v>
      </c>
      <c r="AG481" s="15" t="s">
        <v>163</v>
      </c>
    </row>
    <row r="482" spans="1:33" x14ac:dyDescent="0.25">
      <c r="A482" s="6">
        <v>480</v>
      </c>
      <c r="B482" s="29" t="s">
        <v>343</v>
      </c>
      <c r="C482" s="7" t="s">
        <v>344</v>
      </c>
      <c r="D482" s="7" t="s">
        <v>36</v>
      </c>
      <c r="E482" s="7" t="s">
        <v>289</v>
      </c>
      <c r="F482" s="7" t="s">
        <v>290</v>
      </c>
      <c r="G482" s="7" t="s">
        <v>39</v>
      </c>
      <c r="H482" s="7" t="s">
        <v>40</v>
      </c>
      <c r="I482" s="7" t="s">
        <v>345</v>
      </c>
      <c r="J482" s="7" t="s">
        <v>292</v>
      </c>
      <c r="K482" s="7" t="s">
        <v>346</v>
      </c>
      <c r="L482" s="7" t="s">
        <v>347</v>
      </c>
      <c r="M482" s="7" t="s">
        <v>1</v>
      </c>
      <c r="N482" s="8" t="s">
        <v>45</v>
      </c>
      <c r="O482" s="7" t="s">
        <v>79</v>
      </c>
      <c r="P482" s="9">
        <v>120</v>
      </c>
      <c r="Q482" s="10">
        <v>120</v>
      </c>
      <c r="R482" s="16">
        <f>VLOOKUP(B482,'[2]School Detailed Data'!A$11:CF$440,84,FALSE)</f>
        <v>121</v>
      </c>
      <c r="S482" s="18">
        <v>121</v>
      </c>
      <c r="T482" s="22">
        <v>121</v>
      </c>
      <c r="U482" s="9">
        <v>4</v>
      </c>
      <c r="V482" s="10">
        <f>VLOOKUP(B482,'[7]PS T3 1st New BRN'!$B$12:$S$104,18,FALSE)</f>
        <v>3</v>
      </c>
      <c r="W482" s="16">
        <f>VLOOKUP(B482,'[2]Student Without BRN'!Z$2:AB$431,3,FALSE)</f>
        <v>3</v>
      </c>
      <c r="X482" s="18">
        <v>3</v>
      </c>
      <c r="Y482" s="22">
        <v>3</v>
      </c>
      <c r="Z482" s="9">
        <f t="shared" si="63"/>
        <v>116</v>
      </c>
      <c r="AA482" s="10">
        <f t="shared" si="63"/>
        <v>117</v>
      </c>
      <c r="AB482" s="16">
        <f t="shared" si="63"/>
        <v>118</v>
      </c>
      <c r="AC482" s="18">
        <f t="shared" si="63"/>
        <v>118</v>
      </c>
      <c r="AD482" s="22">
        <f t="shared" si="63"/>
        <v>118</v>
      </c>
      <c r="AE482" s="10">
        <f t="shared" si="64"/>
        <v>1</v>
      </c>
      <c r="AF482" s="31">
        <v>26700</v>
      </c>
      <c r="AG482" s="15" t="s">
        <v>54</v>
      </c>
    </row>
    <row r="483" spans="1:33" x14ac:dyDescent="0.25">
      <c r="A483" s="6">
        <v>481</v>
      </c>
      <c r="B483" s="29" t="s">
        <v>1261</v>
      </c>
      <c r="C483" s="7" t="s">
        <v>1262</v>
      </c>
      <c r="D483" s="7" t="s">
        <v>57</v>
      </c>
      <c r="E483" s="7" t="s">
        <v>289</v>
      </c>
      <c r="F483" s="7" t="s">
        <v>290</v>
      </c>
      <c r="G483" s="7" t="s">
        <v>39</v>
      </c>
      <c r="H483" s="7" t="s">
        <v>40</v>
      </c>
      <c r="I483" s="7" t="s">
        <v>301</v>
      </c>
      <c r="J483" s="7" t="s">
        <v>292</v>
      </c>
      <c r="K483" s="7" t="s">
        <v>1263</v>
      </c>
      <c r="L483" s="7" t="s">
        <v>1264</v>
      </c>
      <c r="M483" s="7" t="s">
        <v>1</v>
      </c>
      <c r="N483" s="8" t="s">
        <v>45</v>
      </c>
      <c r="O483" s="7" t="s">
        <v>46</v>
      </c>
      <c r="P483" s="9">
        <v>71</v>
      </c>
      <c r="Q483" s="10">
        <f>VLOOKUP(B483,'[2]School Detailed Data'!A$11:CF$439,84,FALSE)</f>
        <v>71</v>
      </c>
      <c r="R483" s="16">
        <f>VLOOKUP(B483,'[2]School Detailed Data'!A$11:CF$440,84,FALSE)</f>
        <v>71</v>
      </c>
      <c r="S483" s="18">
        <v>71</v>
      </c>
      <c r="T483" s="22">
        <v>71</v>
      </c>
      <c r="U483" s="9">
        <v>13</v>
      </c>
      <c r="V483" s="10">
        <f>VLOOKUP(B483,'[2]School Detailed Data'!A$11:CJ$440,88,FALSE)</f>
        <v>13</v>
      </c>
      <c r="W483" s="16">
        <f>VLOOKUP(B483,'[2]Student Without BRN'!Z$2:AB$431,3,FALSE)</f>
        <v>13</v>
      </c>
      <c r="X483" s="18">
        <v>13</v>
      </c>
      <c r="Y483" s="22">
        <v>13</v>
      </c>
      <c r="Z483" s="9">
        <f t="shared" si="63"/>
        <v>58</v>
      </c>
      <c r="AA483" s="10">
        <f t="shared" si="63"/>
        <v>58</v>
      </c>
      <c r="AB483" s="16">
        <f t="shared" si="63"/>
        <v>58</v>
      </c>
      <c r="AC483" s="18">
        <f t="shared" si="63"/>
        <v>58</v>
      </c>
      <c r="AD483" s="22">
        <f t="shared" si="63"/>
        <v>58</v>
      </c>
      <c r="AE483" s="10">
        <f t="shared" si="64"/>
        <v>0</v>
      </c>
      <c r="AF483" s="31">
        <v>115700</v>
      </c>
      <c r="AG483" s="15" t="s">
        <v>163</v>
      </c>
    </row>
    <row r="484" spans="1:33" x14ac:dyDescent="0.25">
      <c r="A484" s="6">
        <v>482</v>
      </c>
      <c r="B484" s="29" t="s">
        <v>1265</v>
      </c>
      <c r="C484" s="7" t="s">
        <v>1266</v>
      </c>
      <c r="D484" s="7" t="s">
        <v>36</v>
      </c>
      <c r="E484" s="7" t="s">
        <v>289</v>
      </c>
      <c r="F484" s="7" t="s">
        <v>290</v>
      </c>
      <c r="G484" s="7" t="s">
        <v>39</v>
      </c>
      <c r="H484" s="7" t="s">
        <v>40</v>
      </c>
      <c r="I484" s="7" t="s">
        <v>1267</v>
      </c>
      <c r="J484" s="7" t="s">
        <v>292</v>
      </c>
      <c r="K484" s="7" t="s">
        <v>1268</v>
      </c>
      <c r="L484" s="7" t="s">
        <v>1269</v>
      </c>
      <c r="M484" s="7" t="s">
        <v>1</v>
      </c>
      <c r="N484" s="8" t="s">
        <v>45</v>
      </c>
      <c r="O484" s="7" t="s">
        <v>46</v>
      </c>
      <c r="P484" s="9">
        <v>19</v>
      </c>
      <c r="Q484" s="10">
        <f>VLOOKUP(B484,'[2]School Detailed Data'!A$11:CF$439,84,FALSE)</f>
        <v>19</v>
      </c>
      <c r="R484" s="16">
        <f>VLOOKUP(B484,'[2]School Detailed Data'!A$11:CF$440,84,FALSE)</f>
        <v>19</v>
      </c>
      <c r="S484" s="18">
        <v>19</v>
      </c>
      <c r="T484" s="22">
        <v>19</v>
      </c>
      <c r="U484" s="9">
        <v>1</v>
      </c>
      <c r="V484" s="10">
        <f>VLOOKUP(B484,'[2]School Detailed Data'!A$11:CJ$440,88,FALSE)</f>
        <v>9</v>
      </c>
      <c r="W484" s="16">
        <f>VLOOKUP(B484,'[2]Student Without BRN'!Z$2:AB$431,3,FALSE)</f>
        <v>1</v>
      </c>
      <c r="X484" s="18">
        <v>1</v>
      </c>
      <c r="Y484" s="22">
        <v>1</v>
      </c>
      <c r="Z484" s="9">
        <f t="shared" si="63"/>
        <v>18</v>
      </c>
      <c r="AA484" s="10">
        <f t="shared" si="63"/>
        <v>10</v>
      </c>
      <c r="AB484" s="16">
        <f t="shared" si="63"/>
        <v>18</v>
      </c>
      <c r="AC484" s="18">
        <f t="shared" si="63"/>
        <v>18</v>
      </c>
      <c r="AD484" s="22">
        <f t="shared" si="63"/>
        <v>18</v>
      </c>
      <c r="AE484" s="10">
        <f t="shared" si="64"/>
        <v>-8</v>
      </c>
      <c r="AF484" s="31">
        <v>8900</v>
      </c>
      <c r="AG484" s="15" t="s">
        <v>163</v>
      </c>
    </row>
    <row r="485" spans="1:33" x14ac:dyDescent="0.25">
      <c r="A485" s="6">
        <v>483</v>
      </c>
      <c r="B485" s="29" t="s">
        <v>1270</v>
      </c>
      <c r="C485" s="7" t="s">
        <v>1271</v>
      </c>
      <c r="D485" s="7" t="s">
        <v>36</v>
      </c>
      <c r="E485" s="7" t="s">
        <v>71</v>
      </c>
      <c r="F485" s="7" t="s">
        <v>72</v>
      </c>
      <c r="G485" s="7" t="s">
        <v>73</v>
      </c>
      <c r="H485" s="7" t="s">
        <v>74</v>
      </c>
      <c r="I485" s="7" t="s">
        <v>301</v>
      </c>
      <c r="J485" s="7" t="s">
        <v>292</v>
      </c>
      <c r="K485" s="7" t="s">
        <v>1272</v>
      </c>
      <c r="L485" s="7" t="s">
        <v>1273</v>
      </c>
      <c r="M485" s="7" t="s">
        <v>1</v>
      </c>
      <c r="N485" s="8" t="s">
        <v>45</v>
      </c>
      <c r="O485" s="7" t="s">
        <v>46</v>
      </c>
      <c r="P485" s="9">
        <v>96</v>
      </c>
      <c r="Q485" s="10">
        <f>VLOOKUP(B485,'[2]School Detailed Data'!A$11:CF$439,84,FALSE)</f>
        <v>96</v>
      </c>
      <c r="R485" s="16">
        <f>VLOOKUP(B485,'[2]School Detailed Data'!A$11:CF$440,84,FALSE)</f>
        <v>96</v>
      </c>
      <c r="S485" s="18">
        <v>96</v>
      </c>
      <c r="T485" s="22">
        <v>96</v>
      </c>
      <c r="U485" s="9">
        <v>1</v>
      </c>
      <c r="V485" s="10">
        <f>VLOOKUP(B485,'[2]School Detailed Data'!A$11:CJ$440,88,FALSE)</f>
        <v>8</v>
      </c>
      <c r="W485" s="16">
        <f>VLOOKUP(B485,'[2]Student Without BRN'!Z$2:AB$431,3,FALSE)</f>
        <v>1</v>
      </c>
      <c r="X485" s="18">
        <v>1</v>
      </c>
      <c r="Y485" s="22">
        <v>1</v>
      </c>
      <c r="Z485" s="9">
        <f t="shared" si="63"/>
        <v>95</v>
      </c>
      <c r="AA485" s="10">
        <f t="shared" si="63"/>
        <v>88</v>
      </c>
      <c r="AB485" s="16">
        <f t="shared" si="63"/>
        <v>95</v>
      </c>
      <c r="AC485" s="18">
        <f t="shared" si="63"/>
        <v>95</v>
      </c>
      <c r="AD485" s="22">
        <f t="shared" si="63"/>
        <v>95</v>
      </c>
      <c r="AE485" s="10">
        <f t="shared" si="64"/>
        <v>-7</v>
      </c>
      <c r="AF485" s="31">
        <v>8900</v>
      </c>
      <c r="AG485" s="15" t="s">
        <v>54</v>
      </c>
    </row>
    <row r="486" spans="1:33" x14ac:dyDescent="0.25">
      <c r="A486" s="6">
        <v>484</v>
      </c>
      <c r="B486" s="29" t="s">
        <v>884</v>
      </c>
      <c r="C486" s="7" t="s">
        <v>885</v>
      </c>
      <c r="D486" s="7" t="s">
        <v>36</v>
      </c>
      <c r="E486" s="7" t="s">
        <v>289</v>
      </c>
      <c r="F486" s="7" t="s">
        <v>290</v>
      </c>
      <c r="G486" s="7" t="s">
        <v>39</v>
      </c>
      <c r="H486" s="7" t="s">
        <v>40</v>
      </c>
      <c r="I486" s="7" t="s">
        <v>301</v>
      </c>
      <c r="J486" s="7" t="s">
        <v>292</v>
      </c>
      <c r="K486" s="7" t="s">
        <v>886</v>
      </c>
      <c r="L486" s="7" t="s">
        <v>887</v>
      </c>
      <c r="M486" s="7" t="s">
        <v>1</v>
      </c>
      <c r="N486" s="8" t="s">
        <v>45</v>
      </c>
      <c r="O486" s="7" t="s">
        <v>79</v>
      </c>
      <c r="P486" s="9">
        <v>439</v>
      </c>
      <c r="Q486" s="10">
        <f>VLOOKUP(B486,'[2]School Detailed Data'!A$11:CF$439,84,FALSE)</f>
        <v>439</v>
      </c>
      <c r="R486" s="16">
        <f>VLOOKUP(B486,'[2]School Detailed Data'!A$11:CF$440,84,FALSE)</f>
        <v>439</v>
      </c>
      <c r="S486" s="18">
        <v>439</v>
      </c>
      <c r="T486" s="22">
        <v>434</v>
      </c>
      <c r="U486" s="9">
        <v>62</v>
      </c>
      <c r="V486" s="10">
        <f>VLOOKUP(B486,'[2]School Detailed Data'!A$11:CJ$440,88,FALSE)</f>
        <v>58</v>
      </c>
      <c r="W486" s="16">
        <f>VLOOKUP(B486,'[2]Student Without BRN'!Z$2:AB$431,3,FALSE)</f>
        <v>62</v>
      </c>
      <c r="X486" s="18">
        <v>62</v>
      </c>
      <c r="Y486" s="22">
        <v>62</v>
      </c>
      <c r="Z486" s="9">
        <f t="shared" si="63"/>
        <v>377</v>
      </c>
      <c r="AA486" s="10">
        <f t="shared" si="63"/>
        <v>381</v>
      </c>
      <c r="AB486" s="16">
        <f t="shared" si="63"/>
        <v>377</v>
      </c>
      <c r="AC486" s="18">
        <f t="shared" si="63"/>
        <v>377</v>
      </c>
      <c r="AD486" s="22">
        <f t="shared" si="63"/>
        <v>372</v>
      </c>
      <c r="AE486" s="10">
        <f t="shared" si="64"/>
        <v>4</v>
      </c>
      <c r="AF486" s="31">
        <v>427200</v>
      </c>
      <c r="AG486" s="15" t="s">
        <v>54</v>
      </c>
    </row>
    <row r="487" spans="1:33" x14ac:dyDescent="0.25">
      <c r="A487" s="6">
        <v>485</v>
      </c>
      <c r="B487" s="29" t="s">
        <v>348</v>
      </c>
      <c r="C487" s="7" t="s">
        <v>349</v>
      </c>
      <c r="D487" s="7" t="s">
        <v>36</v>
      </c>
      <c r="E487" s="7" t="s">
        <v>289</v>
      </c>
      <c r="F487" s="7" t="s">
        <v>290</v>
      </c>
      <c r="G487" s="7" t="s">
        <v>39</v>
      </c>
      <c r="H487" s="7" t="s">
        <v>40</v>
      </c>
      <c r="I487" s="7" t="s">
        <v>291</v>
      </c>
      <c r="J487" s="7" t="s">
        <v>292</v>
      </c>
      <c r="K487" s="7" t="s">
        <v>350</v>
      </c>
      <c r="L487" s="7" t="s">
        <v>351</v>
      </c>
      <c r="M487" s="7" t="s">
        <v>1</v>
      </c>
      <c r="N487" s="8" t="s">
        <v>45</v>
      </c>
      <c r="O487" s="7" t="s">
        <v>46</v>
      </c>
      <c r="P487" s="9">
        <v>86</v>
      </c>
      <c r="Q487" s="10">
        <v>86</v>
      </c>
      <c r="R487" s="16">
        <f>VLOOKUP(B487,'[2]School Detailed Data'!A$11:CF$440,84,FALSE)</f>
        <v>86</v>
      </c>
      <c r="S487" s="18">
        <v>86</v>
      </c>
      <c r="T487" s="22">
        <v>86</v>
      </c>
      <c r="U487" s="9">
        <v>86</v>
      </c>
      <c r="V487" s="10">
        <f>VLOOKUP(B487,'[7]PS T3 1st New BRN'!$B$12:$S$104,18,FALSE)</f>
        <v>74</v>
      </c>
      <c r="W487" s="16">
        <f>VLOOKUP(B487,'[2]Student Without BRN'!Z$2:AB$431,3,FALSE)</f>
        <v>73</v>
      </c>
      <c r="X487" s="18">
        <v>70</v>
      </c>
      <c r="Y487" s="22">
        <v>70</v>
      </c>
      <c r="Z487" s="9">
        <f t="shared" ref="Z487:AD528" si="65">P487-U487</f>
        <v>0</v>
      </c>
      <c r="AA487" s="10">
        <f t="shared" si="65"/>
        <v>12</v>
      </c>
      <c r="AB487" s="16">
        <f t="shared" si="65"/>
        <v>13</v>
      </c>
      <c r="AC487" s="18">
        <f t="shared" si="65"/>
        <v>16</v>
      </c>
      <c r="AD487" s="22">
        <f t="shared" si="65"/>
        <v>16</v>
      </c>
      <c r="AE487" s="10">
        <f t="shared" si="64"/>
        <v>12</v>
      </c>
      <c r="AF487" s="31">
        <v>623000</v>
      </c>
      <c r="AG487" s="15" t="s">
        <v>163</v>
      </c>
    </row>
    <row r="488" spans="1:33" x14ac:dyDescent="0.25">
      <c r="A488" s="6">
        <v>486</v>
      </c>
      <c r="B488" s="29" t="s">
        <v>1274</v>
      </c>
      <c r="C488" s="7" t="s">
        <v>1275</v>
      </c>
      <c r="D488" s="7" t="s">
        <v>36</v>
      </c>
      <c r="E488" s="7" t="s">
        <v>289</v>
      </c>
      <c r="F488" s="7" t="s">
        <v>290</v>
      </c>
      <c r="G488" s="7" t="s">
        <v>39</v>
      </c>
      <c r="H488" s="7" t="s">
        <v>40</v>
      </c>
      <c r="I488" s="7" t="s">
        <v>291</v>
      </c>
      <c r="J488" s="7" t="s">
        <v>292</v>
      </c>
      <c r="K488" s="7" t="s">
        <v>1276</v>
      </c>
      <c r="L488" s="7" t="s">
        <v>1277</v>
      </c>
      <c r="M488" s="7" t="s">
        <v>1</v>
      </c>
      <c r="N488" s="8" t="s">
        <v>45</v>
      </c>
      <c r="O488" s="7" t="s">
        <v>46</v>
      </c>
      <c r="P488" s="9">
        <v>30</v>
      </c>
      <c r="Q488" s="10">
        <f>VLOOKUP(B488,'[2]School Detailed Data'!A$11:CF$439,84,FALSE)</f>
        <v>30</v>
      </c>
      <c r="R488" s="16">
        <f>VLOOKUP(B488,'[2]School Detailed Data'!A$11:CF$440,84,FALSE)</f>
        <v>30</v>
      </c>
      <c r="S488" s="18">
        <v>30</v>
      </c>
      <c r="T488" s="22">
        <v>30</v>
      </c>
      <c r="U488" s="9">
        <v>29</v>
      </c>
      <c r="V488" s="10">
        <f>VLOOKUP(B488,'[2]School Detailed Data'!A$11:CJ$440,88,FALSE)</f>
        <v>29</v>
      </c>
      <c r="W488" s="16">
        <f>VLOOKUP(B488,'[2]Student Without BRN'!Z$2:AB$431,3,FALSE)</f>
        <v>29</v>
      </c>
      <c r="X488" s="18">
        <v>29</v>
      </c>
      <c r="Y488" s="22">
        <v>29</v>
      </c>
      <c r="Z488" s="9">
        <f t="shared" si="65"/>
        <v>1</v>
      </c>
      <c r="AA488" s="10">
        <f t="shared" si="65"/>
        <v>1</v>
      </c>
      <c r="AB488" s="16">
        <f t="shared" si="65"/>
        <v>1</v>
      </c>
      <c r="AC488" s="18">
        <f t="shared" si="65"/>
        <v>1</v>
      </c>
      <c r="AD488" s="22">
        <f t="shared" si="65"/>
        <v>1</v>
      </c>
      <c r="AE488" s="10">
        <f t="shared" si="64"/>
        <v>0</v>
      </c>
      <c r="AF488" s="31">
        <v>64080</v>
      </c>
      <c r="AG488" s="15" t="s">
        <v>54</v>
      </c>
    </row>
    <row r="489" spans="1:33" x14ac:dyDescent="0.25">
      <c r="A489" s="6">
        <v>487</v>
      </c>
      <c r="B489" s="29" t="s">
        <v>551</v>
      </c>
      <c r="C489" s="7" t="s">
        <v>552</v>
      </c>
      <c r="D489" s="7" t="s">
        <v>36</v>
      </c>
      <c r="E489" s="7" t="s">
        <v>289</v>
      </c>
      <c r="F489" s="7" t="s">
        <v>290</v>
      </c>
      <c r="G489" s="7" t="s">
        <v>39</v>
      </c>
      <c r="H489" s="7" t="s">
        <v>40</v>
      </c>
      <c r="I489" s="7" t="s">
        <v>310</v>
      </c>
      <c r="J489" s="7" t="s">
        <v>292</v>
      </c>
      <c r="K489" s="7" t="s">
        <v>553</v>
      </c>
      <c r="L489" s="7" t="s">
        <v>554</v>
      </c>
      <c r="M489" s="7" t="s">
        <v>1</v>
      </c>
      <c r="N489" s="8" t="s">
        <v>53</v>
      </c>
      <c r="O489" s="7" t="s">
        <v>46</v>
      </c>
      <c r="P489" s="9">
        <v>164</v>
      </c>
      <c r="Q489" s="10">
        <v>164</v>
      </c>
      <c r="R489" s="16">
        <f>VLOOKUP(B489,'[2]School Detailed Data'!A$11:CF$440,84,FALSE)</f>
        <v>162</v>
      </c>
      <c r="S489" s="18">
        <v>162</v>
      </c>
      <c r="T489" s="22">
        <v>162</v>
      </c>
      <c r="U489" s="9">
        <v>94</v>
      </c>
      <c r="V489" s="10">
        <f>VLOOKUP(B489,'[2]School Detailed Data'!A$11:CJ$440,88,FALSE)</f>
        <v>110</v>
      </c>
      <c r="W489" s="16">
        <f>VLOOKUP(B489,'[2]Student Without BRN'!Z$2:AB$431,3,FALSE)</f>
        <v>91</v>
      </c>
      <c r="X489" s="18">
        <v>91</v>
      </c>
      <c r="Y489" s="22">
        <v>91</v>
      </c>
      <c r="Z489" s="9">
        <f t="shared" si="65"/>
        <v>70</v>
      </c>
      <c r="AA489" s="10">
        <f t="shared" si="65"/>
        <v>54</v>
      </c>
      <c r="AB489" s="16">
        <f t="shared" si="65"/>
        <v>71</v>
      </c>
      <c r="AC489" s="18">
        <f t="shared" si="65"/>
        <v>71</v>
      </c>
      <c r="AD489" s="22">
        <f t="shared" si="65"/>
        <v>71</v>
      </c>
      <c r="AE489" s="10">
        <f t="shared" si="64"/>
        <v>-16</v>
      </c>
      <c r="AF489" s="31">
        <v>706660</v>
      </c>
      <c r="AG489" s="15" t="s">
        <v>54</v>
      </c>
    </row>
    <row r="490" spans="1:33" x14ac:dyDescent="0.25">
      <c r="A490" s="6">
        <v>488</v>
      </c>
      <c r="B490" s="29" t="s">
        <v>352</v>
      </c>
      <c r="C490" s="7" t="s">
        <v>353</v>
      </c>
      <c r="D490" s="7" t="s">
        <v>36</v>
      </c>
      <c r="E490" s="7" t="s">
        <v>289</v>
      </c>
      <c r="F490" s="7" t="s">
        <v>290</v>
      </c>
      <c r="G490" s="7" t="s">
        <v>39</v>
      </c>
      <c r="H490" s="7" t="s">
        <v>40</v>
      </c>
      <c r="I490" s="7" t="s">
        <v>354</v>
      </c>
      <c r="J490" s="7" t="s">
        <v>292</v>
      </c>
      <c r="K490" s="7" t="s">
        <v>355</v>
      </c>
      <c r="L490" s="7" t="s">
        <v>356</v>
      </c>
      <c r="M490" s="7" t="s">
        <v>1</v>
      </c>
      <c r="N490" s="8" t="s">
        <v>45</v>
      </c>
      <c r="O490" s="7" t="s">
        <v>46</v>
      </c>
      <c r="P490" s="9">
        <v>70</v>
      </c>
      <c r="Q490" s="10">
        <v>70</v>
      </c>
      <c r="R490" s="16">
        <f>VLOOKUP(B490,'[2]School Detailed Data'!A$11:CF$440,84,FALSE)</f>
        <v>70</v>
      </c>
      <c r="S490" s="18">
        <v>70</v>
      </c>
      <c r="T490" s="22">
        <v>70</v>
      </c>
      <c r="U490" s="9">
        <v>11</v>
      </c>
      <c r="V490" s="10">
        <f>VLOOKUP(B490,'[7]PS T3 1st New BRN'!$B$12:$S$104,18,FALSE)</f>
        <v>10</v>
      </c>
      <c r="W490" s="16">
        <f>VLOOKUP(B490,'[2]Student Without BRN'!Z$2:AB$431,3,FALSE)</f>
        <v>10</v>
      </c>
      <c r="X490" s="18">
        <v>10</v>
      </c>
      <c r="Y490" s="22">
        <v>10</v>
      </c>
      <c r="Z490" s="9">
        <f t="shared" si="65"/>
        <v>59</v>
      </c>
      <c r="AA490" s="10">
        <f t="shared" si="65"/>
        <v>60</v>
      </c>
      <c r="AB490" s="16">
        <f t="shared" si="65"/>
        <v>60</v>
      </c>
      <c r="AC490" s="18">
        <f t="shared" si="65"/>
        <v>60</v>
      </c>
      <c r="AD490" s="22">
        <f t="shared" si="65"/>
        <v>60</v>
      </c>
      <c r="AE490" s="10">
        <f t="shared" si="64"/>
        <v>1</v>
      </c>
      <c r="AF490" s="31">
        <v>89000</v>
      </c>
      <c r="AG490" s="15" t="s">
        <v>163</v>
      </c>
    </row>
    <row r="491" spans="1:33" x14ac:dyDescent="0.25">
      <c r="A491" s="6">
        <v>489</v>
      </c>
      <c r="B491" s="29" t="s">
        <v>888</v>
      </c>
      <c r="C491" s="7" t="s">
        <v>889</v>
      </c>
      <c r="D491" s="7" t="s">
        <v>36</v>
      </c>
      <c r="E491" s="7" t="s">
        <v>289</v>
      </c>
      <c r="F491" s="7" t="s">
        <v>290</v>
      </c>
      <c r="G491" s="7" t="s">
        <v>39</v>
      </c>
      <c r="H491" s="7" t="s">
        <v>40</v>
      </c>
      <c r="I491" s="7" t="s">
        <v>890</v>
      </c>
      <c r="J491" s="7" t="s">
        <v>292</v>
      </c>
      <c r="K491" s="7" t="s">
        <v>891</v>
      </c>
      <c r="L491" s="7" t="s">
        <v>892</v>
      </c>
      <c r="M491" s="7" t="s">
        <v>1</v>
      </c>
      <c r="N491" s="8" t="s">
        <v>45</v>
      </c>
      <c r="O491" s="7" t="s">
        <v>46</v>
      </c>
      <c r="P491" s="9">
        <v>111</v>
      </c>
      <c r="Q491" s="10">
        <f>VLOOKUP(B491,'[2]School Detailed Data'!A$11:CF$439,84,FALSE)</f>
        <v>111</v>
      </c>
      <c r="R491" s="16">
        <f>VLOOKUP(B491,'[2]School Detailed Data'!A$11:CF$440,84,FALSE)</f>
        <v>111</v>
      </c>
      <c r="S491" s="18">
        <v>111</v>
      </c>
      <c r="T491" s="22">
        <v>111</v>
      </c>
      <c r="U491" s="9">
        <v>11</v>
      </c>
      <c r="V491" s="10">
        <f>VLOOKUP(B491,'[2]School Detailed Data'!A$11:CJ$440,88,FALSE)</f>
        <v>22</v>
      </c>
      <c r="W491" s="16">
        <f>VLOOKUP(B491,'[2]Student Without BRN'!Z$2:AB$431,3,FALSE)</f>
        <v>11</v>
      </c>
      <c r="X491" s="18">
        <v>11</v>
      </c>
      <c r="Y491" s="22">
        <v>10</v>
      </c>
      <c r="Z491" s="9">
        <f t="shared" si="65"/>
        <v>100</v>
      </c>
      <c r="AA491" s="10">
        <f t="shared" si="65"/>
        <v>89</v>
      </c>
      <c r="AB491" s="16">
        <f t="shared" si="65"/>
        <v>100</v>
      </c>
      <c r="AC491" s="18">
        <f t="shared" si="65"/>
        <v>100</v>
      </c>
      <c r="AD491" s="22">
        <f t="shared" si="65"/>
        <v>101</v>
      </c>
      <c r="AE491" s="10">
        <f t="shared" si="64"/>
        <v>-11</v>
      </c>
      <c r="AF491" s="31">
        <v>89000</v>
      </c>
      <c r="AG491" s="15" t="s">
        <v>54</v>
      </c>
    </row>
    <row r="492" spans="1:33" x14ac:dyDescent="0.25">
      <c r="A492" s="6">
        <v>490</v>
      </c>
      <c r="B492" s="29" t="s">
        <v>357</v>
      </c>
      <c r="C492" s="7" t="s">
        <v>358</v>
      </c>
      <c r="D492" s="7" t="s">
        <v>36</v>
      </c>
      <c r="E492" s="7" t="s">
        <v>289</v>
      </c>
      <c r="F492" s="7" t="s">
        <v>290</v>
      </c>
      <c r="G492" s="7" t="s">
        <v>39</v>
      </c>
      <c r="H492" s="7" t="s">
        <v>40</v>
      </c>
      <c r="I492" s="7" t="s">
        <v>310</v>
      </c>
      <c r="J492" s="7" t="s">
        <v>292</v>
      </c>
      <c r="K492" s="7" t="s">
        <v>359</v>
      </c>
      <c r="L492" s="7" t="s">
        <v>360</v>
      </c>
      <c r="M492" s="7" t="s">
        <v>1</v>
      </c>
      <c r="N492" s="8" t="s">
        <v>45</v>
      </c>
      <c r="O492" s="7" t="s">
        <v>46</v>
      </c>
      <c r="P492" s="9">
        <v>81</v>
      </c>
      <c r="Q492" s="10">
        <v>81</v>
      </c>
      <c r="R492" s="16">
        <f>VLOOKUP(B492,'[2]School Detailed Data'!A$11:CF$440,84,FALSE)</f>
        <v>80</v>
      </c>
      <c r="S492" s="18">
        <v>80</v>
      </c>
      <c r="T492" s="22">
        <v>80</v>
      </c>
      <c r="U492" s="9">
        <v>15</v>
      </c>
      <c r="V492" s="10">
        <f>VLOOKUP(B492,'[7]PS T3 1st New BRN'!$B$12:$S$104,18,FALSE)</f>
        <v>13</v>
      </c>
      <c r="W492" s="16">
        <f>VLOOKUP(B492,'[2]Student Without BRN'!Z$2:AB$431,3,FALSE)</f>
        <v>13</v>
      </c>
      <c r="X492" s="18">
        <v>13</v>
      </c>
      <c r="Y492" s="22">
        <v>13</v>
      </c>
      <c r="Z492" s="9">
        <f t="shared" si="65"/>
        <v>66</v>
      </c>
      <c r="AA492" s="10">
        <f t="shared" si="65"/>
        <v>68</v>
      </c>
      <c r="AB492" s="16">
        <f t="shared" si="65"/>
        <v>67</v>
      </c>
      <c r="AC492" s="18">
        <f t="shared" si="65"/>
        <v>67</v>
      </c>
      <c r="AD492" s="22">
        <f t="shared" si="65"/>
        <v>67</v>
      </c>
      <c r="AE492" s="10">
        <f t="shared" si="64"/>
        <v>2</v>
      </c>
      <c r="AF492" s="31">
        <v>106800</v>
      </c>
      <c r="AG492" s="15" t="s">
        <v>54</v>
      </c>
    </row>
    <row r="493" spans="1:33" x14ac:dyDescent="0.25">
      <c r="A493" s="6">
        <v>491</v>
      </c>
      <c r="B493" s="29" t="s">
        <v>559</v>
      </c>
      <c r="C493" s="7" t="s">
        <v>560</v>
      </c>
      <c r="D493" s="7" t="s">
        <v>36</v>
      </c>
      <c r="E493" s="7" t="s">
        <v>289</v>
      </c>
      <c r="F493" s="7" t="s">
        <v>290</v>
      </c>
      <c r="G493" s="7" t="s">
        <v>39</v>
      </c>
      <c r="H493" s="7" t="s">
        <v>40</v>
      </c>
      <c r="I493" s="7" t="s">
        <v>301</v>
      </c>
      <c r="J493" s="7" t="s">
        <v>292</v>
      </c>
      <c r="K493" s="7" t="s">
        <v>561</v>
      </c>
      <c r="L493" s="7" t="s">
        <v>562</v>
      </c>
      <c r="M493" s="7" t="s">
        <v>1</v>
      </c>
      <c r="N493" s="8" t="s">
        <v>45</v>
      </c>
      <c r="O493" s="7" t="s">
        <v>46</v>
      </c>
      <c r="P493" s="9">
        <v>96</v>
      </c>
      <c r="Q493" s="10">
        <v>96</v>
      </c>
      <c r="R493" s="16">
        <f>VLOOKUP(B493,'[2]School Detailed Data'!A$11:CF$440,84,FALSE)</f>
        <v>96</v>
      </c>
      <c r="S493" s="18">
        <v>96</v>
      </c>
      <c r="T493" s="22">
        <v>96</v>
      </c>
      <c r="U493" s="9">
        <v>33</v>
      </c>
      <c r="V493" s="10">
        <f>VLOOKUP(B493,'[2]School Detailed Data'!A$11:CJ$440,88,FALSE)</f>
        <v>44</v>
      </c>
      <c r="W493" s="16">
        <f>VLOOKUP(B493,'[2]Student Without BRN'!Z$2:AB$431,3,FALSE)</f>
        <v>30</v>
      </c>
      <c r="X493" s="18">
        <v>30</v>
      </c>
      <c r="Y493" s="22">
        <v>30</v>
      </c>
      <c r="Z493" s="9">
        <f t="shared" si="65"/>
        <v>63</v>
      </c>
      <c r="AA493" s="10">
        <f t="shared" si="65"/>
        <v>52</v>
      </c>
      <c r="AB493" s="16">
        <f t="shared" si="65"/>
        <v>66</v>
      </c>
      <c r="AC493" s="18">
        <f t="shared" si="65"/>
        <v>66</v>
      </c>
      <c r="AD493" s="22">
        <f t="shared" si="65"/>
        <v>66</v>
      </c>
      <c r="AE493" s="10">
        <f t="shared" si="64"/>
        <v>-11</v>
      </c>
      <c r="AF493" s="31">
        <v>144180</v>
      </c>
      <c r="AG493" s="15" t="s">
        <v>54</v>
      </c>
    </row>
    <row r="494" spans="1:33" x14ac:dyDescent="0.25">
      <c r="A494" s="6">
        <v>492</v>
      </c>
      <c r="B494" s="29" t="s">
        <v>1278</v>
      </c>
      <c r="C494" s="7" t="s">
        <v>1279</v>
      </c>
      <c r="D494" s="7" t="s">
        <v>36</v>
      </c>
      <c r="E494" s="7" t="s">
        <v>289</v>
      </c>
      <c r="F494" s="7" t="s">
        <v>290</v>
      </c>
      <c r="G494" s="7" t="s">
        <v>39</v>
      </c>
      <c r="H494" s="7" t="s">
        <v>40</v>
      </c>
      <c r="I494" s="7" t="s">
        <v>291</v>
      </c>
      <c r="J494" s="7" t="s">
        <v>292</v>
      </c>
      <c r="K494" s="7" t="s">
        <v>1280</v>
      </c>
      <c r="L494" s="7" t="s">
        <v>1281</v>
      </c>
      <c r="M494" s="7" t="s">
        <v>1</v>
      </c>
      <c r="N494" s="8" t="s">
        <v>45</v>
      </c>
      <c r="O494" s="7" t="s">
        <v>46</v>
      </c>
      <c r="P494" s="9">
        <v>46</v>
      </c>
      <c r="Q494" s="10">
        <f>VLOOKUP(B494,'[2]School Detailed Data'!A$11:CF$439,84,FALSE)</f>
        <v>46</v>
      </c>
      <c r="R494" s="16">
        <f>VLOOKUP(B494,'[2]School Detailed Data'!A$11:CF$440,84,FALSE)</f>
        <v>46</v>
      </c>
      <c r="S494" s="18">
        <v>46</v>
      </c>
      <c r="T494" s="22">
        <v>46</v>
      </c>
      <c r="U494" s="9">
        <v>8</v>
      </c>
      <c r="V494" s="10">
        <f>VLOOKUP(B494,'[2]School Detailed Data'!A$11:CJ$440,88,FALSE)</f>
        <v>12</v>
      </c>
      <c r="W494" s="16">
        <f>VLOOKUP(B494,'[2]Student Without BRN'!Z$2:AB$431,3,FALSE)</f>
        <v>8</v>
      </c>
      <c r="X494" s="18">
        <v>8</v>
      </c>
      <c r="Y494" s="22">
        <v>8</v>
      </c>
      <c r="Z494" s="9">
        <f t="shared" si="65"/>
        <v>38</v>
      </c>
      <c r="AA494" s="10">
        <f t="shared" si="65"/>
        <v>34</v>
      </c>
      <c r="AB494" s="16">
        <f t="shared" si="65"/>
        <v>38</v>
      </c>
      <c r="AC494" s="18">
        <f t="shared" si="65"/>
        <v>38</v>
      </c>
      <c r="AD494" s="22">
        <f t="shared" si="65"/>
        <v>38</v>
      </c>
      <c r="AE494" s="10">
        <f t="shared" si="64"/>
        <v>-4</v>
      </c>
      <c r="AF494" s="31">
        <v>71200</v>
      </c>
      <c r="AG494" s="15" t="s">
        <v>163</v>
      </c>
    </row>
    <row r="495" spans="1:33" x14ac:dyDescent="0.25">
      <c r="A495" s="6">
        <v>493</v>
      </c>
      <c r="B495" s="29" t="s">
        <v>1282</v>
      </c>
      <c r="C495" s="7" t="s">
        <v>1283</v>
      </c>
      <c r="D495" s="7" t="s">
        <v>36</v>
      </c>
      <c r="E495" s="7" t="s">
        <v>71</v>
      </c>
      <c r="F495" s="7" t="s">
        <v>72</v>
      </c>
      <c r="G495" s="7" t="s">
        <v>73</v>
      </c>
      <c r="H495" s="7" t="s">
        <v>74</v>
      </c>
      <c r="I495" s="7" t="s">
        <v>301</v>
      </c>
      <c r="J495" s="7" t="s">
        <v>292</v>
      </c>
      <c r="K495" s="7" t="s">
        <v>1284</v>
      </c>
      <c r="L495" s="7" t="s">
        <v>1285</v>
      </c>
      <c r="M495" s="7" t="s">
        <v>1</v>
      </c>
      <c r="N495" s="8" t="s">
        <v>45</v>
      </c>
      <c r="O495" s="7" t="s">
        <v>46</v>
      </c>
      <c r="P495" s="9">
        <v>188</v>
      </c>
      <c r="Q495" s="10">
        <f>VLOOKUP(B495,'[2]School Detailed Data'!A$11:CF$439,84,FALSE)</f>
        <v>187</v>
      </c>
      <c r="R495" s="16">
        <f>VLOOKUP(B495,'[2]School Detailed Data'!A$11:CF$440,84,FALSE)</f>
        <v>187</v>
      </c>
      <c r="S495" s="18">
        <v>187</v>
      </c>
      <c r="T495" s="22">
        <v>187</v>
      </c>
      <c r="U495" s="9">
        <v>2</v>
      </c>
      <c r="V495" s="10">
        <f>VLOOKUP(B495,'[2]School Detailed Data'!A$11:CJ$440,88,FALSE)</f>
        <v>11</v>
      </c>
      <c r="W495" s="16">
        <f>VLOOKUP(B495,'[2]Student Without BRN'!Z$2:AB$431,3,FALSE)</f>
        <v>2</v>
      </c>
      <c r="X495" s="18">
        <v>1</v>
      </c>
      <c r="Y495" s="22">
        <v>1</v>
      </c>
      <c r="Z495" s="9">
        <f t="shared" si="65"/>
        <v>186</v>
      </c>
      <c r="AA495" s="10">
        <f t="shared" si="65"/>
        <v>176</v>
      </c>
      <c r="AB495" s="16">
        <f t="shared" si="65"/>
        <v>185</v>
      </c>
      <c r="AC495" s="18">
        <f t="shared" si="65"/>
        <v>186</v>
      </c>
      <c r="AD495" s="22">
        <f t="shared" si="65"/>
        <v>186</v>
      </c>
      <c r="AE495" s="10">
        <f t="shared" si="64"/>
        <v>-10</v>
      </c>
      <c r="AF495" s="31">
        <v>8900</v>
      </c>
      <c r="AG495" s="15" t="s">
        <v>163</v>
      </c>
    </row>
    <row r="496" spans="1:33" x14ac:dyDescent="0.25">
      <c r="A496" s="6">
        <v>494</v>
      </c>
      <c r="B496" s="29" t="s">
        <v>361</v>
      </c>
      <c r="C496" s="7" t="s">
        <v>362</v>
      </c>
      <c r="D496" s="7" t="s">
        <v>36</v>
      </c>
      <c r="E496" s="7" t="s">
        <v>289</v>
      </c>
      <c r="F496" s="7" t="s">
        <v>290</v>
      </c>
      <c r="G496" s="7" t="s">
        <v>39</v>
      </c>
      <c r="H496" s="7" t="s">
        <v>40</v>
      </c>
      <c r="I496" s="7" t="s">
        <v>301</v>
      </c>
      <c r="J496" s="7" t="s">
        <v>292</v>
      </c>
      <c r="K496" s="7" t="s">
        <v>363</v>
      </c>
      <c r="L496" s="7" t="s">
        <v>364</v>
      </c>
      <c r="M496" s="7" t="s">
        <v>1</v>
      </c>
      <c r="N496" s="8" t="s">
        <v>45</v>
      </c>
      <c r="O496" s="7" t="s">
        <v>79</v>
      </c>
      <c r="P496" s="9">
        <v>339</v>
      </c>
      <c r="Q496" s="10">
        <v>339</v>
      </c>
      <c r="R496" s="16">
        <f>VLOOKUP(B496,'[2]School Detailed Data'!A$11:CF$440,84,FALSE)</f>
        <v>339</v>
      </c>
      <c r="S496" s="18">
        <v>339</v>
      </c>
      <c r="T496" s="22">
        <v>338</v>
      </c>
      <c r="U496" s="9">
        <v>56</v>
      </c>
      <c r="V496" s="10">
        <f>VLOOKUP(B496,'[7]PS T3 1st New BRN'!$B$12:$S$104,18,FALSE)</f>
        <v>55</v>
      </c>
      <c r="W496" s="16">
        <f>VLOOKUP(B496,'[2]Student Without BRN'!Z$2:AB$431,3,FALSE)</f>
        <v>55</v>
      </c>
      <c r="X496" s="18">
        <v>55</v>
      </c>
      <c r="Y496" s="22">
        <v>55</v>
      </c>
      <c r="Z496" s="9">
        <f t="shared" si="65"/>
        <v>283</v>
      </c>
      <c r="AA496" s="10">
        <f t="shared" si="65"/>
        <v>284</v>
      </c>
      <c r="AB496" s="16">
        <f t="shared" si="65"/>
        <v>284</v>
      </c>
      <c r="AC496" s="18">
        <f t="shared" si="65"/>
        <v>284</v>
      </c>
      <c r="AD496" s="22">
        <f t="shared" si="65"/>
        <v>283</v>
      </c>
      <c r="AE496" s="10">
        <f t="shared" si="64"/>
        <v>1</v>
      </c>
      <c r="AF496" s="31">
        <v>471700</v>
      </c>
      <c r="AG496" s="15" t="s">
        <v>54</v>
      </c>
    </row>
    <row r="497" spans="1:33" x14ac:dyDescent="0.25">
      <c r="A497" s="6">
        <v>495</v>
      </c>
      <c r="B497" s="29" t="s">
        <v>1286</v>
      </c>
      <c r="C497" s="7" t="s">
        <v>1287</v>
      </c>
      <c r="D497" s="7" t="s">
        <v>57</v>
      </c>
      <c r="E497" s="7" t="s">
        <v>289</v>
      </c>
      <c r="F497" s="7" t="s">
        <v>290</v>
      </c>
      <c r="G497" s="7" t="s">
        <v>39</v>
      </c>
      <c r="H497" s="7" t="s">
        <v>40</v>
      </c>
      <c r="I497" s="7" t="s">
        <v>301</v>
      </c>
      <c r="J497" s="7" t="s">
        <v>292</v>
      </c>
      <c r="K497" s="7" t="s">
        <v>1288</v>
      </c>
      <c r="L497" s="7" t="s">
        <v>1289</v>
      </c>
      <c r="M497" s="7" t="s">
        <v>1</v>
      </c>
      <c r="N497" s="8" t="s">
        <v>45</v>
      </c>
      <c r="O497" s="7" t="s">
        <v>79</v>
      </c>
      <c r="P497" s="9">
        <v>64</v>
      </c>
      <c r="Q497" s="10">
        <f>VLOOKUP(B497,'[2]School Detailed Data'!A$11:CF$439,84,FALSE)</f>
        <v>64</v>
      </c>
      <c r="R497" s="16">
        <f>VLOOKUP(B497,'[2]School Detailed Data'!A$11:CF$440,84,FALSE)</f>
        <v>64</v>
      </c>
      <c r="S497" s="18">
        <v>64</v>
      </c>
      <c r="T497" s="22">
        <v>64</v>
      </c>
      <c r="U497" s="9">
        <v>8</v>
      </c>
      <c r="V497" s="10">
        <f>VLOOKUP(B497,'[2]School Detailed Data'!A$11:CJ$440,88,FALSE)</f>
        <v>12</v>
      </c>
      <c r="W497" s="16">
        <f>VLOOKUP(B497,'[2]Student Without BRN'!Z$2:AB$431,3,FALSE)</f>
        <v>8</v>
      </c>
      <c r="X497" s="18">
        <v>8</v>
      </c>
      <c r="Y497" s="22">
        <v>8</v>
      </c>
      <c r="Z497" s="9">
        <f t="shared" si="65"/>
        <v>56</v>
      </c>
      <c r="AA497" s="10">
        <f t="shared" si="65"/>
        <v>52</v>
      </c>
      <c r="AB497" s="16">
        <f t="shared" si="65"/>
        <v>56</v>
      </c>
      <c r="AC497" s="18">
        <f t="shared" si="65"/>
        <v>56</v>
      </c>
      <c r="AD497" s="22">
        <f t="shared" si="65"/>
        <v>56</v>
      </c>
      <c r="AE497" s="10">
        <f t="shared" si="64"/>
        <v>-4</v>
      </c>
      <c r="AF497" s="31">
        <v>71200</v>
      </c>
      <c r="AG497" s="15" t="s">
        <v>54</v>
      </c>
    </row>
    <row r="498" spans="1:33" x14ac:dyDescent="0.25">
      <c r="A498" s="6">
        <v>496</v>
      </c>
      <c r="B498" s="29" t="s">
        <v>1290</v>
      </c>
      <c r="C498" s="7" t="s">
        <v>1291</v>
      </c>
      <c r="D498" s="7" t="s">
        <v>36</v>
      </c>
      <c r="E498" s="7" t="s">
        <v>289</v>
      </c>
      <c r="F498" s="7" t="s">
        <v>290</v>
      </c>
      <c r="G498" s="7" t="s">
        <v>39</v>
      </c>
      <c r="H498" s="7" t="s">
        <v>40</v>
      </c>
      <c r="I498" s="7" t="s">
        <v>301</v>
      </c>
      <c r="J498" s="7" t="s">
        <v>292</v>
      </c>
      <c r="K498" s="23" t="s">
        <v>1292</v>
      </c>
      <c r="L498" s="24" t="s">
        <v>1293</v>
      </c>
      <c r="M498" s="7" t="s">
        <v>1</v>
      </c>
      <c r="N498" s="8" t="s">
        <v>45</v>
      </c>
      <c r="O498" s="7" t="s">
        <v>46</v>
      </c>
      <c r="P498" s="9">
        <v>50</v>
      </c>
      <c r="Q498" s="10">
        <f>VLOOKUP(B498,'[2]School Detailed Data'!A$11:CF$439,84,FALSE)</f>
        <v>50</v>
      </c>
      <c r="R498" s="16">
        <f>VLOOKUP(B498,'[2]School Detailed Data'!A$11:CF$440,84,FALSE)</f>
        <v>50</v>
      </c>
      <c r="S498" s="18">
        <v>50</v>
      </c>
      <c r="T498" s="22">
        <v>50</v>
      </c>
      <c r="U498" s="9">
        <v>9</v>
      </c>
      <c r="V498" s="10">
        <f>VLOOKUP(B498,'[2]School Detailed Data'!A$11:CJ$440,88,FALSE)</f>
        <v>14</v>
      </c>
      <c r="W498" s="16">
        <f>VLOOKUP(B498,'[2]Student Without BRN'!Z$2:AB$431,3,FALSE)</f>
        <v>9</v>
      </c>
      <c r="X498" s="18">
        <v>9</v>
      </c>
      <c r="Y498" s="22">
        <v>9</v>
      </c>
      <c r="Z498" s="9">
        <f t="shared" si="65"/>
        <v>41</v>
      </c>
      <c r="AA498" s="10">
        <f t="shared" si="65"/>
        <v>36</v>
      </c>
      <c r="AB498" s="16">
        <f t="shared" si="65"/>
        <v>41</v>
      </c>
      <c r="AC498" s="18">
        <f t="shared" si="65"/>
        <v>41</v>
      </c>
      <c r="AD498" s="22">
        <f t="shared" si="65"/>
        <v>41</v>
      </c>
      <c r="AE498" s="10">
        <f t="shared" si="64"/>
        <v>-5</v>
      </c>
      <c r="AF498" s="31">
        <v>80100</v>
      </c>
      <c r="AG498" s="15" t="s">
        <v>163</v>
      </c>
    </row>
    <row r="499" spans="1:33" x14ac:dyDescent="0.25">
      <c r="A499" s="6">
        <v>497</v>
      </c>
      <c r="B499" s="29" t="s">
        <v>365</v>
      </c>
      <c r="C499" s="7" t="s">
        <v>366</v>
      </c>
      <c r="D499" s="7" t="s">
        <v>36</v>
      </c>
      <c r="E499" s="7" t="s">
        <v>335</v>
      </c>
      <c r="F499" s="7" t="s">
        <v>336</v>
      </c>
      <c r="G499" s="7" t="s">
        <v>73</v>
      </c>
      <c r="H499" s="7" t="s">
        <v>74</v>
      </c>
      <c r="I499" s="7" t="s">
        <v>301</v>
      </c>
      <c r="J499" s="7" t="s">
        <v>292</v>
      </c>
      <c r="K499" s="7" t="s">
        <v>367</v>
      </c>
      <c r="L499" s="7" t="s">
        <v>368</v>
      </c>
      <c r="M499" s="7" t="s">
        <v>1</v>
      </c>
      <c r="N499" s="8" t="s">
        <v>53</v>
      </c>
      <c r="O499" s="7" t="s">
        <v>46</v>
      </c>
      <c r="P499" s="9">
        <v>222</v>
      </c>
      <c r="Q499" s="10">
        <v>222</v>
      </c>
      <c r="R499" s="16">
        <f>VLOOKUP(B499,'[2]School Detailed Data'!A$11:CF$440,84,FALSE)</f>
        <v>221</v>
      </c>
      <c r="S499" s="18">
        <v>221</v>
      </c>
      <c r="T499" s="22">
        <v>221</v>
      </c>
      <c r="U499" s="9">
        <v>41</v>
      </c>
      <c r="V499" s="10">
        <f>VLOOKUP(B499,'[7]PS T3 1st New BRN'!$B$12:$S$104,18,FALSE)</f>
        <v>39</v>
      </c>
      <c r="W499" s="16">
        <f>VLOOKUP(B499,'[2]Student Without BRN'!Z$2:AB$431,3,FALSE)</f>
        <v>39</v>
      </c>
      <c r="X499" s="18">
        <v>39</v>
      </c>
      <c r="Y499" s="22">
        <v>39</v>
      </c>
      <c r="Z499" s="9">
        <f t="shared" si="65"/>
        <v>181</v>
      </c>
      <c r="AA499" s="10">
        <f t="shared" si="65"/>
        <v>183</v>
      </c>
      <c r="AB499" s="16">
        <f t="shared" si="65"/>
        <v>182</v>
      </c>
      <c r="AC499" s="18">
        <f t="shared" si="65"/>
        <v>182</v>
      </c>
      <c r="AD499" s="22">
        <f t="shared" si="65"/>
        <v>182</v>
      </c>
      <c r="AE499" s="10">
        <f t="shared" si="64"/>
        <v>2</v>
      </c>
      <c r="AF499" s="31">
        <v>338200</v>
      </c>
      <c r="AG499" s="15" t="s">
        <v>54</v>
      </c>
    </row>
    <row r="500" spans="1:33" x14ac:dyDescent="0.25">
      <c r="A500" s="6">
        <v>498</v>
      </c>
      <c r="B500" s="29" t="s">
        <v>1294</v>
      </c>
      <c r="C500" s="7" t="s">
        <v>1295</v>
      </c>
      <c r="D500" s="7" t="s">
        <v>36</v>
      </c>
      <c r="E500" s="7" t="s">
        <v>289</v>
      </c>
      <c r="F500" s="7" t="s">
        <v>290</v>
      </c>
      <c r="G500" s="7" t="s">
        <v>39</v>
      </c>
      <c r="H500" s="7" t="s">
        <v>40</v>
      </c>
      <c r="I500" s="7" t="s">
        <v>1296</v>
      </c>
      <c r="J500" s="7" t="s">
        <v>292</v>
      </c>
      <c r="K500" s="7" t="s">
        <v>1297</v>
      </c>
      <c r="L500" s="7" t="s">
        <v>1298</v>
      </c>
      <c r="M500" s="7" t="s">
        <v>1</v>
      </c>
      <c r="N500" s="8" t="s">
        <v>45</v>
      </c>
      <c r="O500" s="7" t="s">
        <v>46</v>
      </c>
      <c r="P500" s="9">
        <v>10</v>
      </c>
      <c r="Q500" s="10">
        <f>VLOOKUP(B500,'[2]School Detailed Data'!A$11:CF$439,84,FALSE)</f>
        <v>10</v>
      </c>
      <c r="R500" s="16">
        <f>VLOOKUP(B500,'[2]School Detailed Data'!A$11:CF$440,84,FALSE)</f>
        <v>10</v>
      </c>
      <c r="S500" s="18">
        <v>10</v>
      </c>
      <c r="T500" s="22">
        <v>10</v>
      </c>
      <c r="U500" s="9">
        <v>1</v>
      </c>
      <c r="V500" s="10">
        <f>VLOOKUP(B500,'[2]School Detailed Data'!A$11:CJ$440,88,FALSE)</f>
        <v>2</v>
      </c>
      <c r="W500" s="16">
        <f>VLOOKUP(B500,'[2]Student Without BRN'!Z$2:AB$431,3,FALSE)</f>
        <v>1</v>
      </c>
      <c r="X500" s="18">
        <v>1</v>
      </c>
      <c r="Y500" s="22">
        <v>1</v>
      </c>
      <c r="Z500" s="9">
        <f t="shared" si="65"/>
        <v>9</v>
      </c>
      <c r="AA500" s="10">
        <f t="shared" si="65"/>
        <v>8</v>
      </c>
      <c r="AB500" s="16">
        <f t="shared" si="65"/>
        <v>9</v>
      </c>
      <c r="AC500" s="18">
        <f t="shared" si="65"/>
        <v>9</v>
      </c>
      <c r="AD500" s="22">
        <f t="shared" si="65"/>
        <v>9</v>
      </c>
      <c r="AE500" s="10">
        <f t="shared" si="64"/>
        <v>-1</v>
      </c>
      <c r="AF500" s="31">
        <v>6900</v>
      </c>
      <c r="AG500" s="15" t="s">
        <v>54</v>
      </c>
    </row>
    <row r="501" spans="1:33" x14ac:dyDescent="0.25">
      <c r="A501" s="6">
        <v>499</v>
      </c>
      <c r="B501" s="29" t="s">
        <v>369</v>
      </c>
      <c r="C501" s="7" t="s">
        <v>370</v>
      </c>
      <c r="D501" s="7" t="s">
        <v>36</v>
      </c>
      <c r="E501" s="7" t="s">
        <v>289</v>
      </c>
      <c r="F501" s="7" t="s">
        <v>290</v>
      </c>
      <c r="G501" s="7" t="s">
        <v>39</v>
      </c>
      <c r="H501" s="7" t="s">
        <v>40</v>
      </c>
      <c r="I501" s="7" t="s">
        <v>291</v>
      </c>
      <c r="J501" s="7" t="s">
        <v>292</v>
      </c>
      <c r="K501" s="7" t="s">
        <v>371</v>
      </c>
      <c r="L501" s="7" t="s">
        <v>372</v>
      </c>
      <c r="M501" s="7" t="s">
        <v>1</v>
      </c>
      <c r="N501" s="8" t="s">
        <v>45</v>
      </c>
      <c r="O501" s="7" t="s">
        <v>46</v>
      </c>
      <c r="P501" s="9">
        <v>109</v>
      </c>
      <c r="Q501" s="10">
        <v>109</v>
      </c>
      <c r="R501" s="16">
        <f>VLOOKUP(B501,'[2]School Detailed Data'!A$11:CF$440,84,FALSE)</f>
        <v>109</v>
      </c>
      <c r="S501" s="18">
        <v>109</v>
      </c>
      <c r="T501" s="22">
        <v>109</v>
      </c>
      <c r="U501" s="9">
        <v>100</v>
      </c>
      <c r="V501" s="10">
        <f>VLOOKUP(B501,'[7]PS T3 1st New BRN'!$B$12:$S$104,18,FALSE)</f>
        <v>97</v>
      </c>
      <c r="W501" s="16">
        <f>VLOOKUP(B501,'[2]Student Without BRN'!Z$2:AB$431,3,FALSE)</f>
        <v>97</v>
      </c>
      <c r="X501" s="18">
        <v>96</v>
      </c>
      <c r="Y501" s="22">
        <v>96</v>
      </c>
      <c r="Z501" s="9">
        <f t="shared" si="65"/>
        <v>9</v>
      </c>
      <c r="AA501" s="10">
        <f t="shared" si="65"/>
        <v>12</v>
      </c>
      <c r="AB501" s="16">
        <f t="shared" si="65"/>
        <v>12</v>
      </c>
      <c r="AC501" s="18">
        <f t="shared" si="65"/>
        <v>13</v>
      </c>
      <c r="AD501" s="22">
        <f t="shared" si="65"/>
        <v>13</v>
      </c>
      <c r="AE501" s="10">
        <f t="shared" si="64"/>
        <v>3</v>
      </c>
      <c r="AF501" s="31">
        <v>854400</v>
      </c>
      <c r="AG501" s="15" t="s">
        <v>163</v>
      </c>
    </row>
    <row r="502" spans="1:33" x14ac:dyDescent="0.25">
      <c r="A502" s="6">
        <v>500</v>
      </c>
      <c r="B502" s="29" t="s">
        <v>373</v>
      </c>
      <c r="C502" s="7" t="s">
        <v>374</v>
      </c>
      <c r="D502" s="7" t="s">
        <v>57</v>
      </c>
      <c r="E502" s="7" t="s">
        <v>210</v>
      </c>
      <c r="F502" s="7" t="s">
        <v>211</v>
      </c>
      <c r="G502" s="7" t="s">
        <v>73</v>
      </c>
      <c r="H502" s="7" t="s">
        <v>74</v>
      </c>
      <c r="I502" s="7" t="s">
        <v>301</v>
      </c>
      <c r="J502" s="7" t="s">
        <v>292</v>
      </c>
      <c r="K502" s="7" t="s">
        <v>375</v>
      </c>
      <c r="L502" s="7" t="s">
        <v>376</v>
      </c>
      <c r="M502" s="7" t="s">
        <v>1</v>
      </c>
      <c r="N502" s="8" t="s">
        <v>45</v>
      </c>
      <c r="O502" s="7" t="s">
        <v>46</v>
      </c>
      <c r="P502" s="9">
        <v>826</v>
      </c>
      <c r="Q502" s="10">
        <v>826</v>
      </c>
      <c r="R502" s="16">
        <f>VLOOKUP(B502,'[2]School Detailed Data'!A$11:CF$440,84,FALSE)</f>
        <v>826</v>
      </c>
      <c r="S502" s="18">
        <v>824</v>
      </c>
      <c r="T502" s="22">
        <v>824</v>
      </c>
      <c r="U502" s="9">
        <v>251</v>
      </c>
      <c r="V502" s="10">
        <f>VLOOKUP(B502,'[7]PS T3 1st New BRN'!$B$12:$S$104,18,FALSE)</f>
        <v>248</v>
      </c>
      <c r="W502" s="16">
        <f>VLOOKUP(B502,'[2]Student Without BRN'!Z$2:AB$431,3,FALSE)</f>
        <v>248</v>
      </c>
      <c r="X502" s="18">
        <v>245</v>
      </c>
      <c r="Y502" s="22">
        <v>53</v>
      </c>
      <c r="Z502" s="9">
        <f t="shared" si="65"/>
        <v>575</v>
      </c>
      <c r="AA502" s="10">
        <f t="shared" si="65"/>
        <v>578</v>
      </c>
      <c r="AB502" s="16">
        <f t="shared" si="65"/>
        <v>578</v>
      </c>
      <c r="AC502" s="18">
        <f t="shared" si="65"/>
        <v>579</v>
      </c>
      <c r="AD502" s="22">
        <f t="shared" si="65"/>
        <v>771</v>
      </c>
      <c r="AE502" s="10">
        <f t="shared" si="64"/>
        <v>3</v>
      </c>
      <c r="AF502" s="31">
        <v>1994507</v>
      </c>
      <c r="AG502" s="15" t="s">
        <v>54</v>
      </c>
    </row>
    <row r="503" spans="1:33" x14ac:dyDescent="0.25">
      <c r="A503" s="6">
        <v>501</v>
      </c>
      <c r="B503" s="29" t="s">
        <v>563</v>
      </c>
      <c r="C503" s="7" t="s">
        <v>564</v>
      </c>
      <c r="D503" s="7" t="s">
        <v>57</v>
      </c>
      <c r="E503" s="7" t="s">
        <v>289</v>
      </c>
      <c r="F503" s="7" t="s">
        <v>290</v>
      </c>
      <c r="G503" s="7" t="s">
        <v>39</v>
      </c>
      <c r="H503" s="7" t="s">
        <v>40</v>
      </c>
      <c r="I503" s="7" t="s">
        <v>301</v>
      </c>
      <c r="J503" s="7" t="s">
        <v>292</v>
      </c>
      <c r="K503" s="7" t="s">
        <v>565</v>
      </c>
      <c r="L503" s="7" t="s">
        <v>566</v>
      </c>
      <c r="M503" s="7" t="s">
        <v>1</v>
      </c>
      <c r="N503" s="8" t="s">
        <v>53</v>
      </c>
      <c r="O503" s="7" t="s">
        <v>46</v>
      </c>
      <c r="P503" s="9">
        <v>277</v>
      </c>
      <c r="Q503" s="10">
        <v>276</v>
      </c>
      <c r="R503" s="16">
        <f>VLOOKUP(B503,'[2]School Detailed Data'!A$11:CF$440,84,FALSE)</f>
        <v>277</v>
      </c>
      <c r="S503" s="18">
        <v>277</v>
      </c>
      <c r="T503" s="22">
        <v>277</v>
      </c>
      <c r="U503" s="9">
        <v>34</v>
      </c>
      <c r="V503" s="10">
        <f>VLOOKUP(B503,'[2]School Detailed Data'!A$11:CJ$440,88,FALSE)</f>
        <v>45</v>
      </c>
      <c r="W503" s="16">
        <f>VLOOKUP(B503,'[2]Student Without BRN'!Z$2:AB$431,3,FALSE)</f>
        <v>33</v>
      </c>
      <c r="X503" s="18">
        <v>33</v>
      </c>
      <c r="Y503" s="22">
        <v>33</v>
      </c>
      <c r="Z503" s="9">
        <f t="shared" si="65"/>
        <v>243</v>
      </c>
      <c r="AA503" s="10">
        <f t="shared" si="65"/>
        <v>231</v>
      </c>
      <c r="AB503" s="16">
        <f t="shared" si="65"/>
        <v>244</v>
      </c>
      <c r="AC503" s="18">
        <f t="shared" si="65"/>
        <v>244</v>
      </c>
      <c r="AD503" s="22">
        <f t="shared" si="65"/>
        <v>244</v>
      </c>
      <c r="AE503" s="10">
        <f t="shared" si="64"/>
        <v>-12</v>
      </c>
      <c r="AF503" s="31">
        <v>293700</v>
      </c>
      <c r="AG503" s="15" t="s">
        <v>54</v>
      </c>
    </row>
    <row r="504" spans="1:33" x14ac:dyDescent="0.25">
      <c r="A504" s="6">
        <v>502</v>
      </c>
      <c r="B504" s="29" t="s">
        <v>1299</v>
      </c>
      <c r="C504" s="7" t="s">
        <v>1300</v>
      </c>
      <c r="D504" s="7" t="s">
        <v>36</v>
      </c>
      <c r="E504" s="7" t="s">
        <v>71</v>
      </c>
      <c r="F504" s="7" t="s">
        <v>72</v>
      </c>
      <c r="G504" s="7" t="s">
        <v>73</v>
      </c>
      <c r="H504" s="7" t="s">
        <v>74</v>
      </c>
      <c r="I504" s="7" t="s">
        <v>291</v>
      </c>
      <c r="J504" s="7" t="s">
        <v>292</v>
      </c>
      <c r="K504" s="7" t="s">
        <v>1301</v>
      </c>
      <c r="L504" s="7" t="s">
        <v>1302</v>
      </c>
      <c r="M504" s="7" t="s">
        <v>1</v>
      </c>
      <c r="N504" s="8" t="s">
        <v>45</v>
      </c>
      <c r="O504" s="7" t="s">
        <v>46</v>
      </c>
      <c r="P504" s="9">
        <v>107</v>
      </c>
      <c r="Q504" s="10">
        <f>VLOOKUP(B504,'[2]School Detailed Data'!A$11:CF$439,84,FALSE)</f>
        <v>107</v>
      </c>
      <c r="R504" s="16">
        <f>VLOOKUP(B504,'[2]School Detailed Data'!A$11:CF$440,84,FALSE)</f>
        <v>107</v>
      </c>
      <c r="S504" s="18">
        <v>107</v>
      </c>
      <c r="T504" s="22">
        <v>107</v>
      </c>
      <c r="U504" s="9">
        <v>17</v>
      </c>
      <c r="V504" s="10">
        <f>VLOOKUP(B504,'[2]School Detailed Data'!A$11:CJ$440,88,FALSE)</f>
        <v>73</v>
      </c>
      <c r="W504" s="16">
        <f>VLOOKUP(B504,'[2]Student Without BRN'!Z$2:AB$431,3,FALSE)</f>
        <v>17</v>
      </c>
      <c r="X504" s="18">
        <v>17</v>
      </c>
      <c r="Y504" s="22">
        <v>17</v>
      </c>
      <c r="Z504" s="9">
        <f t="shared" si="65"/>
        <v>90</v>
      </c>
      <c r="AA504" s="10">
        <f t="shared" si="65"/>
        <v>34</v>
      </c>
      <c r="AB504" s="16">
        <f t="shared" si="65"/>
        <v>90</v>
      </c>
      <c r="AC504" s="18">
        <f t="shared" si="65"/>
        <v>90</v>
      </c>
      <c r="AD504" s="22">
        <f t="shared" si="65"/>
        <v>90</v>
      </c>
      <c r="AE504" s="10">
        <f t="shared" si="64"/>
        <v>-56</v>
      </c>
      <c r="AF504" s="31">
        <v>151300</v>
      </c>
      <c r="AG504" s="15" t="s">
        <v>54</v>
      </c>
    </row>
    <row r="505" spans="1:33" x14ac:dyDescent="0.25">
      <c r="A505" s="6">
        <v>503</v>
      </c>
      <c r="B505" s="29" t="s">
        <v>377</v>
      </c>
      <c r="C505" s="7" t="s">
        <v>378</v>
      </c>
      <c r="D505" s="7" t="s">
        <v>36</v>
      </c>
      <c r="E505" s="7" t="s">
        <v>289</v>
      </c>
      <c r="F505" s="7" t="s">
        <v>290</v>
      </c>
      <c r="G505" s="7" t="s">
        <v>39</v>
      </c>
      <c r="H505" s="7" t="s">
        <v>40</v>
      </c>
      <c r="I505" s="7" t="s">
        <v>301</v>
      </c>
      <c r="J505" s="7" t="s">
        <v>292</v>
      </c>
      <c r="K505" s="7" t="s">
        <v>379</v>
      </c>
      <c r="L505" s="7" t="s">
        <v>380</v>
      </c>
      <c r="M505" s="7" t="s">
        <v>1</v>
      </c>
      <c r="N505" s="8" t="s">
        <v>45</v>
      </c>
      <c r="O505" s="7" t="s">
        <v>46</v>
      </c>
      <c r="P505" s="9">
        <v>100</v>
      </c>
      <c r="Q505" s="10">
        <v>100</v>
      </c>
      <c r="R505" s="16">
        <f>VLOOKUP(B505,'[2]School Detailed Data'!A$11:CF$440,84,FALSE)</f>
        <v>100</v>
      </c>
      <c r="S505" s="18">
        <v>100</v>
      </c>
      <c r="T505" s="22">
        <v>100</v>
      </c>
      <c r="U505" s="9">
        <v>30</v>
      </c>
      <c r="V505" s="10">
        <f>VLOOKUP(B505,'[7]PS T3 1st New BRN'!$B$12:$S$104,18,FALSE)</f>
        <v>28</v>
      </c>
      <c r="W505" s="16">
        <f>VLOOKUP(B505,'[2]Student Without BRN'!Z$2:AB$431,3,FALSE)</f>
        <v>28</v>
      </c>
      <c r="X505" s="18">
        <v>27</v>
      </c>
      <c r="Y505" s="22">
        <v>27</v>
      </c>
      <c r="Z505" s="9">
        <f t="shared" si="65"/>
        <v>70</v>
      </c>
      <c r="AA505" s="10">
        <f t="shared" si="65"/>
        <v>72</v>
      </c>
      <c r="AB505" s="16">
        <f t="shared" si="65"/>
        <v>72</v>
      </c>
      <c r="AC505" s="18">
        <f t="shared" si="65"/>
        <v>73</v>
      </c>
      <c r="AD505" s="22">
        <f t="shared" si="65"/>
        <v>73</v>
      </c>
      <c r="AE505" s="10">
        <f t="shared" si="64"/>
        <v>2</v>
      </c>
      <c r="AF505" s="31">
        <v>240300</v>
      </c>
      <c r="AG505" s="15" t="s">
        <v>163</v>
      </c>
    </row>
    <row r="506" spans="1:33" x14ac:dyDescent="0.25">
      <c r="A506" s="6">
        <v>504</v>
      </c>
      <c r="B506" s="29" t="s">
        <v>1303</v>
      </c>
      <c r="C506" s="7" t="s">
        <v>1304</v>
      </c>
      <c r="D506" s="7" t="s">
        <v>36</v>
      </c>
      <c r="E506" s="7" t="s">
        <v>289</v>
      </c>
      <c r="F506" s="7" t="s">
        <v>290</v>
      </c>
      <c r="G506" s="7" t="s">
        <v>39</v>
      </c>
      <c r="H506" s="7" t="s">
        <v>40</v>
      </c>
      <c r="I506" s="7" t="s">
        <v>1305</v>
      </c>
      <c r="J506" s="7" t="s">
        <v>292</v>
      </c>
      <c r="K506" s="7" t="s">
        <v>1306</v>
      </c>
      <c r="L506" s="7" t="s">
        <v>1307</v>
      </c>
      <c r="M506" s="7" t="s">
        <v>1</v>
      </c>
      <c r="N506" s="8" t="s">
        <v>45</v>
      </c>
      <c r="O506" s="7" t="s">
        <v>46</v>
      </c>
      <c r="P506" s="9">
        <v>69</v>
      </c>
      <c r="Q506" s="10">
        <f>VLOOKUP(B506,'[2]School Detailed Data'!A$11:CF$439,84,FALSE)</f>
        <v>69</v>
      </c>
      <c r="R506" s="16">
        <f>VLOOKUP(B506,'[2]School Detailed Data'!A$11:CF$440,84,FALSE)</f>
        <v>69</v>
      </c>
      <c r="S506" s="18">
        <v>69</v>
      </c>
      <c r="T506" s="22">
        <v>69</v>
      </c>
      <c r="U506" s="9">
        <v>1</v>
      </c>
      <c r="V506" s="10">
        <f>VLOOKUP(B506,'[2]School Detailed Data'!A$11:CJ$440,88,FALSE)</f>
        <v>10</v>
      </c>
      <c r="W506" s="16">
        <f>VLOOKUP(B506,'[2]Student Without BRN'!Z$2:AB$431,3,FALSE)</f>
        <v>1</v>
      </c>
      <c r="X506" s="18">
        <v>1</v>
      </c>
      <c r="Y506" s="22">
        <v>1</v>
      </c>
      <c r="Z506" s="9">
        <f t="shared" si="65"/>
        <v>68</v>
      </c>
      <c r="AA506" s="10">
        <f t="shared" si="65"/>
        <v>59</v>
      </c>
      <c r="AB506" s="16">
        <f t="shared" si="65"/>
        <v>68</v>
      </c>
      <c r="AC506" s="18">
        <f t="shared" si="65"/>
        <v>68</v>
      </c>
      <c r="AD506" s="22">
        <f t="shared" si="65"/>
        <v>68</v>
      </c>
      <c r="AE506" s="10">
        <f t="shared" si="64"/>
        <v>-9</v>
      </c>
      <c r="AF506" s="31">
        <v>8900</v>
      </c>
      <c r="AG506" s="15" t="s">
        <v>54</v>
      </c>
    </row>
    <row r="507" spans="1:33" x14ac:dyDescent="0.25">
      <c r="A507" s="6">
        <v>505</v>
      </c>
      <c r="B507" s="29" t="s">
        <v>1308</v>
      </c>
      <c r="C507" s="7" t="s">
        <v>1309</v>
      </c>
      <c r="D507" s="7" t="s">
        <v>36</v>
      </c>
      <c r="E507" s="7" t="s">
        <v>289</v>
      </c>
      <c r="F507" s="7" t="s">
        <v>290</v>
      </c>
      <c r="G507" s="7" t="s">
        <v>39</v>
      </c>
      <c r="H507" s="7" t="s">
        <v>40</v>
      </c>
      <c r="I507" s="7" t="s">
        <v>301</v>
      </c>
      <c r="J507" s="7" t="s">
        <v>292</v>
      </c>
      <c r="K507" s="7" t="s">
        <v>1310</v>
      </c>
      <c r="L507" s="7" t="s">
        <v>1311</v>
      </c>
      <c r="M507" s="7" t="s">
        <v>1</v>
      </c>
      <c r="N507" s="8" t="s">
        <v>45</v>
      </c>
      <c r="O507" s="7" t="s">
        <v>46</v>
      </c>
      <c r="P507" s="9">
        <v>119</v>
      </c>
      <c r="Q507" s="10">
        <f>VLOOKUP(B507,'[2]School Detailed Data'!A$11:CF$439,84,FALSE)</f>
        <v>119</v>
      </c>
      <c r="R507" s="16">
        <f>VLOOKUP(B507,'[2]School Detailed Data'!A$11:CF$440,84,FALSE)</f>
        <v>119</v>
      </c>
      <c r="S507" s="18">
        <v>119</v>
      </c>
      <c r="T507" s="22">
        <v>119</v>
      </c>
      <c r="U507" s="9">
        <v>17</v>
      </c>
      <c r="V507" s="10">
        <f>VLOOKUP(B507,'[2]School Detailed Data'!A$11:CJ$440,88,FALSE)</f>
        <v>27</v>
      </c>
      <c r="W507" s="16">
        <f>VLOOKUP(B507,'[2]Student Without BRN'!Z$2:AB$431,3,FALSE)</f>
        <v>17</v>
      </c>
      <c r="X507" s="18">
        <v>17</v>
      </c>
      <c r="Y507" s="22">
        <v>17</v>
      </c>
      <c r="Z507" s="9">
        <f t="shared" si="65"/>
        <v>102</v>
      </c>
      <c r="AA507" s="10">
        <f t="shared" si="65"/>
        <v>92</v>
      </c>
      <c r="AB507" s="16">
        <f t="shared" si="65"/>
        <v>102</v>
      </c>
      <c r="AC507" s="18">
        <f t="shared" si="65"/>
        <v>102</v>
      </c>
      <c r="AD507" s="22">
        <f t="shared" si="65"/>
        <v>102</v>
      </c>
      <c r="AE507" s="10">
        <f t="shared" si="64"/>
        <v>-10</v>
      </c>
      <c r="AF507" s="31">
        <v>151300</v>
      </c>
      <c r="AG507" s="15" t="s">
        <v>163</v>
      </c>
    </row>
    <row r="508" spans="1:33" x14ac:dyDescent="0.25">
      <c r="A508" s="6">
        <v>506</v>
      </c>
      <c r="B508" s="29" t="s">
        <v>1312</v>
      </c>
      <c r="C508" s="7" t="s">
        <v>1313</v>
      </c>
      <c r="D508" s="7" t="s">
        <v>36</v>
      </c>
      <c r="E508" s="7" t="s">
        <v>224</v>
      </c>
      <c r="F508" s="7" t="s">
        <v>225</v>
      </c>
      <c r="G508" s="7" t="s">
        <v>73</v>
      </c>
      <c r="H508" s="7" t="s">
        <v>74</v>
      </c>
      <c r="I508" s="7" t="s">
        <v>301</v>
      </c>
      <c r="J508" s="7" t="s">
        <v>292</v>
      </c>
      <c r="K508" s="7" t="s">
        <v>1314</v>
      </c>
      <c r="L508" s="7" t="s">
        <v>1315</v>
      </c>
      <c r="M508" s="7" t="s">
        <v>1</v>
      </c>
      <c r="N508" s="8" t="s">
        <v>45</v>
      </c>
      <c r="O508" s="7" t="s">
        <v>46</v>
      </c>
      <c r="P508" s="9">
        <v>158</v>
      </c>
      <c r="Q508" s="10">
        <f>VLOOKUP(B508,'[2]School Detailed Data'!A$11:CF$439,84,FALSE)</f>
        <v>158</v>
      </c>
      <c r="R508" s="16">
        <f>VLOOKUP(B508,'[2]School Detailed Data'!A$11:CF$440,84,FALSE)</f>
        <v>158</v>
      </c>
      <c r="S508" s="18">
        <v>158</v>
      </c>
      <c r="T508" s="22">
        <v>158</v>
      </c>
      <c r="U508" s="9">
        <v>1</v>
      </c>
      <c r="V508" s="10">
        <f>VLOOKUP(B508,'[2]School Detailed Data'!A$11:CJ$440,88,FALSE)</f>
        <v>4</v>
      </c>
      <c r="W508" s="16">
        <f>VLOOKUP(B508,'[2]Student Without BRN'!Z$2:AB$431,3,FALSE)</f>
        <v>1</v>
      </c>
      <c r="X508" s="18">
        <v>1</v>
      </c>
      <c r="Y508" s="22">
        <v>1</v>
      </c>
      <c r="Z508" s="9">
        <f t="shared" si="65"/>
        <v>157</v>
      </c>
      <c r="AA508" s="10">
        <f t="shared" si="65"/>
        <v>154</v>
      </c>
      <c r="AB508" s="16">
        <f t="shared" si="65"/>
        <v>157</v>
      </c>
      <c r="AC508" s="18">
        <f t="shared" si="65"/>
        <v>157</v>
      </c>
      <c r="AD508" s="22">
        <f t="shared" si="65"/>
        <v>157</v>
      </c>
      <c r="AE508" s="10">
        <f t="shared" si="64"/>
        <v>-3</v>
      </c>
      <c r="AF508" s="31">
        <v>8900</v>
      </c>
      <c r="AG508" s="15" t="s">
        <v>163</v>
      </c>
    </row>
    <row r="509" spans="1:33" x14ac:dyDescent="0.25">
      <c r="A509" s="6">
        <v>507</v>
      </c>
      <c r="B509" s="29" t="s">
        <v>386</v>
      </c>
      <c r="C509" s="7" t="s">
        <v>387</v>
      </c>
      <c r="D509" s="7" t="s">
        <v>36</v>
      </c>
      <c r="E509" s="7" t="s">
        <v>71</v>
      </c>
      <c r="F509" s="7" t="s">
        <v>72</v>
      </c>
      <c r="G509" s="7" t="s">
        <v>73</v>
      </c>
      <c r="H509" s="7" t="s">
        <v>74</v>
      </c>
      <c r="I509" s="7" t="s">
        <v>301</v>
      </c>
      <c r="J509" s="7" t="s">
        <v>292</v>
      </c>
      <c r="K509" s="7" t="s">
        <v>388</v>
      </c>
      <c r="L509" s="7" t="s">
        <v>389</v>
      </c>
      <c r="M509" s="7" t="s">
        <v>1</v>
      </c>
      <c r="N509" s="8" t="s">
        <v>45</v>
      </c>
      <c r="O509" s="7" t="s">
        <v>46</v>
      </c>
      <c r="P509" s="9">
        <v>324</v>
      </c>
      <c r="Q509" s="10">
        <v>324</v>
      </c>
      <c r="R509" s="16">
        <f>VLOOKUP(B509,'[2]School Detailed Data'!A$11:CF$440,84,FALSE)</f>
        <v>324</v>
      </c>
      <c r="S509" s="18">
        <v>324</v>
      </c>
      <c r="T509" s="22">
        <v>324</v>
      </c>
      <c r="U509" s="9">
        <v>175</v>
      </c>
      <c r="V509" s="10">
        <f>VLOOKUP(B509,'[7]PS T3 1st New BRN'!$B$12:$S$104,18,FALSE)</f>
        <v>168</v>
      </c>
      <c r="W509" s="16">
        <f>VLOOKUP(B509,'[2]Student Without BRN'!Z$2:AB$431,3,FALSE)</f>
        <v>166</v>
      </c>
      <c r="X509" s="18">
        <v>165</v>
      </c>
      <c r="Y509" s="22">
        <v>165</v>
      </c>
      <c r="Z509" s="9">
        <f t="shared" si="65"/>
        <v>149</v>
      </c>
      <c r="AA509" s="10">
        <f t="shared" si="65"/>
        <v>156</v>
      </c>
      <c r="AB509" s="16">
        <f t="shared" si="65"/>
        <v>158</v>
      </c>
      <c r="AC509" s="18">
        <f t="shared" si="65"/>
        <v>159</v>
      </c>
      <c r="AD509" s="22">
        <f t="shared" si="65"/>
        <v>159</v>
      </c>
      <c r="AE509" s="10">
        <f t="shared" si="64"/>
        <v>7</v>
      </c>
      <c r="AF509" s="31">
        <v>1468500</v>
      </c>
      <c r="AG509" s="15" t="s">
        <v>163</v>
      </c>
    </row>
    <row r="510" spans="1:33" x14ac:dyDescent="0.25">
      <c r="A510" s="6">
        <v>508</v>
      </c>
      <c r="B510" s="29" t="s">
        <v>390</v>
      </c>
      <c r="C510" s="7" t="s">
        <v>391</v>
      </c>
      <c r="D510" s="7" t="s">
        <v>36</v>
      </c>
      <c r="E510" s="7" t="s">
        <v>289</v>
      </c>
      <c r="F510" s="7" t="s">
        <v>290</v>
      </c>
      <c r="G510" s="7" t="s">
        <v>39</v>
      </c>
      <c r="H510" s="7" t="s">
        <v>40</v>
      </c>
      <c r="I510" s="7" t="s">
        <v>301</v>
      </c>
      <c r="J510" s="7" t="s">
        <v>292</v>
      </c>
      <c r="K510" s="7" t="s">
        <v>392</v>
      </c>
      <c r="L510" s="7" t="s">
        <v>393</v>
      </c>
      <c r="M510" s="7" t="s">
        <v>1</v>
      </c>
      <c r="N510" s="8" t="s">
        <v>45</v>
      </c>
      <c r="O510" s="7" t="s">
        <v>79</v>
      </c>
      <c r="P510" s="9">
        <v>521</v>
      </c>
      <c r="Q510" s="10">
        <v>521</v>
      </c>
      <c r="R510" s="16">
        <f>VLOOKUP(B510,'[2]School Detailed Data'!A$11:CF$440,84,FALSE)</f>
        <v>520</v>
      </c>
      <c r="S510" s="18">
        <v>520</v>
      </c>
      <c r="T510" s="22">
        <v>520</v>
      </c>
      <c r="U510" s="9">
        <v>137</v>
      </c>
      <c r="V510" s="10">
        <f>VLOOKUP(B510,'[7]PS T3 1st New BRN'!$B$12:$S$104,18,FALSE)</f>
        <v>132</v>
      </c>
      <c r="W510" s="16">
        <f>VLOOKUP(B510,'[2]Student Without BRN'!Z$2:AB$431,3,FALSE)</f>
        <v>132</v>
      </c>
      <c r="X510" s="18">
        <v>131</v>
      </c>
      <c r="Y510" s="22">
        <v>131</v>
      </c>
      <c r="Z510" s="9">
        <f t="shared" si="65"/>
        <v>384</v>
      </c>
      <c r="AA510" s="10">
        <f t="shared" si="65"/>
        <v>389</v>
      </c>
      <c r="AB510" s="16">
        <f t="shared" si="65"/>
        <v>388</v>
      </c>
      <c r="AC510" s="18">
        <f t="shared" si="65"/>
        <v>389</v>
      </c>
      <c r="AD510" s="22">
        <f t="shared" si="65"/>
        <v>389</v>
      </c>
      <c r="AE510" s="10">
        <f t="shared" si="64"/>
        <v>5</v>
      </c>
      <c r="AF510" s="31">
        <v>1165900</v>
      </c>
      <c r="AG510" s="15" t="s">
        <v>163</v>
      </c>
    </row>
    <row r="511" spans="1:33" x14ac:dyDescent="0.25">
      <c r="A511" s="6">
        <v>509</v>
      </c>
      <c r="B511" s="29" t="s">
        <v>394</v>
      </c>
      <c r="C511" s="7" t="s">
        <v>395</v>
      </c>
      <c r="D511" s="7" t="s">
        <v>36</v>
      </c>
      <c r="E511" s="7" t="s">
        <v>289</v>
      </c>
      <c r="F511" s="7" t="s">
        <v>290</v>
      </c>
      <c r="G511" s="7" t="s">
        <v>39</v>
      </c>
      <c r="H511" s="7" t="s">
        <v>40</v>
      </c>
      <c r="I511" s="7" t="s">
        <v>301</v>
      </c>
      <c r="J511" s="7" t="s">
        <v>292</v>
      </c>
      <c r="K511" s="7" t="s">
        <v>396</v>
      </c>
      <c r="L511" s="7" t="s">
        <v>397</v>
      </c>
      <c r="M511" s="7" t="s">
        <v>1</v>
      </c>
      <c r="N511" s="8" t="s">
        <v>53</v>
      </c>
      <c r="O511" s="7" t="s">
        <v>46</v>
      </c>
      <c r="P511" s="9">
        <v>583</v>
      </c>
      <c r="Q511" s="10">
        <v>583</v>
      </c>
      <c r="R511" s="16">
        <f>VLOOKUP(B511,'[2]School Detailed Data'!A$11:CF$440,84,FALSE)</f>
        <v>585</v>
      </c>
      <c r="S511" s="18">
        <v>585</v>
      </c>
      <c r="T511" s="22">
        <v>585</v>
      </c>
      <c r="U511" s="9">
        <v>38</v>
      </c>
      <c r="V511" s="10">
        <f>VLOOKUP(B511,'[7]PS T3 1st New BRN'!$B$12:$S$104,18,FALSE)</f>
        <v>32</v>
      </c>
      <c r="W511" s="16">
        <f>VLOOKUP(B511,'[2]Student Without BRN'!Z$2:AB$431,3,FALSE)</f>
        <v>32</v>
      </c>
      <c r="X511" s="18">
        <v>32</v>
      </c>
      <c r="Y511" s="22">
        <v>32</v>
      </c>
      <c r="Z511" s="9">
        <f t="shared" si="65"/>
        <v>545</v>
      </c>
      <c r="AA511" s="10">
        <f t="shared" si="65"/>
        <v>551</v>
      </c>
      <c r="AB511" s="16">
        <f t="shared" si="65"/>
        <v>553</v>
      </c>
      <c r="AC511" s="18">
        <f t="shared" si="65"/>
        <v>553</v>
      </c>
      <c r="AD511" s="22">
        <f t="shared" si="65"/>
        <v>553</v>
      </c>
      <c r="AE511" s="10">
        <f t="shared" si="64"/>
        <v>6</v>
      </c>
      <c r="AF511" s="31">
        <v>284800</v>
      </c>
      <c r="AG511" s="15" t="s">
        <v>54</v>
      </c>
    </row>
    <row r="512" spans="1:33" x14ac:dyDescent="0.25">
      <c r="A512" s="6">
        <v>510</v>
      </c>
      <c r="B512" s="29" t="s">
        <v>567</v>
      </c>
      <c r="C512" s="7" t="s">
        <v>568</v>
      </c>
      <c r="D512" s="7" t="s">
        <v>57</v>
      </c>
      <c r="E512" s="7" t="s">
        <v>289</v>
      </c>
      <c r="F512" s="7" t="s">
        <v>290</v>
      </c>
      <c r="G512" s="7" t="s">
        <v>39</v>
      </c>
      <c r="H512" s="7" t="s">
        <v>40</v>
      </c>
      <c r="I512" s="7" t="s">
        <v>291</v>
      </c>
      <c r="J512" s="7" t="s">
        <v>292</v>
      </c>
      <c r="K512" s="7" t="s">
        <v>569</v>
      </c>
      <c r="L512" s="7" t="s">
        <v>570</v>
      </c>
      <c r="M512" s="7" t="s">
        <v>1</v>
      </c>
      <c r="N512" s="8" t="s">
        <v>45</v>
      </c>
      <c r="O512" s="7" t="s">
        <v>46</v>
      </c>
      <c r="P512" s="9">
        <v>45</v>
      </c>
      <c r="Q512" s="10">
        <v>45</v>
      </c>
      <c r="R512" s="16">
        <f>VLOOKUP(B512,'[2]School Detailed Data'!A$11:CF$440,84,FALSE)</f>
        <v>44</v>
      </c>
      <c r="S512" s="18">
        <v>44</v>
      </c>
      <c r="T512" s="22">
        <v>44</v>
      </c>
      <c r="U512" s="9">
        <v>26</v>
      </c>
      <c r="V512" s="10">
        <f>VLOOKUP(B512,'[2]School Detailed Data'!A$11:CJ$440,88,FALSE)</f>
        <v>30</v>
      </c>
      <c r="W512" s="16">
        <f>VLOOKUP(B512,'[2]Student Without BRN'!Z$2:AB$431,3,FALSE)</f>
        <v>23</v>
      </c>
      <c r="X512" s="18">
        <v>22</v>
      </c>
      <c r="Y512" s="22">
        <v>22</v>
      </c>
      <c r="Z512" s="9">
        <f t="shared" si="65"/>
        <v>19</v>
      </c>
      <c r="AA512" s="10">
        <f t="shared" si="65"/>
        <v>15</v>
      </c>
      <c r="AB512" s="16">
        <f t="shared" si="65"/>
        <v>21</v>
      </c>
      <c r="AC512" s="18">
        <f t="shared" si="65"/>
        <v>22</v>
      </c>
      <c r="AD512" s="22">
        <f t="shared" si="65"/>
        <v>22</v>
      </c>
      <c r="AE512" s="10">
        <f t="shared" si="64"/>
        <v>-4</v>
      </c>
      <c r="AF512" s="31">
        <v>101460</v>
      </c>
      <c r="AG512" s="15" t="s">
        <v>54</v>
      </c>
    </row>
    <row r="513" spans="1:33" x14ac:dyDescent="0.25">
      <c r="A513" s="6">
        <v>511</v>
      </c>
      <c r="B513" s="29" t="s">
        <v>1316</v>
      </c>
      <c r="C513" s="7" t="s">
        <v>1317</v>
      </c>
      <c r="D513" s="7" t="s">
        <v>57</v>
      </c>
      <c r="E513" s="7" t="s">
        <v>289</v>
      </c>
      <c r="F513" s="7" t="s">
        <v>290</v>
      </c>
      <c r="G513" s="7" t="s">
        <v>39</v>
      </c>
      <c r="H513" s="7" t="s">
        <v>40</v>
      </c>
      <c r="I513" s="7" t="s">
        <v>890</v>
      </c>
      <c r="J513" s="7" t="s">
        <v>292</v>
      </c>
      <c r="K513" s="7" t="s">
        <v>1318</v>
      </c>
      <c r="L513" s="7" t="s">
        <v>1319</v>
      </c>
      <c r="M513" s="7" t="s">
        <v>1</v>
      </c>
      <c r="N513" s="8" t="s">
        <v>45</v>
      </c>
      <c r="O513" s="7" t="s">
        <v>46</v>
      </c>
      <c r="P513" s="9">
        <v>42</v>
      </c>
      <c r="Q513" s="10">
        <f>VLOOKUP(B513,'[2]School Detailed Data'!A$11:CF$439,84,FALSE)</f>
        <v>42</v>
      </c>
      <c r="R513" s="16">
        <f>VLOOKUP(B513,'[2]School Detailed Data'!A$11:CF$440,84,FALSE)</f>
        <v>42</v>
      </c>
      <c r="S513" s="18">
        <v>42</v>
      </c>
      <c r="T513" s="22">
        <v>42</v>
      </c>
      <c r="U513" s="9">
        <v>3</v>
      </c>
      <c r="V513" s="10">
        <f>VLOOKUP(B513,'[2]School Detailed Data'!A$11:CJ$440,88,FALSE)</f>
        <v>5</v>
      </c>
      <c r="W513" s="16">
        <f>VLOOKUP(B513,'[2]Student Without BRN'!Z$2:AB$431,3,FALSE)</f>
        <v>3</v>
      </c>
      <c r="X513" s="18">
        <v>3</v>
      </c>
      <c r="Y513" s="22">
        <v>3</v>
      </c>
      <c r="Z513" s="9">
        <f t="shared" si="65"/>
        <v>39</v>
      </c>
      <c r="AA513" s="10">
        <f t="shared" si="65"/>
        <v>37</v>
      </c>
      <c r="AB513" s="16">
        <f t="shared" si="65"/>
        <v>39</v>
      </c>
      <c r="AC513" s="18">
        <f t="shared" si="65"/>
        <v>39</v>
      </c>
      <c r="AD513" s="22">
        <f t="shared" si="65"/>
        <v>39</v>
      </c>
      <c r="AE513" s="10">
        <f t="shared" si="64"/>
        <v>-2</v>
      </c>
      <c r="AF513" s="31">
        <v>26700</v>
      </c>
      <c r="AG513" s="15" t="s">
        <v>54</v>
      </c>
    </row>
    <row r="514" spans="1:33" x14ac:dyDescent="0.25">
      <c r="A514" s="6">
        <v>512</v>
      </c>
      <c r="B514" s="29" t="s">
        <v>398</v>
      </c>
      <c r="C514" s="7" t="s">
        <v>399</v>
      </c>
      <c r="D514" s="7" t="s">
        <v>36</v>
      </c>
      <c r="E514" s="7" t="s">
        <v>289</v>
      </c>
      <c r="F514" s="7" t="s">
        <v>290</v>
      </c>
      <c r="G514" s="7" t="s">
        <v>39</v>
      </c>
      <c r="H514" s="7" t="s">
        <v>40</v>
      </c>
      <c r="I514" s="7" t="s">
        <v>291</v>
      </c>
      <c r="J514" s="7" t="s">
        <v>292</v>
      </c>
      <c r="K514" s="7" t="s">
        <v>400</v>
      </c>
      <c r="L514" s="7" t="s">
        <v>401</v>
      </c>
      <c r="M514" s="7" t="s">
        <v>1</v>
      </c>
      <c r="N514" s="8" t="s">
        <v>45</v>
      </c>
      <c r="O514" s="7" t="s">
        <v>79</v>
      </c>
      <c r="P514" s="9">
        <v>116</v>
      </c>
      <c r="Q514" s="10">
        <v>116</v>
      </c>
      <c r="R514" s="16">
        <f>VLOOKUP(B514,'[2]School Detailed Data'!A$11:CF$440,84,FALSE)</f>
        <v>128</v>
      </c>
      <c r="S514" s="18">
        <v>128</v>
      </c>
      <c r="T514" s="22">
        <v>128</v>
      </c>
      <c r="U514" s="9">
        <v>65</v>
      </c>
      <c r="V514" s="10">
        <f>VLOOKUP(B514,'[7]PS T3 1st New BRN'!$B$12:$S$104,18,FALSE)</f>
        <v>38</v>
      </c>
      <c r="W514" s="16">
        <f>VLOOKUP(B514,'[2]Student Without BRN'!Z$2:AB$431,3,FALSE)</f>
        <v>38</v>
      </c>
      <c r="X514" s="18">
        <v>38</v>
      </c>
      <c r="Y514" s="22">
        <v>38</v>
      </c>
      <c r="Z514" s="9">
        <f t="shared" si="65"/>
        <v>51</v>
      </c>
      <c r="AA514" s="10">
        <f t="shared" si="65"/>
        <v>78</v>
      </c>
      <c r="AB514" s="16">
        <f t="shared" si="65"/>
        <v>90</v>
      </c>
      <c r="AC514" s="18">
        <f t="shared" si="65"/>
        <v>90</v>
      </c>
      <c r="AD514" s="22">
        <f t="shared" si="65"/>
        <v>90</v>
      </c>
      <c r="AE514" s="10">
        <f t="shared" si="64"/>
        <v>27</v>
      </c>
      <c r="AF514" s="31">
        <v>338200</v>
      </c>
      <c r="AG514" s="15" t="s">
        <v>163</v>
      </c>
    </row>
    <row r="515" spans="1:33" x14ac:dyDescent="0.25">
      <c r="A515" s="6">
        <v>513</v>
      </c>
      <c r="B515" s="29" t="s">
        <v>1320</v>
      </c>
      <c r="C515" s="7" t="s">
        <v>483</v>
      </c>
      <c r="D515" s="7" t="s">
        <v>36</v>
      </c>
      <c r="E515" s="7" t="s">
        <v>404</v>
      </c>
      <c r="F515" s="7" t="s">
        <v>405</v>
      </c>
      <c r="G515" s="7" t="s">
        <v>39</v>
      </c>
      <c r="H515" s="7" t="s">
        <v>40</v>
      </c>
      <c r="I515" s="7" t="s">
        <v>406</v>
      </c>
      <c r="J515" s="7" t="s">
        <v>407</v>
      </c>
      <c r="K515" s="7" t="s">
        <v>1321</v>
      </c>
      <c r="L515" s="7" t="s">
        <v>485</v>
      </c>
      <c r="M515" s="7" t="s">
        <v>1</v>
      </c>
      <c r="N515" s="8" t="s">
        <v>45</v>
      </c>
      <c r="O515" s="7" t="s">
        <v>46</v>
      </c>
      <c r="P515" s="9">
        <v>70</v>
      </c>
      <c r="Q515" s="10">
        <f>VLOOKUP(B515,'[2]School Detailed Data'!A$11:CF$439,84,FALSE)</f>
        <v>70</v>
      </c>
      <c r="R515" s="16">
        <f>VLOOKUP(B515,'[2]School Detailed Data'!A$11:CF$440,84,FALSE)</f>
        <v>70</v>
      </c>
      <c r="S515" s="18">
        <v>75</v>
      </c>
      <c r="T515" s="22">
        <v>75</v>
      </c>
      <c r="U515" s="9">
        <v>69</v>
      </c>
      <c r="V515" s="10">
        <f>VLOOKUP(B515,'[2]School Detailed Data'!A$11:CJ$440,88,FALSE)</f>
        <v>69</v>
      </c>
      <c r="W515" s="16">
        <f>VLOOKUP(B515,'[2]Student Without BRN'!Z$2:AB$431,3,FALSE)</f>
        <v>69</v>
      </c>
      <c r="X515" s="18">
        <v>63</v>
      </c>
      <c r="Y515" s="22">
        <v>63</v>
      </c>
      <c r="Z515" s="9">
        <f t="shared" si="65"/>
        <v>1</v>
      </c>
      <c r="AA515" s="10">
        <f t="shared" si="65"/>
        <v>1</v>
      </c>
      <c r="AB515" s="16">
        <f t="shared" si="65"/>
        <v>1</v>
      </c>
      <c r="AC515" s="18">
        <f t="shared" si="65"/>
        <v>12</v>
      </c>
      <c r="AD515" s="22">
        <f t="shared" si="65"/>
        <v>12</v>
      </c>
      <c r="AE515" s="10">
        <f t="shared" si="64"/>
        <v>0</v>
      </c>
      <c r="AF515" s="31">
        <v>192240</v>
      </c>
      <c r="AG515" s="15" t="s">
        <v>54</v>
      </c>
    </row>
    <row r="516" spans="1:33" x14ac:dyDescent="0.25">
      <c r="A516" s="6">
        <v>514</v>
      </c>
      <c r="B516" s="29" t="s">
        <v>575</v>
      </c>
      <c r="C516" s="7" t="s">
        <v>576</v>
      </c>
      <c r="D516" s="7" t="s">
        <v>36</v>
      </c>
      <c r="E516" s="7" t="s">
        <v>404</v>
      </c>
      <c r="F516" s="7" t="s">
        <v>405</v>
      </c>
      <c r="G516" s="7" t="s">
        <v>39</v>
      </c>
      <c r="H516" s="7" t="s">
        <v>40</v>
      </c>
      <c r="I516" s="7" t="s">
        <v>448</v>
      </c>
      <c r="J516" s="7" t="s">
        <v>407</v>
      </c>
      <c r="K516" s="7" t="s">
        <v>577</v>
      </c>
      <c r="L516" s="7" t="s">
        <v>578</v>
      </c>
      <c r="M516" s="7" t="s">
        <v>1</v>
      </c>
      <c r="N516" s="8" t="s">
        <v>53</v>
      </c>
      <c r="O516" s="7" t="s">
        <v>46</v>
      </c>
      <c r="P516" s="9">
        <v>78</v>
      </c>
      <c r="Q516" s="10">
        <v>78</v>
      </c>
      <c r="R516" s="16">
        <f>VLOOKUP(B516,'[2]School Detailed Data'!A$11:CF$440,84,FALSE)</f>
        <v>78</v>
      </c>
      <c r="S516" s="18">
        <v>78</v>
      </c>
      <c r="T516" s="22">
        <v>78</v>
      </c>
      <c r="U516" s="9">
        <v>77</v>
      </c>
      <c r="V516" s="10">
        <f>VLOOKUP(B516,'[2]School Detailed Data'!A$11:CJ$440,88,FALSE)</f>
        <v>77</v>
      </c>
      <c r="W516" s="16">
        <f>VLOOKUP(B516,'[2]Student Without BRN'!Z$2:AB$431,3,FALSE)</f>
        <v>76</v>
      </c>
      <c r="X516" s="18">
        <v>76</v>
      </c>
      <c r="Y516" s="22">
        <v>76</v>
      </c>
      <c r="Z516" s="9">
        <f t="shared" si="65"/>
        <v>1</v>
      </c>
      <c r="AA516" s="10">
        <f t="shared" si="65"/>
        <v>1</v>
      </c>
      <c r="AB516" s="16">
        <f t="shared" si="65"/>
        <v>2</v>
      </c>
      <c r="AC516" s="18">
        <f t="shared" si="65"/>
        <v>2</v>
      </c>
      <c r="AD516" s="22">
        <f t="shared" si="65"/>
        <v>2</v>
      </c>
      <c r="AE516" s="10">
        <f t="shared" si="64"/>
        <v>0</v>
      </c>
      <c r="AF516" s="31">
        <v>332860</v>
      </c>
      <c r="AG516" s="15" t="s">
        <v>54</v>
      </c>
    </row>
    <row r="517" spans="1:33" x14ac:dyDescent="0.25">
      <c r="A517" s="6">
        <v>515</v>
      </c>
      <c r="B517" s="29" t="s">
        <v>1322</v>
      </c>
      <c r="C517" s="7" t="s">
        <v>1323</v>
      </c>
      <c r="D517" s="7" t="s">
        <v>57</v>
      </c>
      <c r="E517" s="7" t="s">
        <v>404</v>
      </c>
      <c r="F517" s="7" t="s">
        <v>405</v>
      </c>
      <c r="G517" s="7" t="s">
        <v>39</v>
      </c>
      <c r="H517" s="7" t="s">
        <v>40</v>
      </c>
      <c r="I517" s="7" t="s">
        <v>448</v>
      </c>
      <c r="J517" s="7" t="s">
        <v>407</v>
      </c>
      <c r="K517" s="7" t="s">
        <v>577</v>
      </c>
      <c r="L517" s="7" t="s">
        <v>578</v>
      </c>
      <c r="M517" s="7" t="s">
        <v>1</v>
      </c>
      <c r="N517" s="8" t="s">
        <v>53</v>
      </c>
      <c r="O517" s="7" t="s">
        <v>46</v>
      </c>
      <c r="P517" s="9">
        <v>41</v>
      </c>
      <c r="Q517" s="10">
        <f>VLOOKUP(B517,'[2]School Detailed Data'!A$11:CF$439,84,FALSE)</f>
        <v>41</v>
      </c>
      <c r="R517" s="16">
        <f>VLOOKUP(B517,'[2]School Detailed Data'!A$11:CF$440,84,FALSE)</f>
        <v>41</v>
      </c>
      <c r="S517" s="18">
        <v>41</v>
      </c>
      <c r="T517" s="22">
        <v>41</v>
      </c>
      <c r="U517" s="9">
        <v>41</v>
      </c>
      <c r="V517" s="10">
        <f>VLOOKUP(B517,'[2]School Detailed Data'!A$11:CJ$440,88,FALSE)</f>
        <v>41</v>
      </c>
      <c r="W517" s="16">
        <f>VLOOKUP(B517,'[2]Student Without BRN'!Z$2:AB$431,3,FALSE)</f>
        <v>41</v>
      </c>
      <c r="X517" s="18">
        <v>41</v>
      </c>
      <c r="Y517" s="22">
        <v>41</v>
      </c>
      <c r="Z517" s="9">
        <f t="shared" si="65"/>
        <v>0</v>
      </c>
      <c r="AA517" s="10">
        <f t="shared" si="65"/>
        <v>0</v>
      </c>
      <c r="AB517" s="16">
        <f t="shared" si="65"/>
        <v>0</v>
      </c>
      <c r="AC517" s="18">
        <f t="shared" si="65"/>
        <v>0</v>
      </c>
      <c r="AD517" s="22">
        <f t="shared" si="65"/>
        <v>0</v>
      </c>
      <c r="AE517" s="10">
        <f t="shared" si="64"/>
        <v>0</v>
      </c>
      <c r="AF517" s="31">
        <v>119260</v>
      </c>
      <c r="AG517" s="15" t="s">
        <v>54</v>
      </c>
    </row>
    <row r="518" spans="1:33" x14ac:dyDescent="0.25">
      <c r="A518" s="6">
        <v>516</v>
      </c>
      <c r="B518" s="29" t="s">
        <v>579</v>
      </c>
      <c r="C518" s="7" t="s">
        <v>580</v>
      </c>
      <c r="D518" s="7" t="s">
        <v>36</v>
      </c>
      <c r="E518" s="7" t="s">
        <v>404</v>
      </c>
      <c r="F518" s="7" t="s">
        <v>405</v>
      </c>
      <c r="G518" s="7" t="s">
        <v>39</v>
      </c>
      <c r="H518" s="7" t="s">
        <v>40</v>
      </c>
      <c r="I518" s="7" t="s">
        <v>406</v>
      </c>
      <c r="J518" s="7" t="s">
        <v>407</v>
      </c>
      <c r="K518" s="7" t="s">
        <v>581</v>
      </c>
      <c r="L518" s="7" t="s">
        <v>582</v>
      </c>
      <c r="M518" s="7" t="s">
        <v>1</v>
      </c>
      <c r="N518" s="8" t="s">
        <v>45</v>
      </c>
      <c r="O518" s="7" t="s">
        <v>46</v>
      </c>
      <c r="P518" s="9">
        <v>130</v>
      </c>
      <c r="Q518" s="10">
        <v>130</v>
      </c>
      <c r="R518" s="16">
        <f>VLOOKUP(B518,'[2]School Detailed Data'!A$11:CF$440,84,FALSE)</f>
        <v>130</v>
      </c>
      <c r="S518" s="18">
        <v>132</v>
      </c>
      <c r="T518" s="22">
        <v>103</v>
      </c>
      <c r="U518" s="9">
        <v>102</v>
      </c>
      <c r="V518" s="10">
        <f>VLOOKUP(B518,'[2]School Detailed Data'!A$11:CJ$440,88,FALSE)</f>
        <v>105</v>
      </c>
      <c r="W518" s="16">
        <f>VLOOKUP(B518,'[2]Student Without BRN'!Z$2:AB$431,3,FALSE)</f>
        <v>97</v>
      </c>
      <c r="X518" s="18">
        <v>59</v>
      </c>
      <c r="Y518" s="22">
        <v>34</v>
      </c>
      <c r="Z518" s="9">
        <f t="shared" si="65"/>
        <v>28</v>
      </c>
      <c r="AA518" s="10">
        <f t="shared" si="65"/>
        <v>25</v>
      </c>
      <c r="AB518" s="16">
        <f t="shared" si="65"/>
        <v>33</v>
      </c>
      <c r="AC518" s="18">
        <f t="shared" si="65"/>
        <v>73</v>
      </c>
      <c r="AD518" s="22">
        <f t="shared" si="65"/>
        <v>69</v>
      </c>
      <c r="AE518" s="10">
        <f t="shared" si="64"/>
        <v>-3</v>
      </c>
      <c r="AF518" s="31">
        <v>195800</v>
      </c>
      <c r="AG518" s="15" t="s">
        <v>54</v>
      </c>
    </row>
    <row r="519" spans="1:33" x14ac:dyDescent="0.25">
      <c r="A519" s="6">
        <v>517</v>
      </c>
      <c r="B519" s="29" t="s">
        <v>583</v>
      </c>
      <c r="C519" s="7" t="s">
        <v>584</v>
      </c>
      <c r="D519" s="7" t="s">
        <v>36</v>
      </c>
      <c r="E519" s="7" t="s">
        <v>71</v>
      </c>
      <c r="F519" s="7" t="s">
        <v>72</v>
      </c>
      <c r="G519" s="7" t="s">
        <v>73</v>
      </c>
      <c r="H519" s="7" t="s">
        <v>74</v>
      </c>
      <c r="I519" s="7" t="s">
        <v>406</v>
      </c>
      <c r="J519" s="7" t="s">
        <v>407</v>
      </c>
      <c r="K519" s="7" t="s">
        <v>585</v>
      </c>
      <c r="L519" s="7" t="s">
        <v>586</v>
      </c>
      <c r="M519" s="7" t="s">
        <v>1</v>
      </c>
      <c r="N519" s="8" t="s">
        <v>45</v>
      </c>
      <c r="O519" s="7" t="s">
        <v>46</v>
      </c>
      <c r="P519" s="9">
        <v>124</v>
      </c>
      <c r="Q519" s="10">
        <v>124</v>
      </c>
      <c r="R519" s="16">
        <f>VLOOKUP(B519,'[2]School Detailed Data'!A$11:CF$440,84,FALSE)</f>
        <v>124</v>
      </c>
      <c r="S519" s="18">
        <v>123</v>
      </c>
      <c r="T519" s="22">
        <v>123</v>
      </c>
      <c r="U519" s="9">
        <v>122</v>
      </c>
      <c r="V519" s="10">
        <f>VLOOKUP(B519,'[2]School Detailed Data'!A$11:CJ$440,88,FALSE)</f>
        <v>122</v>
      </c>
      <c r="W519" s="16">
        <f>VLOOKUP(B519,'[2]Student Without BRN'!Z$2:AB$431,3,FALSE)</f>
        <v>119</v>
      </c>
      <c r="X519" s="18">
        <v>67</v>
      </c>
      <c r="Y519" s="22">
        <v>67</v>
      </c>
      <c r="Z519" s="9">
        <f t="shared" si="65"/>
        <v>2</v>
      </c>
      <c r="AA519" s="10">
        <f t="shared" si="65"/>
        <v>2</v>
      </c>
      <c r="AB519" s="16">
        <f t="shared" si="65"/>
        <v>5</v>
      </c>
      <c r="AC519" s="18">
        <f t="shared" si="65"/>
        <v>56</v>
      </c>
      <c r="AD519" s="22">
        <f t="shared" si="65"/>
        <v>56</v>
      </c>
      <c r="AE519" s="10">
        <f t="shared" si="64"/>
        <v>0</v>
      </c>
      <c r="AF519" s="31">
        <v>411180</v>
      </c>
      <c r="AG519" s="15" t="s">
        <v>54</v>
      </c>
    </row>
    <row r="520" spans="1:33" x14ac:dyDescent="0.25">
      <c r="A520" s="6">
        <v>518</v>
      </c>
      <c r="B520" s="29" t="s">
        <v>591</v>
      </c>
      <c r="C520" s="7" t="s">
        <v>592</v>
      </c>
      <c r="D520" s="7" t="s">
        <v>57</v>
      </c>
      <c r="E520" s="7" t="s">
        <v>210</v>
      </c>
      <c r="F520" s="7" t="s">
        <v>211</v>
      </c>
      <c r="G520" s="7" t="s">
        <v>73</v>
      </c>
      <c r="H520" s="7" t="s">
        <v>74</v>
      </c>
      <c r="I520" s="7" t="s">
        <v>406</v>
      </c>
      <c r="J520" s="7" t="s">
        <v>407</v>
      </c>
      <c r="K520" s="7" t="s">
        <v>593</v>
      </c>
      <c r="L520" s="7" t="s">
        <v>594</v>
      </c>
      <c r="M520" s="7" t="s">
        <v>1</v>
      </c>
      <c r="N520" s="8" t="s">
        <v>45</v>
      </c>
      <c r="O520" s="7" t="s">
        <v>46</v>
      </c>
      <c r="P520" s="9">
        <v>158</v>
      </c>
      <c r="Q520" s="10">
        <v>158</v>
      </c>
      <c r="R520" s="16">
        <f>VLOOKUP(B520,'[2]School Detailed Data'!A$11:CF$440,84,FALSE)</f>
        <v>158</v>
      </c>
      <c r="S520" s="18">
        <v>163</v>
      </c>
      <c r="T520" s="22">
        <v>163</v>
      </c>
      <c r="U520" s="9">
        <v>158</v>
      </c>
      <c r="V520" s="10">
        <f>VLOOKUP(B520,'[2]School Detailed Data'!A$11:CJ$440,88,FALSE)</f>
        <v>158</v>
      </c>
      <c r="W520" s="16">
        <f>VLOOKUP(B520,'[2]Student Without BRN'!Z$2:AB$431,3,FALSE)</f>
        <v>153</v>
      </c>
      <c r="X520" s="18">
        <v>140</v>
      </c>
      <c r="Y520" s="22">
        <v>91</v>
      </c>
      <c r="Z520" s="9">
        <f t="shared" si="65"/>
        <v>0</v>
      </c>
      <c r="AA520" s="10">
        <f t="shared" si="65"/>
        <v>0</v>
      </c>
      <c r="AB520" s="16">
        <f t="shared" si="65"/>
        <v>5</v>
      </c>
      <c r="AC520" s="18">
        <f t="shared" si="65"/>
        <v>23</v>
      </c>
      <c r="AD520" s="22">
        <f t="shared" si="65"/>
        <v>72</v>
      </c>
      <c r="AE520" s="10">
        <f t="shared" si="64"/>
        <v>0</v>
      </c>
      <c r="AF520" s="31">
        <v>484160</v>
      </c>
      <c r="AG520" s="15" t="s">
        <v>47</v>
      </c>
    </row>
    <row r="521" spans="1:33" x14ac:dyDescent="0.25">
      <c r="A521" s="6">
        <v>519</v>
      </c>
      <c r="B521" s="29" t="s">
        <v>595</v>
      </c>
      <c r="C521" s="7" t="s">
        <v>596</v>
      </c>
      <c r="D521" s="7" t="s">
        <v>36</v>
      </c>
      <c r="E521" s="7" t="s">
        <v>404</v>
      </c>
      <c r="F521" s="7" t="s">
        <v>405</v>
      </c>
      <c r="G521" s="7" t="s">
        <v>39</v>
      </c>
      <c r="H521" s="7" t="s">
        <v>40</v>
      </c>
      <c r="I521" s="7" t="s">
        <v>406</v>
      </c>
      <c r="J521" s="7" t="s">
        <v>407</v>
      </c>
      <c r="K521" s="7" t="s">
        <v>597</v>
      </c>
      <c r="L521" s="7" t="s">
        <v>598</v>
      </c>
      <c r="M521" s="7" t="s">
        <v>1</v>
      </c>
      <c r="N521" s="8" t="s">
        <v>53</v>
      </c>
      <c r="O521" s="7" t="s">
        <v>46</v>
      </c>
      <c r="P521" s="9">
        <v>133</v>
      </c>
      <c r="Q521" s="10">
        <v>133</v>
      </c>
      <c r="R521" s="16">
        <f>VLOOKUP(B521,'[2]School Detailed Data'!A$11:CF$440,84,FALSE)</f>
        <v>133</v>
      </c>
      <c r="S521" s="18">
        <v>125</v>
      </c>
      <c r="T521" s="22">
        <v>138</v>
      </c>
      <c r="U521" s="9">
        <v>85</v>
      </c>
      <c r="V521" s="10">
        <f>VLOOKUP(B521,'[2]School Detailed Data'!A$11:CJ$440,88,FALSE)</f>
        <v>111</v>
      </c>
      <c r="W521" s="16">
        <f>VLOOKUP(B521,'[2]Student Without BRN'!Z$2:AB$431,3,FALSE)</f>
        <v>82</v>
      </c>
      <c r="X521" s="18">
        <v>30</v>
      </c>
      <c r="Y521" s="22">
        <v>14</v>
      </c>
      <c r="Z521" s="9">
        <f t="shared" si="65"/>
        <v>48</v>
      </c>
      <c r="AA521" s="10">
        <f t="shared" si="65"/>
        <v>22</v>
      </c>
      <c r="AB521" s="16">
        <f t="shared" si="65"/>
        <v>51</v>
      </c>
      <c r="AC521" s="18">
        <f t="shared" si="65"/>
        <v>95</v>
      </c>
      <c r="AD521" s="22">
        <f t="shared" si="65"/>
        <v>124</v>
      </c>
      <c r="AE521" s="10">
        <f t="shared" si="64"/>
        <v>-26</v>
      </c>
      <c r="AF521" s="31">
        <v>124600</v>
      </c>
      <c r="AG521" s="15" t="s">
        <v>54</v>
      </c>
    </row>
    <row r="522" spans="1:33" x14ac:dyDescent="0.25">
      <c r="A522" s="6">
        <v>520</v>
      </c>
      <c r="B522" s="29" t="s">
        <v>599</v>
      </c>
      <c r="C522" s="7" t="s">
        <v>600</v>
      </c>
      <c r="D522" s="7" t="s">
        <v>57</v>
      </c>
      <c r="E522" s="7" t="s">
        <v>210</v>
      </c>
      <c r="F522" s="7" t="s">
        <v>211</v>
      </c>
      <c r="G522" s="7" t="s">
        <v>73</v>
      </c>
      <c r="H522" s="7" t="s">
        <v>74</v>
      </c>
      <c r="I522" s="7" t="s">
        <v>406</v>
      </c>
      <c r="J522" s="7" t="s">
        <v>407</v>
      </c>
      <c r="K522" s="7" t="s">
        <v>601</v>
      </c>
      <c r="L522" s="7" t="s">
        <v>602</v>
      </c>
      <c r="M522" s="7" t="s">
        <v>1</v>
      </c>
      <c r="N522" s="8" t="s">
        <v>45</v>
      </c>
      <c r="O522" s="7" t="s">
        <v>46</v>
      </c>
      <c r="P522" s="9">
        <v>159</v>
      </c>
      <c r="Q522" s="10">
        <v>159</v>
      </c>
      <c r="R522" s="16">
        <f>VLOOKUP(B522,'[2]School Detailed Data'!A$11:CF$440,84,FALSE)</f>
        <v>159</v>
      </c>
      <c r="S522" s="18">
        <v>159</v>
      </c>
      <c r="T522" s="22">
        <v>159</v>
      </c>
      <c r="U522" s="9">
        <v>145</v>
      </c>
      <c r="V522" s="10">
        <f>VLOOKUP(B522,'[2]School Detailed Data'!A$11:CJ$440,88,FALSE)</f>
        <v>147</v>
      </c>
      <c r="W522" s="16">
        <f>VLOOKUP(B522,'[2]Student Without BRN'!Z$2:AB$431,3,FALSE)</f>
        <v>141</v>
      </c>
      <c r="X522" s="18">
        <v>141</v>
      </c>
      <c r="Y522" s="22">
        <v>141</v>
      </c>
      <c r="Z522" s="9">
        <f t="shared" si="65"/>
        <v>14</v>
      </c>
      <c r="AA522" s="10">
        <f t="shared" si="65"/>
        <v>12</v>
      </c>
      <c r="AB522" s="16">
        <f t="shared" si="65"/>
        <v>18</v>
      </c>
      <c r="AC522" s="18">
        <f t="shared" si="65"/>
        <v>18</v>
      </c>
      <c r="AD522" s="22">
        <f t="shared" si="65"/>
        <v>18</v>
      </c>
      <c r="AE522" s="10">
        <f t="shared" si="64"/>
        <v>-2</v>
      </c>
      <c r="AF522" s="31">
        <v>578500</v>
      </c>
      <c r="AG522" s="15" t="s">
        <v>54</v>
      </c>
    </row>
    <row r="523" spans="1:33" x14ac:dyDescent="0.25">
      <c r="A523" s="6">
        <v>521</v>
      </c>
      <c r="B523" s="29" t="s">
        <v>815</v>
      </c>
      <c r="C523" s="7" t="s">
        <v>816</v>
      </c>
      <c r="D523" s="7" t="s">
        <v>57</v>
      </c>
      <c r="E523" s="7" t="s">
        <v>210</v>
      </c>
      <c r="F523" s="7" t="s">
        <v>211</v>
      </c>
      <c r="G523" s="7" t="s">
        <v>73</v>
      </c>
      <c r="H523" s="7" t="s">
        <v>74</v>
      </c>
      <c r="I523" s="7" t="s">
        <v>406</v>
      </c>
      <c r="J523" s="7" t="s">
        <v>407</v>
      </c>
      <c r="K523" s="7" t="s">
        <v>817</v>
      </c>
      <c r="L523" s="7" t="s">
        <v>818</v>
      </c>
      <c r="M523" s="7" t="s">
        <v>1</v>
      </c>
      <c r="N523" s="8" t="s">
        <v>45</v>
      </c>
      <c r="O523" s="7" t="s">
        <v>46</v>
      </c>
      <c r="P523" s="9">
        <v>195</v>
      </c>
      <c r="Q523" s="10">
        <f>VLOOKUP(B523,'[2]School Detailed Data'!A$11:CF$439,84,FALSE)</f>
        <v>195</v>
      </c>
      <c r="R523" s="16">
        <f>VLOOKUP(B523,'[2]School Detailed Data'!A$11:CF$440,84,FALSE)</f>
        <v>195</v>
      </c>
      <c r="S523" s="18">
        <v>192</v>
      </c>
      <c r="T523" s="22">
        <v>192</v>
      </c>
      <c r="U523" s="9">
        <v>164</v>
      </c>
      <c r="V523" s="10">
        <f>VLOOKUP(B523,'[2]School Detailed Data'!A$11:CJ$440,88,FALSE)</f>
        <v>167</v>
      </c>
      <c r="W523" s="16">
        <f>VLOOKUP(B523,'[2]Student Without BRN'!Z$2:AB$431,3,FALSE)</f>
        <v>164</v>
      </c>
      <c r="X523" s="18">
        <v>42</v>
      </c>
      <c r="Y523" s="22">
        <v>42</v>
      </c>
      <c r="Z523" s="9">
        <f t="shared" si="65"/>
        <v>31</v>
      </c>
      <c r="AA523" s="10">
        <f t="shared" si="65"/>
        <v>28</v>
      </c>
      <c r="AB523" s="16">
        <f t="shared" si="65"/>
        <v>31</v>
      </c>
      <c r="AC523" s="18">
        <f t="shared" si="65"/>
        <v>150</v>
      </c>
      <c r="AD523" s="22">
        <f t="shared" si="65"/>
        <v>150</v>
      </c>
      <c r="AE523" s="10">
        <f t="shared" si="64"/>
        <v>-3</v>
      </c>
      <c r="AF523" s="31">
        <v>373800</v>
      </c>
      <c r="AG523" s="15" t="s">
        <v>54</v>
      </c>
    </row>
    <row r="524" spans="1:33" x14ac:dyDescent="0.25">
      <c r="A524" s="6">
        <v>522</v>
      </c>
      <c r="B524" s="29" t="s">
        <v>603</v>
      </c>
      <c r="C524" s="7" t="s">
        <v>604</v>
      </c>
      <c r="D524" s="7" t="s">
        <v>57</v>
      </c>
      <c r="E524" s="7" t="s">
        <v>210</v>
      </c>
      <c r="F524" s="7" t="s">
        <v>211</v>
      </c>
      <c r="G524" s="7" t="s">
        <v>73</v>
      </c>
      <c r="H524" s="7" t="s">
        <v>74</v>
      </c>
      <c r="I524" s="7" t="s">
        <v>448</v>
      </c>
      <c r="J524" s="7" t="s">
        <v>407</v>
      </c>
      <c r="K524" s="7" t="s">
        <v>605</v>
      </c>
      <c r="L524" s="7" t="s">
        <v>606</v>
      </c>
      <c r="M524" s="7" t="s">
        <v>1</v>
      </c>
      <c r="N524" s="8" t="s">
        <v>45</v>
      </c>
      <c r="O524" s="7" t="s">
        <v>46</v>
      </c>
      <c r="P524" s="9">
        <v>23</v>
      </c>
      <c r="Q524" s="10">
        <v>23</v>
      </c>
      <c r="R524" s="16">
        <f>VLOOKUP(B524,'[2]School Detailed Data'!A$11:CF$440,84,FALSE)</f>
        <v>23</v>
      </c>
      <c r="S524" s="18">
        <v>23</v>
      </c>
      <c r="T524" s="22">
        <v>23</v>
      </c>
      <c r="U524" s="9">
        <v>23</v>
      </c>
      <c r="V524" s="10">
        <f>VLOOKUP(B524,'[2]School Detailed Data'!A$11:CJ$440,88,FALSE)</f>
        <v>23</v>
      </c>
      <c r="W524" s="16">
        <f>VLOOKUP(B524,'[2]Student Without BRN'!Z$2:AB$431,3,FALSE)</f>
        <v>22</v>
      </c>
      <c r="X524" s="18">
        <v>22</v>
      </c>
      <c r="Y524" s="22">
        <v>22</v>
      </c>
      <c r="Z524" s="9">
        <f t="shared" si="65"/>
        <v>0</v>
      </c>
      <c r="AA524" s="10">
        <f t="shared" si="65"/>
        <v>0</v>
      </c>
      <c r="AB524" s="16">
        <f t="shared" si="65"/>
        <v>1</v>
      </c>
      <c r="AC524" s="18">
        <f t="shared" si="65"/>
        <v>1</v>
      </c>
      <c r="AD524" s="22">
        <f t="shared" si="65"/>
        <v>1</v>
      </c>
      <c r="AE524" s="10">
        <f t="shared" si="64"/>
        <v>0</v>
      </c>
      <c r="AF524" s="31">
        <v>121040</v>
      </c>
      <c r="AG524" s="15" t="s">
        <v>47</v>
      </c>
    </row>
    <row r="525" spans="1:33" x14ac:dyDescent="0.25">
      <c r="A525" s="6">
        <v>523</v>
      </c>
      <c r="B525" s="29" t="s">
        <v>410</v>
      </c>
      <c r="C525" s="7" t="s">
        <v>411</v>
      </c>
      <c r="D525" s="7" t="s">
        <v>57</v>
      </c>
      <c r="E525" s="7" t="s">
        <v>210</v>
      </c>
      <c r="F525" s="7" t="s">
        <v>211</v>
      </c>
      <c r="G525" s="7" t="s">
        <v>73</v>
      </c>
      <c r="H525" s="7" t="s">
        <v>74</v>
      </c>
      <c r="I525" s="7" t="s">
        <v>406</v>
      </c>
      <c r="J525" s="7" t="s">
        <v>407</v>
      </c>
      <c r="K525" s="7" t="s">
        <v>412</v>
      </c>
      <c r="L525" s="7" t="s">
        <v>413</v>
      </c>
      <c r="M525" s="7" t="s">
        <v>1</v>
      </c>
      <c r="N525" s="8" t="s">
        <v>45</v>
      </c>
      <c r="O525" s="7" t="s">
        <v>46</v>
      </c>
      <c r="P525" s="9">
        <v>170</v>
      </c>
      <c r="Q525" s="10">
        <v>170</v>
      </c>
      <c r="R525" s="16">
        <f>VLOOKUP(B525,'[2]School Detailed Data'!A$11:CF$440,84,FALSE)</f>
        <v>165</v>
      </c>
      <c r="S525" s="18">
        <v>170</v>
      </c>
      <c r="T525" s="22">
        <v>170</v>
      </c>
      <c r="U525" s="9">
        <v>137</v>
      </c>
      <c r="V525" s="10">
        <f>VLOOKUP(B525,'[7]PS T3 1st New BRN'!$B$12:$S$104,18,FALSE)</f>
        <v>52</v>
      </c>
      <c r="W525" s="16">
        <f>VLOOKUP(B525,'[2]Student Without BRN'!Z$2:AB$431,3,FALSE)</f>
        <v>52</v>
      </c>
      <c r="X525" s="18">
        <v>46</v>
      </c>
      <c r="Y525" s="22">
        <v>46</v>
      </c>
      <c r="Z525" s="9">
        <f t="shared" si="65"/>
        <v>33</v>
      </c>
      <c r="AA525" s="10">
        <f t="shared" si="65"/>
        <v>118</v>
      </c>
      <c r="AB525" s="16">
        <f t="shared" si="65"/>
        <v>113</v>
      </c>
      <c r="AC525" s="18">
        <f t="shared" si="65"/>
        <v>124</v>
      </c>
      <c r="AD525" s="22">
        <f t="shared" si="65"/>
        <v>124</v>
      </c>
      <c r="AE525" s="10">
        <f t="shared" ref="AE525:AE574" si="66">AA525-Z525</f>
        <v>85</v>
      </c>
      <c r="AF525" s="31">
        <v>409400</v>
      </c>
      <c r="AG525" s="15" t="s">
        <v>47</v>
      </c>
    </row>
    <row r="526" spans="1:33" x14ac:dyDescent="0.25">
      <c r="A526" s="6">
        <v>524</v>
      </c>
      <c r="B526" s="29" t="s">
        <v>819</v>
      </c>
      <c r="C526" s="7" t="s">
        <v>820</v>
      </c>
      <c r="D526" s="7" t="s">
        <v>36</v>
      </c>
      <c r="E526" s="7" t="s">
        <v>404</v>
      </c>
      <c r="F526" s="7" t="s">
        <v>405</v>
      </c>
      <c r="G526" s="7" t="s">
        <v>39</v>
      </c>
      <c r="H526" s="7" t="s">
        <v>40</v>
      </c>
      <c r="I526" s="7" t="s">
        <v>406</v>
      </c>
      <c r="J526" s="7" t="s">
        <v>407</v>
      </c>
      <c r="K526" s="17" t="s">
        <v>821</v>
      </c>
      <c r="L526" s="7" t="s">
        <v>822</v>
      </c>
      <c r="M526" s="7" t="s">
        <v>1</v>
      </c>
      <c r="N526" s="8" t="s">
        <v>45</v>
      </c>
      <c r="O526" s="7" t="s">
        <v>823</v>
      </c>
      <c r="P526" s="9">
        <v>53</v>
      </c>
      <c r="Q526" s="10">
        <f>VLOOKUP(B526,'[2]School Detailed Data'!A$11:CF$439,84,FALSE)</f>
        <v>53</v>
      </c>
      <c r="R526" s="16">
        <f>VLOOKUP(B526,'[2]School Detailed Data'!A$11:CF$440,84,FALSE)</f>
        <v>53</v>
      </c>
      <c r="S526" s="18">
        <v>51</v>
      </c>
      <c r="T526" s="22">
        <v>51</v>
      </c>
      <c r="U526" s="9">
        <v>47</v>
      </c>
      <c r="V526" s="10">
        <f>VLOOKUP(B526,'[2]School Detailed Data'!A$11:CJ$440,88,FALSE)</f>
        <v>49</v>
      </c>
      <c r="W526" s="16">
        <f>VLOOKUP(B526,'[2]Student Without BRN'!Z$2:AB$431,3,FALSE)</f>
        <v>47</v>
      </c>
      <c r="X526" s="18">
        <v>4</v>
      </c>
      <c r="Y526" s="22">
        <v>4</v>
      </c>
      <c r="Z526" s="9">
        <f t="shared" si="65"/>
        <v>6</v>
      </c>
      <c r="AA526" s="10">
        <f t="shared" si="65"/>
        <v>4</v>
      </c>
      <c r="AB526" s="16">
        <f t="shared" si="65"/>
        <v>6</v>
      </c>
      <c r="AC526" s="18">
        <f t="shared" si="65"/>
        <v>47</v>
      </c>
      <c r="AD526" s="22">
        <f t="shared" si="65"/>
        <v>47</v>
      </c>
      <c r="AE526" s="10">
        <f t="shared" si="66"/>
        <v>-2</v>
      </c>
      <c r="AF526" s="31">
        <v>35600</v>
      </c>
      <c r="AG526" s="15" t="s">
        <v>163</v>
      </c>
    </row>
    <row r="527" spans="1:33" x14ac:dyDescent="0.25">
      <c r="A527" s="6">
        <v>525</v>
      </c>
      <c r="B527" s="29" t="s">
        <v>1324</v>
      </c>
      <c r="C527" s="7" t="s">
        <v>1325</v>
      </c>
      <c r="D527" s="7" t="s">
        <v>57</v>
      </c>
      <c r="E527" s="7" t="s">
        <v>404</v>
      </c>
      <c r="F527" s="7" t="s">
        <v>405</v>
      </c>
      <c r="G527" s="7" t="s">
        <v>39</v>
      </c>
      <c r="H527" s="7" t="s">
        <v>40</v>
      </c>
      <c r="I527" s="7" t="s">
        <v>406</v>
      </c>
      <c r="J527" s="7" t="s">
        <v>407</v>
      </c>
      <c r="K527" s="7" t="s">
        <v>1326</v>
      </c>
      <c r="L527" s="7" t="s">
        <v>1327</v>
      </c>
      <c r="M527" s="7" t="s">
        <v>1</v>
      </c>
      <c r="N527" s="8" t="s">
        <v>45</v>
      </c>
      <c r="O527" s="7" t="s">
        <v>46</v>
      </c>
      <c r="P527" s="9">
        <v>18</v>
      </c>
      <c r="Q527" s="10">
        <f>VLOOKUP(B527,'[2]School Detailed Data'!A$11:CF$439,84,FALSE)</f>
        <v>18</v>
      </c>
      <c r="R527" s="16">
        <f>VLOOKUP(B527,'[2]School Detailed Data'!A$11:CF$440,84,FALSE)</f>
        <v>18</v>
      </c>
      <c r="S527" s="18">
        <v>18</v>
      </c>
      <c r="T527" s="22">
        <v>18</v>
      </c>
      <c r="U527" s="9">
        <v>12</v>
      </c>
      <c r="V527" s="10">
        <f>VLOOKUP(B527,'[2]School Detailed Data'!A$11:CJ$440,88,FALSE)</f>
        <v>12</v>
      </c>
      <c r="W527" s="16">
        <f>VLOOKUP(B527,'[2]Student Without BRN'!Z$2:AB$431,3,FALSE)</f>
        <v>12</v>
      </c>
      <c r="X527" s="18">
        <v>12</v>
      </c>
      <c r="Y527" s="22">
        <v>12</v>
      </c>
      <c r="Z527" s="9">
        <f t="shared" si="65"/>
        <v>6</v>
      </c>
      <c r="AA527" s="10">
        <f t="shared" si="65"/>
        <v>6</v>
      </c>
      <c r="AB527" s="16">
        <f t="shared" si="65"/>
        <v>6</v>
      </c>
      <c r="AC527" s="18">
        <f t="shared" si="65"/>
        <v>6</v>
      </c>
      <c r="AD527" s="22">
        <f t="shared" si="65"/>
        <v>6</v>
      </c>
      <c r="AE527" s="10">
        <f t="shared" si="66"/>
        <v>0</v>
      </c>
      <c r="AF527" s="31">
        <v>106800</v>
      </c>
      <c r="AG527" s="15" t="s">
        <v>47</v>
      </c>
    </row>
    <row r="528" spans="1:33" x14ac:dyDescent="0.25">
      <c r="A528" s="6">
        <v>526</v>
      </c>
      <c r="B528" s="29" t="s">
        <v>611</v>
      </c>
      <c r="C528" s="7" t="s">
        <v>612</v>
      </c>
      <c r="D528" s="7" t="s">
        <v>57</v>
      </c>
      <c r="E528" s="7" t="s">
        <v>210</v>
      </c>
      <c r="F528" s="7" t="s">
        <v>211</v>
      </c>
      <c r="G528" s="7" t="s">
        <v>73</v>
      </c>
      <c r="H528" s="7" t="s">
        <v>74</v>
      </c>
      <c r="I528" s="7" t="s">
        <v>406</v>
      </c>
      <c r="J528" s="7" t="s">
        <v>407</v>
      </c>
      <c r="K528" s="7" t="s">
        <v>613</v>
      </c>
      <c r="L528" s="7" t="s">
        <v>614</v>
      </c>
      <c r="M528" s="7" t="s">
        <v>1</v>
      </c>
      <c r="N528" s="8" t="s">
        <v>45</v>
      </c>
      <c r="O528" s="7" t="s">
        <v>46</v>
      </c>
      <c r="P528" s="9">
        <v>108</v>
      </c>
      <c r="Q528" s="10">
        <f>VLOOKUP(B528,'[2]School Detailed Data'!A$11:CF$439,84,FALSE)</f>
        <v>170</v>
      </c>
      <c r="R528" s="16">
        <f>VLOOKUP(B528,'[2]School Detailed Data'!A$11:CF$440,84,FALSE)</f>
        <v>170</v>
      </c>
      <c r="S528" s="18">
        <v>171</v>
      </c>
      <c r="T528" s="22">
        <v>158</v>
      </c>
      <c r="U528" s="9">
        <v>98</v>
      </c>
      <c r="V528" s="10">
        <f>VLOOKUP(B528,'[2]School Detailed Data'!A$11:CJ$440,88,FALSE)</f>
        <v>161</v>
      </c>
      <c r="W528" s="16">
        <f>VLOOKUP(B528,'[2]Student Without BRN'!Z$2:AB$431,3,FALSE)</f>
        <v>159</v>
      </c>
      <c r="X528" s="18">
        <v>124</v>
      </c>
      <c r="Y528" s="22">
        <v>81</v>
      </c>
      <c r="Z528" s="9">
        <f t="shared" si="65"/>
        <v>10</v>
      </c>
      <c r="AA528" s="10">
        <f t="shared" si="65"/>
        <v>9</v>
      </c>
      <c r="AB528" s="16">
        <f t="shared" si="65"/>
        <v>11</v>
      </c>
      <c r="AC528" s="18">
        <f t="shared" si="65"/>
        <v>47</v>
      </c>
      <c r="AD528" s="22">
        <f t="shared" si="65"/>
        <v>77</v>
      </c>
      <c r="AE528" s="10">
        <f t="shared" si="66"/>
        <v>-1</v>
      </c>
      <c r="AF528" s="31">
        <v>720900</v>
      </c>
      <c r="AG528" s="15" t="s">
        <v>163</v>
      </c>
    </row>
    <row r="529" spans="1:33" x14ac:dyDescent="0.25">
      <c r="A529" s="6">
        <v>527</v>
      </c>
      <c r="B529" s="29" t="s">
        <v>414</v>
      </c>
      <c r="C529" s="7" t="s">
        <v>415</v>
      </c>
      <c r="D529" s="7" t="s">
        <v>57</v>
      </c>
      <c r="E529" s="7" t="s">
        <v>210</v>
      </c>
      <c r="F529" s="7" t="s">
        <v>211</v>
      </c>
      <c r="G529" s="7" t="s">
        <v>73</v>
      </c>
      <c r="H529" s="7" t="s">
        <v>74</v>
      </c>
      <c r="I529" s="7" t="s">
        <v>406</v>
      </c>
      <c r="J529" s="7" t="s">
        <v>407</v>
      </c>
      <c r="K529" s="7" t="s">
        <v>416</v>
      </c>
      <c r="L529" s="7" t="s">
        <v>417</v>
      </c>
      <c r="M529" s="7" t="s">
        <v>1</v>
      </c>
      <c r="N529" s="8" t="s">
        <v>45</v>
      </c>
      <c r="O529" s="7" t="s">
        <v>46</v>
      </c>
      <c r="P529" s="9">
        <v>100</v>
      </c>
      <c r="Q529" s="10">
        <v>100</v>
      </c>
      <c r="R529" s="16">
        <f>VLOOKUP(B529,'[2]School Detailed Data'!A$11:CF$440,84,FALSE)</f>
        <v>100</v>
      </c>
      <c r="S529" s="18">
        <v>100</v>
      </c>
      <c r="T529" s="22">
        <v>100</v>
      </c>
      <c r="U529" s="9">
        <v>86</v>
      </c>
      <c r="V529" s="10">
        <f>VLOOKUP(B529,'[7]PS T3 1st New BRN'!$B$12:$S$104,18,FALSE)</f>
        <v>84</v>
      </c>
      <c r="W529" s="16">
        <f>VLOOKUP(B529,'[2]Student Without BRN'!Z$2:AB$431,3,FALSE)</f>
        <v>84</v>
      </c>
      <c r="X529" s="18">
        <v>64</v>
      </c>
      <c r="Y529" s="22">
        <v>64</v>
      </c>
      <c r="Z529" s="9">
        <f t="shared" ref="Z529:AD569" si="67">P529-U529</f>
        <v>14</v>
      </c>
      <c r="AA529" s="10">
        <f t="shared" si="67"/>
        <v>16</v>
      </c>
      <c r="AB529" s="16">
        <f t="shared" si="67"/>
        <v>16</v>
      </c>
      <c r="AC529" s="18">
        <f t="shared" si="67"/>
        <v>36</v>
      </c>
      <c r="AD529" s="22">
        <f t="shared" si="67"/>
        <v>36</v>
      </c>
      <c r="AE529" s="10">
        <f t="shared" si="66"/>
        <v>2</v>
      </c>
      <c r="AF529" s="31">
        <v>569600</v>
      </c>
      <c r="AG529" s="15" t="s">
        <v>163</v>
      </c>
    </row>
    <row r="530" spans="1:33" x14ac:dyDescent="0.25">
      <c r="A530" s="6">
        <v>528</v>
      </c>
      <c r="B530" s="29" t="s">
        <v>615</v>
      </c>
      <c r="C530" s="7" t="s">
        <v>616</v>
      </c>
      <c r="D530" s="7" t="s">
        <v>36</v>
      </c>
      <c r="E530" s="7" t="s">
        <v>404</v>
      </c>
      <c r="F530" s="7" t="s">
        <v>405</v>
      </c>
      <c r="G530" s="7" t="s">
        <v>39</v>
      </c>
      <c r="H530" s="7" t="s">
        <v>40</v>
      </c>
      <c r="I530" s="7" t="s">
        <v>406</v>
      </c>
      <c r="J530" s="7" t="s">
        <v>407</v>
      </c>
      <c r="K530" s="7" t="s">
        <v>617</v>
      </c>
      <c r="L530" s="7" t="s">
        <v>618</v>
      </c>
      <c r="M530" s="7" t="s">
        <v>1</v>
      </c>
      <c r="N530" s="8" t="s">
        <v>45</v>
      </c>
      <c r="O530" s="7" t="s">
        <v>46</v>
      </c>
      <c r="P530" s="9">
        <v>125</v>
      </c>
      <c r="Q530" s="10">
        <v>125</v>
      </c>
      <c r="R530" s="16">
        <f>VLOOKUP(B530,'[2]School Detailed Data'!A$11:CF$440,84,FALSE)</f>
        <v>125</v>
      </c>
      <c r="S530" s="18">
        <v>137</v>
      </c>
      <c r="T530" s="22">
        <v>134</v>
      </c>
      <c r="U530" s="9">
        <v>115</v>
      </c>
      <c r="V530" s="10">
        <f>VLOOKUP(B530,'[2]School Detailed Data'!A$11:CJ$440,88,FALSE)</f>
        <v>115</v>
      </c>
      <c r="W530" s="16">
        <f>VLOOKUP(B530,'[2]Student Without BRN'!Z$2:AB$431,3,FALSE)</f>
        <v>111</v>
      </c>
      <c r="X530" s="18">
        <v>73</v>
      </c>
      <c r="Y530" s="22">
        <v>64</v>
      </c>
      <c r="Z530" s="9">
        <f t="shared" si="67"/>
        <v>10</v>
      </c>
      <c r="AA530" s="10">
        <f t="shared" si="67"/>
        <v>10</v>
      </c>
      <c r="AB530" s="16">
        <f t="shared" si="67"/>
        <v>14</v>
      </c>
      <c r="AC530" s="18">
        <f t="shared" si="67"/>
        <v>64</v>
      </c>
      <c r="AD530" s="22">
        <f t="shared" si="67"/>
        <v>70</v>
      </c>
      <c r="AE530" s="10">
        <f t="shared" si="66"/>
        <v>0</v>
      </c>
      <c r="AF530" s="31">
        <v>569600</v>
      </c>
      <c r="AG530" s="15" t="s">
        <v>47</v>
      </c>
    </row>
    <row r="531" spans="1:33" x14ac:dyDescent="0.25">
      <c r="A531" s="6">
        <v>529</v>
      </c>
      <c r="B531" s="29" t="s">
        <v>624</v>
      </c>
      <c r="C531" s="7" t="s">
        <v>625</v>
      </c>
      <c r="D531" s="7" t="s">
        <v>36</v>
      </c>
      <c r="E531" s="7" t="s">
        <v>404</v>
      </c>
      <c r="F531" s="7" t="s">
        <v>405</v>
      </c>
      <c r="G531" s="7" t="s">
        <v>39</v>
      </c>
      <c r="H531" s="7" t="s">
        <v>40</v>
      </c>
      <c r="I531" s="7" t="s">
        <v>406</v>
      </c>
      <c r="J531" s="7" t="s">
        <v>407</v>
      </c>
      <c r="K531" s="7" t="s">
        <v>626</v>
      </c>
      <c r="L531" s="7" t="s">
        <v>627</v>
      </c>
      <c r="M531" s="7" t="s">
        <v>1</v>
      </c>
      <c r="N531" s="8" t="s">
        <v>45</v>
      </c>
      <c r="O531" s="7" t="s">
        <v>46</v>
      </c>
      <c r="P531" s="9">
        <v>213</v>
      </c>
      <c r="Q531" s="10">
        <v>213</v>
      </c>
      <c r="R531" s="16">
        <f>VLOOKUP(B531,'[2]School Detailed Data'!A$11:CF$440,84,FALSE)</f>
        <v>213</v>
      </c>
      <c r="S531" s="18">
        <v>213</v>
      </c>
      <c r="T531" s="22">
        <v>213</v>
      </c>
      <c r="U531" s="9">
        <v>159</v>
      </c>
      <c r="V531" s="10">
        <f>VLOOKUP(B531,'[2]School Detailed Data'!A$11:CJ$440,88,FALSE)</f>
        <v>169</v>
      </c>
      <c r="W531" s="16">
        <f>VLOOKUP(B531,'[2]Student Without BRN'!Z$2:AB$431,3,FALSE)</f>
        <v>155</v>
      </c>
      <c r="X531" s="18">
        <v>34</v>
      </c>
      <c r="Y531" s="22">
        <v>21</v>
      </c>
      <c r="Z531" s="9">
        <f t="shared" si="67"/>
        <v>54</v>
      </c>
      <c r="AA531" s="10">
        <f t="shared" si="67"/>
        <v>44</v>
      </c>
      <c r="AB531" s="16">
        <f t="shared" si="67"/>
        <v>58</v>
      </c>
      <c r="AC531" s="18">
        <f t="shared" si="67"/>
        <v>179</v>
      </c>
      <c r="AD531" s="22">
        <f t="shared" si="67"/>
        <v>192</v>
      </c>
      <c r="AE531" s="10">
        <f t="shared" si="66"/>
        <v>-10</v>
      </c>
      <c r="AF531" s="31">
        <v>186900</v>
      </c>
      <c r="AG531" s="15" t="s">
        <v>54</v>
      </c>
    </row>
    <row r="532" spans="1:33" x14ac:dyDescent="0.25">
      <c r="A532" s="6">
        <v>530</v>
      </c>
      <c r="B532" s="29" t="s">
        <v>628</v>
      </c>
      <c r="C532" s="7" t="s">
        <v>629</v>
      </c>
      <c r="D532" s="7" t="s">
        <v>36</v>
      </c>
      <c r="E532" s="7" t="s">
        <v>404</v>
      </c>
      <c r="F532" s="7" t="s">
        <v>405</v>
      </c>
      <c r="G532" s="7" t="s">
        <v>39</v>
      </c>
      <c r="H532" s="7" t="s">
        <v>40</v>
      </c>
      <c r="I532" s="7" t="s">
        <v>406</v>
      </c>
      <c r="J532" s="7" t="s">
        <v>407</v>
      </c>
      <c r="K532" s="7" t="s">
        <v>630</v>
      </c>
      <c r="L532" s="7" t="s">
        <v>631</v>
      </c>
      <c r="M532" s="7" t="s">
        <v>1</v>
      </c>
      <c r="N532" s="8" t="s">
        <v>45</v>
      </c>
      <c r="O532" s="7" t="s">
        <v>46</v>
      </c>
      <c r="P532" s="9">
        <v>313</v>
      </c>
      <c r="Q532" s="10">
        <v>313</v>
      </c>
      <c r="R532" s="16">
        <f>VLOOKUP(B532,'[2]School Detailed Data'!A$11:CF$440,84,FALSE)</f>
        <v>313</v>
      </c>
      <c r="S532" s="18">
        <v>312</v>
      </c>
      <c r="T532" s="22">
        <v>312</v>
      </c>
      <c r="U532" s="9">
        <v>265</v>
      </c>
      <c r="V532" s="10">
        <f>VLOOKUP(B532,'[2]School Detailed Data'!A$11:CJ$440,88,FALSE)</f>
        <v>265</v>
      </c>
      <c r="W532" s="16">
        <f>VLOOKUP(B532,'[2]Student Without BRN'!Z$2:AB$431,3,FALSE)</f>
        <v>255</v>
      </c>
      <c r="X532" s="18">
        <v>153</v>
      </c>
      <c r="Y532" s="22">
        <v>153</v>
      </c>
      <c r="Z532" s="9">
        <f t="shared" si="67"/>
        <v>48</v>
      </c>
      <c r="AA532" s="10">
        <f t="shared" si="67"/>
        <v>48</v>
      </c>
      <c r="AB532" s="16">
        <f t="shared" si="67"/>
        <v>58</v>
      </c>
      <c r="AC532" s="18">
        <f t="shared" si="67"/>
        <v>159</v>
      </c>
      <c r="AD532" s="22">
        <f t="shared" si="67"/>
        <v>159</v>
      </c>
      <c r="AE532" s="10">
        <f t="shared" si="66"/>
        <v>0</v>
      </c>
      <c r="AF532" s="31">
        <v>1361700</v>
      </c>
      <c r="AG532" s="15" t="s">
        <v>54</v>
      </c>
    </row>
    <row r="533" spans="1:33" x14ac:dyDescent="0.25">
      <c r="A533" s="6">
        <v>531</v>
      </c>
      <c r="B533" s="29" t="s">
        <v>824</v>
      </c>
      <c r="C533" s="7" t="s">
        <v>825</v>
      </c>
      <c r="D533" s="7" t="s">
        <v>57</v>
      </c>
      <c r="E533" s="7" t="s">
        <v>404</v>
      </c>
      <c r="F533" s="7" t="s">
        <v>405</v>
      </c>
      <c r="G533" s="7" t="s">
        <v>39</v>
      </c>
      <c r="H533" s="7" t="s">
        <v>40</v>
      </c>
      <c r="I533" s="7" t="s">
        <v>406</v>
      </c>
      <c r="J533" s="7" t="s">
        <v>407</v>
      </c>
      <c r="K533" s="7" t="s">
        <v>826</v>
      </c>
      <c r="L533" s="7" t="s">
        <v>827</v>
      </c>
      <c r="M533" s="7" t="s">
        <v>1</v>
      </c>
      <c r="N533" s="8" t="s">
        <v>45</v>
      </c>
      <c r="O533" s="7" t="s">
        <v>46</v>
      </c>
      <c r="P533" s="9">
        <v>169</v>
      </c>
      <c r="Q533" s="10">
        <f>VLOOKUP(B533,'[2]School Detailed Data'!A$11:CF$439,84,FALSE)</f>
        <v>169</v>
      </c>
      <c r="R533" s="16">
        <f>VLOOKUP(B533,'[2]School Detailed Data'!A$11:CF$440,84,FALSE)</f>
        <v>169</v>
      </c>
      <c r="S533" s="18">
        <v>169</v>
      </c>
      <c r="T533" s="22">
        <v>169</v>
      </c>
      <c r="U533" s="9">
        <v>6</v>
      </c>
      <c r="V533" s="10">
        <f>VLOOKUP(B533,'[2]School Detailed Data'!A$11:CJ$440,88,FALSE)</f>
        <v>32</v>
      </c>
      <c r="W533" s="16">
        <f>VLOOKUP(B533,'[2]Student Without BRN'!Z$2:AB$431,3,FALSE)</f>
        <v>6</v>
      </c>
      <c r="X533" s="18">
        <v>4</v>
      </c>
      <c r="Y533" s="22">
        <v>4</v>
      </c>
      <c r="Z533" s="9">
        <f t="shared" si="67"/>
        <v>163</v>
      </c>
      <c r="AA533" s="10">
        <f t="shared" si="67"/>
        <v>137</v>
      </c>
      <c r="AB533" s="16">
        <f t="shared" si="67"/>
        <v>163</v>
      </c>
      <c r="AC533" s="18">
        <f t="shared" si="67"/>
        <v>165</v>
      </c>
      <c r="AD533" s="22">
        <f t="shared" si="67"/>
        <v>165</v>
      </c>
      <c r="AE533" s="10">
        <f t="shared" si="66"/>
        <v>-26</v>
      </c>
      <c r="AF533" s="31">
        <v>35600</v>
      </c>
      <c r="AG533" s="15" t="s">
        <v>54</v>
      </c>
    </row>
    <row r="534" spans="1:33" x14ac:dyDescent="0.25">
      <c r="A534" s="6">
        <v>532</v>
      </c>
      <c r="B534" s="29" t="s">
        <v>893</v>
      </c>
      <c r="C534" s="7" t="s">
        <v>894</v>
      </c>
      <c r="D534" s="7" t="s">
        <v>36</v>
      </c>
      <c r="E534" s="7" t="s">
        <v>404</v>
      </c>
      <c r="F534" s="7" t="s">
        <v>405</v>
      </c>
      <c r="G534" s="7" t="s">
        <v>39</v>
      </c>
      <c r="H534" s="7" t="s">
        <v>40</v>
      </c>
      <c r="I534" s="7" t="s">
        <v>895</v>
      </c>
      <c r="J534" s="7" t="s">
        <v>407</v>
      </c>
      <c r="K534" s="7" t="s">
        <v>896</v>
      </c>
      <c r="L534" s="7" t="s">
        <v>897</v>
      </c>
      <c r="M534" s="7" t="s">
        <v>1</v>
      </c>
      <c r="N534" s="8" t="s">
        <v>45</v>
      </c>
      <c r="O534" s="7" t="s">
        <v>46</v>
      </c>
      <c r="P534" s="9">
        <v>138</v>
      </c>
      <c r="Q534" s="10">
        <f>VLOOKUP(B534,'[2]School Detailed Data'!A$11:CF$439,84,FALSE)</f>
        <v>138</v>
      </c>
      <c r="R534" s="16">
        <f>VLOOKUP(B534,'[2]School Detailed Data'!A$11:CF$440,84,FALSE)</f>
        <v>138</v>
      </c>
      <c r="S534" s="18">
        <v>138</v>
      </c>
      <c r="T534" s="22">
        <v>138</v>
      </c>
      <c r="U534" s="9">
        <v>17</v>
      </c>
      <c r="V534" s="10">
        <f>VLOOKUP(B534,'[2]School Detailed Data'!A$11:CJ$440,88,FALSE)</f>
        <v>22</v>
      </c>
      <c r="W534" s="16">
        <f>VLOOKUP(B534,'[2]Student Without BRN'!Z$2:AB$431,3,FALSE)</f>
        <v>17</v>
      </c>
      <c r="X534" s="18">
        <v>17</v>
      </c>
      <c r="Y534" s="22">
        <v>9</v>
      </c>
      <c r="Z534" s="9">
        <f t="shared" si="67"/>
        <v>121</v>
      </c>
      <c r="AA534" s="10">
        <f t="shared" si="67"/>
        <v>116</v>
      </c>
      <c r="AB534" s="16">
        <f t="shared" si="67"/>
        <v>121</v>
      </c>
      <c r="AC534" s="18">
        <f t="shared" si="67"/>
        <v>121</v>
      </c>
      <c r="AD534" s="22">
        <f t="shared" si="67"/>
        <v>129</v>
      </c>
      <c r="AE534" s="10">
        <f t="shared" si="66"/>
        <v>-5</v>
      </c>
      <c r="AF534" s="31">
        <v>80100</v>
      </c>
      <c r="AG534" s="15" t="s">
        <v>54</v>
      </c>
    </row>
    <row r="535" spans="1:33" x14ac:dyDescent="0.25">
      <c r="A535" s="6">
        <v>533</v>
      </c>
      <c r="B535" s="29" t="s">
        <v>632</v>
      </c>
      <c r="C535" s="7" t="s">
        <v>633</v>
      </c>
      <c r="D535" s="7" t="s">
        <v>36</v>
      </c>
      <c r="E535" s="7" t="s">
        <v>404</v>
      </c>
      <c r="F535" s="7" t="s">
        <v>405</v>
      </c>
      <c r="G535" s="7" t="s">
        <v>39</v>
      </c>
      <c r="H535" s="7" t="s">
        <v>40</v>
      </c>
      <c r="I535" s="7" t="s">
        <v>406</v>
      </c>
      <c r="J535" s="7" t="s">
        <v>407</v>
      </c>
      <c r="K535" s="7" t="s">
        <v>634</v>
      </c>
      <c r="L535" s="7" t="s">
        <v>635</v>
      </c>
      <c r="M535" s="7" t="s">
        <v>1</v>
      </c>
      <c r="N535" s="8" t="s">
        <v>45</v>
      </c>
      <c r="O535" s="7" t="s">
        <v>46</v>
      </c>
      <c r="P535" s="9">
        <v>126</v>
      </c>
      <c r="Q535" s="10">
        <v>126</v>
      </c>
      <c r="R535" s="16">
        <f>VLOOKUP(B535,'[2]School Detailed Data'!A$11:CF$440,84,FALSE)</f>
        <v>126</v>
      </c>
      <c r="S535" s="18">
        <v>126</v>
      </c>
      <c r="T535" s="22">
        <v>126</v>
      </c>
      <c r="U535" s="9">
        <v>126</v>
      </c>
      <c r="V535" s="10">
        <f>VLOOKUP(B535,'[2]School Detailed Data'!A$11:CJ$440,88,FALSE)</f>
        <v>126</v>
      </c>
      <c r="W535" s="16">
        <f>VLOOKUP(B535,'[2]Student Without BRN'!Z$2:AB$431,3,FALSE)</f>
        <v>123</v>
      </c>
      <c r="X535" s="18">
        <v>123</v>
      </c>
      <c r="Y535" s="22">
        <v>123</v>
      </c>
      <c r="Z535" s="9">
        <f t="shared" si="67"/>
        <v>0</v>
      </c>
      <c r="AA535" s="10">
        <f t="shared" si="67"/>
        <v>0</v>
      </c>
      <c r="AB535" s="16">
        <f t="shared" si="67"/>
        <v>3</v>
      </c>
      <c r="AC535" s="18">
        <f t="shared" si="67"/>
        <v>3</v>
      </c>
      <c r="AD535" s="22">
        <f t="shared" si="67"/>
        <v>3</v>
      </c>
      <c r="AE535" s="10">
        <f t="shared" si="66"/>
        <v>0</v>
      </c>
      <c r="AF535" s="31">
        <v>611430</v>
      </c>
      <c r="AG535" s="15" t="s">
        <v>47</v>
      </c>
    </row>
    <row r="536" spans="1:33" x14ac:dyDescent="0.25">
      <c r="A536" s="6">
        <v>534</v>
      </c>
      <c r="B536" s="29" t="s">
        <v>636</v>
      </c>
      <c r="C536" s="7" t="s">
        <v>637</v>
      </c>
      <c r="D536" s="7" t="s">
        <v>36</v>
      </c>
      <c r="E536" s="7" t="s">
        <v>638</v>
      </c>
      <c r="F536" s="7" t="s">
        <v>639</v>
      </c>
      <c r="G536" s="7" t="s">
        <v>73</v>
      </c>
      <c r="H536" s="7" t="s">
        <v>74</v>
      </c>
      <c r="I536" s="7" t="s">
        <v>406</v>
      </c>
      <c r="J536" s="7" t="s">
        <v>407</v>
      </c>
      <c r="K536" s="7" t="s">
        <v>640</v>
      </c>
      <c r="L536" s="7" t="s">
        <v>641</v>
      </c>
      <c r="M536" s="7" t="s">
        <v>1</v>
      </c>
      <c r="N536" s="8" t="s">
        <v>45</v>
      </c>
      <c r="O536" s="7" t="s">
        <v>46</v>
      </c>
      <c r="P536" s="9">
        <v>143</v>
      </c>
      <c r="Q536" s="10">
        <v>143</v>
      </c>
      <c r="R536" s="16">
        <f>VLOOKUP(B536,'[2]School Detailed Data'!A$11:CF$440,84,FALSE)</f>
        <v>143</v>
      </c>
      <c r="S536" s="18">
        <v>144</v>
      </c>
      <c r="T536" s="22">
        <v>144</v>
      </c>
      <c r="U536" s="9">
        <v>139</v>
      </c>
      <c r="V536" s="10">
        <f>VLOOKUP(B536,'[2]School Detailed Data'!A$11:CJ$440,88,FALSE)</f>
        <v>140</v>
      </c>
      <c r="W536" s="16">
        <f>VLOOKUP(B536,'[2]Student Without BRN'!Z$2:AB$431,3,FALSE)</f>
        <v>131</v>
      </c>
      <c r="X536" s="18">
        <v>86</v>
      </c>
      <c r="Y536" s="22">
        <v>86</v>
      </c>
      <c r="Z536" s="9">
        <f t="shared" si="67"/>
        <v>4</v>
      </c>
      <c r="AA536" s="10">
        <f t="shared" si="67"/>
        <v>3</v>
      </c>
      <c r="AB536" s="16">
        <f t="shared" si="67"/>
        <v>12</v>
      </c>
      <c r="AC536" s="18">
        <f t="shared" si="67"/>
        <v>58</v>
      </c>
      <c r="AD536" s="22">
        <f t="shared" si="67"/>
        <v>58</v>
      </c>
      <c r="AE536" s="10">
        <f t="shared" si="66"/>
        <v>-1</v>
      </c>
      <c r="AF536" s="31">
        <v>585620</v>
      </c>
      <c r="AG536" s="15" t="s">
        <v>54</v>
      </c>
    </row>
    <row r="537" spans="1:33" x14ac:dyDescent="0.25">
      <c r="A537" s="6">
        <v>535</v>
      </c>
      <c r="B537" s="29" t="s">
        <v>642</v>
      </c>
      <c r="C537" s="7" t="s">
        <v>643</v>
      </c>
      <c r="D537" s="7" t="s">
        <v>57</v>
      </c>
      <c r="E537" s="7" t="s">
        <v>404</v>
      </c>
      <c r="F537" s="7" t="s">
        <v>405</v>
      </c>
      <c r="G537" s="7" t="s">
        <v>39</v>
      </c>
      <c r="H537" s="7" t="s">
        <v>40</v>
      </c>
      <c r="I537" s="7" t="s">
        <v>406</v>
      </c>
      <c r="J537" s="7" t="s">
        <v>407</v>
      </c>
      <c r="K537" s="7" t="s">
        <v>644</v>
      </c>
      <c r="L537" s="7" t="s">
        <v>645</v>
      </c>
      <c r="M537" s="7" t="s">
        <v>1</v>
      </c>
      <c r="N537" s="8" t="s">
        <v>45</v>
      </c>
      <c r="O537" s="7" t="s">
        <v>46</v>
      </c>
      <c r="P537" s="9">
        <v>75</v>
      </c>
      <c r="Q537" s="10">
        <v>75</v>
      </c>
      <c r="R537" s="16">
        <f>VLOOKUP(B537,'[2]School Detailed Data'!A$11:CF$440,84,FALSE)</f>
        <v>75</v>
      </c>
      <c r="S537" s="18">
        <v>75</v>
      </c>
      <c r="T537" s="22">
        <v>75</v>
      </c>
      <c r="U537" s="9">
        <v>73</v>
      </c>
      <c r="V537" s="10">
        <f>VLOOKUP(B537,'[2]School Detailed Data'!A$11:CJ$440,88,FALSE)</f>
        <v>74</v>
      </c>
      <c r="W537" s="16">
        <f>VLOOKUP(B537,'[2]Student Without BRN'!Z$2:AB$431,3,FALSE)</f>
        <v>71</v>
      </c>
      <c r="X537" s="18">
        <v>71</v>
      </c>
      <c r="Y537" s="22">
        <v>71</v>
      </c>
      <c r="Z537" s="9">
        <f t="shared" si="67"/>
        <v>2</v>
      </c>
      <c r="AA537" s="10">
        <f t="shared" si="67"/>
        <v>1</v>
      </c>
      <c r="AB537" s="16">
        <f t="shared" si="67"/>
        <v>4</v>
      </c>
      <c r="AC537" s="18">
        <f t="shared" si="67"/>
        <v>4</v>
      </c>
      <c r="AD537" s="22">
        <f t="shared" si="67"/>
        <v>4</v>
      </c>
      <c r="AE537" s="10">
        <f t="shared" si="66"/>
        <v>-1</v>
      </c>
      <c r="AF537" s="31">
        <v>195800</v>
      </c>
      <c r="AG537" s="15" t="s">
        <v>54</v>
      </c>
    </row>
    <row r="538" spans="1:33" x14ac:dyDescent="0.25">
      <c r="A538" s="6">
        <v>536</v>
      </c>
      <c r="B538" s="29" t="s">
        <v>646</v>
      </c>
      <c r="C538" s="7" t="s">
        <v>647</v>
      </c>
      <c r="D538" s="7" t="s">
        <v>36</v>
      </c>
      <c r="E538" s="7" t="s">
        <v>404</v>
      </c>
      <c r="F538" s="7" t="s">
        <v>405</v>
      </c>
      <c r="G538" s="7" t="s">
        <v>39</v>
      </c>
      <c r="H538" s="7" t="s">
        <v>40</v>
      </c>
      <c r="I538" s="7" t="s">
        <v>406</v>
      </c>
      <c r="J538" s="7" t="s">
        <v>407</v>
      </c>
      <c r="K538" s="7" t="s">
        <v>648</v>
      </c>
      <c r="L538" s="7" t="s">
        <v>649</v>
      </c>
      <c r="M538" s="7" t="s">
        <v>1</v>
      </c>
      <c r="N538" s="8" t="s">
        <v>45</v>
      </c>
      <c r="O538" s="7" t="s">
        <v>46</v>
      </c>
      <c r="P538" s="9">
        <v>138</v>
      </c>
      <c r="Q538" s="10">
        <v>138</v>
      </c>
      <c r="R538" s="16">
        <f>VLOOKUP(B538,'[2]School Detailed Data'!A$11:CF$440,84,FALSE)</f>
        <v>138</v>
      </c>
      <c r="S538" s="18">
        <v>139</v>
      </c>
      <c r="T538" s="22">
        <v>139</v>
      </c>
      <c r="U538" s="9">
        <v>112</v>
      </c>
      <c r="V538" s="10">
        <f>VLOOKUP(B538,'[2]School Detailed Data'!A$11:CJ$440,88,FALSE)</f>
        <v>115</v>
      </c>
      <c r="W538" s="16">
        <f>VLOOKUP(B538,'[2]Student Without BRN'!Z$2:AB$431,3,FALSE)</f>
        <v>107</v>
      </c>
      <c r="X538" s="18">
        <v>15</v>
      </c>
      <c r="Y538" s="22">
        <v>14</v>
      </c>
      <c r="Z538" s="9">
        <f t="shared" si="67"/>
        <v>26</v>
      </c>
      <c r="AA538" s="10">
        <f t="shared" si="67"/>
        <v>23</v>
      </c>
      <c r="AB538" s="16">
        <f t="shared" si="67"/>
        <v>31</v>
      </c>
      <c r="AC538" s="18">
        <f t="shared" si="67"/>
        <v>124</v>
      </c>
      <c r="AD538" s="22">
        <f t="shared" si="67"/>
        <v>125</v>
      </c>
      <c r="AE538" s="10">
        <f t="shared" si="66"/>
        <v>-3</v>
      </c>
      <c r="AF538" s="31">
        <v>124600</v>
      </c>
      <c r="AG538" s="15" t="s">
        <v>54</v>
      </c>
    </row>
    <row r="539" spans="1:33" x14ac:dyDescent="0.25">
      <c r="A539" s="6">
        <v>537</v>
      </c>
      <c r="B539" s="29" t="s">
        <v>650</v>
      </c>
      <c r="C539" s="7" t="s">
        <v>651</v>
      </c>
      <c r="D539" s="7" t="s">
        <v>57</v>
      </c>
      <c r="E539" s="7" t="s">
        <v>404</v>
      </c>
      <c r="F539" s="7" t="s">
        <v>405</v>
      </c>
      <c r="G539" s="7" t="s">
        <v>39</v>
      </c>
      <c r="H539" s="7" t="s">
        <v>40</v>
      </c>
      <c r="I539" s="7" t="s">
        <v>406</v>
      </c>
      <c r="J539" s="7" t="s">
        <v>407</v>
      </c>
      <c r="K539" s="7" t="s">
        <v>652</v>
      </c>
      <c r="L539" s="7" t="s">
        <v>653</v>
      </c>
      <c r="M539" s="7" t="s">
        <v>1</v>
      </c>
      <c r="N539" s="8" t="s">
        <v>45</v>
      </c>
      <c r="O539" s="7" t="s">
        <v>46</v>
      </c>
      <c r="P539" s="9">
        <v>84</v>
      </c>
      <c r="Q539" s="10">
        <v>84</v>
      </c>
      <c r="R539" s="16">
        <f>VLOOKUP(B539,'[2]School Detailed Data'!A$11:CF$440,84,FALSE)</f>
        <v>84</v>
      </c>
      <c r="S539" s="18">
        <v>84</v>
      </c>
      <c r="T539" s="22">
        <v>84</v>
      </c>
      <c r="U539" s="9">
        <v>84</v>
      </c>
      <c r="V539" s="10">
        <f>VLOOKUP(B539,'[2]School Detailed Data'!A$11:CJ$440,88,FALSE)</f>
        <v>84</v>
      </c>
      <c r="W539" s="16">
        <f>VLOOKUP(B539,'[2]Student Without BRN'!Z$2:AB$431,3,FALSE)</f>
        <v>77</v>
      </c>
      <c r="X539" s="18">
        <v>77</v>
      </c>
      <c r="Y539" s="22">
        <v>77</v>
      </c>
      <c r="Z539" s="9">
        <f t="shared" si="67"/>
        <v>0</v>
      </c>
      <c r="AA539" s="10">
        <f t="shared" si="67"/>
        <v>0</v>
      </c>
      <c r="AB539" s="16">
        <f t="shared" si="67"/>
        <v>7</v>
      </c>
      <c r="AC539" s="18">
        <f t="shared" si="67"/>
        <v>7</v>
      </c>
      <c r="AD539" s="22">
        <f t="shared" si="67"/>
        <v>7</v>
      </c>
      <c r="AE539" s="10">
        <f t="shared" si="66"/>
        <v>0</v>
      </c>
      <c r="AF539" s="31">
        <v>503740</v>
      </c>
      <c r="AG539" s="15" t="s">
        <v>47</v>
      </c>
    </row>
    <row r="540" spans="1:33" x14ac:dyDescent="0.25">
      <c r="A540" s="6">
        <v>538</v>
      </c>
      <c r="B540" s="29" t="s">
        <v>654</v>
      </c>
      <c r="C540" s="7" t="s">
        <v>655</v>
      </c>
      <c r="D540" s="7" t="s">
        <v>57</v>
      </c>
      <c r="E540" s="7" t="s">
        <v>404</v>
      </c>
      <c r="F540" s="7" t="s">
        <v>405</v>
      </c>
      <c r="G540" s="7" t="s">
        <v>39</v>
      </c>
      <c r="H540" s="7" t="s">
        <v>40</v>
      </c>
      <c r="I540" s="7" t="s">
        <v>406</v>
      </c>
      <c r="J540" s="7" t="s">
        <v>407</v>
      </c>
      <c r="K540" s="7" t="s">
        <v>656</v>
      </c>
      <c r="L540" s="7" t="s">
        <v>657</v>
      </c>
      <c r="M540" s="7" t="s">
        <v>1</v>
      </c>
      <c r="N540" s="8" t="s">
        <v>45</v>
      </c>
      <c r="O540" s="7" t="s">
        <v>46</v>
      </c>
      <c r="P540" s="9">
        <v>72</v>
      </c>
      <c r="Q540" s="10">
        <v>72</v>
      </c>
      <c r="R540" s="16">
        <f>VLOOKUP(B540,'[2]School Detailed Data'!A$11:CF$440,84,FALSE)</f>
        <v>72</v>
      </c>
      <c r="S540" s="18">
        <v>72</v>
      </c>
      <c r="T540" s="22">
        <v>72</v>
      </c>
      <c r="U540" s="9">
        <v>68</v>
      </c>
      <c r="V540" s="10">
        <f>VLOOKUP(B540,'[2]School Detailed Data'!A$11:CJ$440,88,FALSE)</f>
        <v>68</v>
      </c>
      <c r="W540" s="16">
        <f>VLOOKUP(B540,'[2]Student Without BRN'!Z$2:AB$431,3,FALSE)</f>
        <v>66</v>
      </c>
      <c r="X540" s="18">
        <v>31</v>
      </c>
      <c r="Y540" s="22">
        <v>28</v>
      </c>
      <c r="Z540" s="9">
        <f t="shared" si="67"/>
        <v>4</v>
      </c>
      <c r="AA540" s="10">
        <f t="shared" si="67"/>
        <v>4</v>
      </c>
      <c r="AB540" s="16">
        <f t="shared" si="67"/>
        <v>6</v>
      </c>
      <c r="AC540" s="18">
        <f t="shared" si="67"/>
        <v>41</v>
      </c>
      <c r="AD540" s="22">
        <f t="shared" si="67"/>
        <v>44</v>
      </c>
      <c r="AE540" s="10">
        <f t="shared" si="66"/>
        <v>0</v>
      </c>
      <c r="AF540" s="31">
        <v>249200</v>
      </c>
      <c r="AG540" s="15" t="s">
        <v>54</v>
      </c>
    </row>
    <row r="541" spans="1:33" x14ac:dyDescent="0.25">
      <c r="A541" s="6">
        <v>539</v>
      </c>
      <c r="B541" s="29" t="s">
        <v>658</v>
      </c>
      <c r="C541" s="7" t="s">
        <v>659</v>
      </c>
      <c r="D541" s="7" t="s">
        <v>57</v>
      </c>
      <c r="E541" s="7" t="s">
        <v>210</v>
      </c>
      <c r="F541" s="7" t="s">
        <v>211</v>
      </c>
      <c r="G541" s="7" t="s">
        <v>73</v>
      </c>
      <c r="H541" s="7" t="s">
        <v>74</v>
      </c>
      <c r="I541" s="7" t="s">
        <v>406</v>
      </c>
      <c r="J541" s="7" t="s">
        <v>407</v>
      </c>
      <c r="K541" s="7" t="s">
        <v>660</v>
      </c>
      <c r="L541" s="7" t="s">
        <v>661</v>
      </c>
      <c r="M541" s="7" t="s">
        <v>1</v>
      </c>
      <c r="N541" s="8" t="s">
        <v>45</v>
      </c>
      <c r="O541" s="7" t="s">
        <v>46</v>
      </c>
      <c r="P541" s="9">
        <v>107</v>
      </c>
      <c r="Q541" s="10">
        <v>107</v>
      </c>
      <c r="R541" s="16">
        <f>VLOOKUP(B541,'[2]School Detailed Data'!A$11:CF$440,84,FALSE)</f>
        <v>107</v>
      </c>
      <c r="S541" s="18">
        <v>107</v>
      </c>
      <c r="T541" s="22">
        <v>107</v>
      </c>
      <c r="U541" s="9">
        <v>107</v>
      </c>
      <c r="V541" s="10">
        <f>VLOOKUP(B541,'[2]School Detailed Data'!A$11:CJ$440,88,FALSE)</f>
        <v>107</v>
      </c>
      <c r="W541" s="16">
        <f>VLOOKUP(B541,'[2]Student Without BRN'!Z$2:AB$431,3,FALSE)</f>
        <v>103</v>
      </c>
      <c r="X541" s="18">
        <v>103</v>
      </c>
      <c r="Y541" s="22">
        <v>103</v>
      </c>
      <c r="Z541" s="9">
        <f t="shared" si="67"/>
        <v>0</v>
      </c>
      <c r="AA541" s="10">
        <f t="shared" si="67"/>
        <v>0</v>
      </c>
      <c r="AB541" s="16">
        <f t="shared" si="67"/>
        <v>4</v>
      </c>
      <c r="AC541" s="18">
        <f t="shared" si="67"/>
        <v>4</v>
      </c>
      <c r="AD541" s="22">
        <f t="shared" si="67"/>
        <v>4</v>
      </c>
      <c r="AE541" s="10">
        <f t="shared" si="66"/>
        <v>0</v>
      </c>
      <c r="AF541" s="31">
        <v>628340</v>
      </c>
      <c r="AG541" s="15" t="s">
        <v>47</v>
      </c>
    </row>
    <row r="542" spans="1:33" x14ac:dyDescent="0.25">
      <c r="A542" s="6">
        <v>540</v>
      </c>
      <c r="B542" s="29" t="s">
        <v>662</v>
      </c>
      <c r="C542" s="7" t="s">
        <v>663</v>
      </c>
      <c r="D542" s="7" t="s">
        <v>36</v>
      </c>
      <c r="E542" s="7" t="s">
        <v>404</v>
      </c>
      <c r="F542" s="7" t="s">
        <v>405</v>
      </c>
      <c r="G542" s="7" t="s">
        <v>39</v>
      </c>
      <c r="H542" s="7" t="s">
        <v>40</v>
      </c>
      <c r="I542" s="7" t="s">
        <v>406</v>
      </c>
      <c r="J542" s="7" t="s">
        <v>407</v>
      </c>
      <c r="K542" s="7" t="s">
        <v>664</v>
      </c>
      <c r="L542" s="7" t="s">
        <v>665</v>
      </c>
      <c r="M542" s="7" t="s">
        <v>1</v>
      </c>
      <c r="N542" s="8" t="s">
        <v>45</v>
      </c>
      <c r="O542" s="7" t="s">
        <v>46</v>
      </c>
      <c r="P542" s="9">
        <v>233</v>
      </c>
      <c r="Q542" s="10">
        <v>233</v>
      </c>
      <c r="R542" s="16">
        <f>VLOOKUP(B542,'[2]School Detailed Data'!A$11:CF$440,84,FALSE)</f>
        <v>233</v>
      </c>
      <c r="S542" s="18">
        <v>233</v>
      </c>
      <c r="T542" s="22">
        <v>233</v>
      </c>
      <c r="U542" s="9">
        <v>163</v>
      </c>
      <c r="V542" s="10">
        <f>VLOOKUP(B542,'[2]School Detailed Data'!A$11:CJ$440,88,FALSE)</f>
        <v>170</v>
      </c>
      <c r="W542" s="16">
        <f>VLOOKUP(B542,'[2]Student Without BRN'!Z$2:AB$431,3,FALSE)</f>
        <v>154</v>
      </c>
      <c r="X542" s="18">
        <v>154</v>
      </c>
      <c r="Y542" s="22">
        <v>150</v>
      </c>
      <c r="Z542" s="9">
        <f t="shared" si="67"/>
        <v>70</v>
      </c>
      <c r="AA542" s="10">
        <f t="shared" si="67"/>
        <v>63</v>
      </c>
      <c r="AB542" s="16">
        <f t="shared" si="67"/>
        <v>79</v>
      </c>
      <c r="AC542" s="18">
        <f t="shared" si="67"/>
        <v>79</v>
      </c>
      <c r="AD542" s="22">
        <f t="shared" si="67"/>
        <v>83</v>
      </c>
      <c r="AE542" s="10">
        <f t="shared" si="66"/>
        <v>-7</v>
      </c>
      <c r="AF542" s="31">
        <v>799220</v>
      </c>
      <c r="AG542" s="15" t="s">
        <v>54</v>
      </c>
    </row>
    <row r="543" spans="1:33" x14ac:dyDescent="0.25">
      <c r="A543" s="6">
        <v>541</v>
      </c>
      <c r="B543" s="29" t="s">
        <v>1328</v>
      </c>
      <c r="C543" s="7" t="s">
        <v>1329</v>
      </c>
      <c r="D543" s="7" t="s">
        <v>57</v>
      </c>
      <c r="E543" s="7" t="s">
        <v>210</v>
      </c>
      <c r="F543" s="7" t="s">
        <v>211</v>
      </c>
      <c r="G543" s="7" t="s">
        <v>73</v>
      </c>
      <c r="H543" s="7" t="s">
        <v>74</v>
      </c>
      <c r="I543" s="7" t="s">
        <v>406</v>
      </c>
      <c r="J543" s="7" t="s">
        <v>407</v>
      </c>
      <c r="K543" s="7" t="s">
        <v>1330</v>
      </c>
      <c r="L543" s="7" t="s">
        <v>1331</v>
      </c>
      <c r="M543" s="7" t="s">
        <v>1</v>
      </c>
      <c r="N543" s="8" t="s">
        <v>53</v>
      </c>
      <c r="O543" s="7" t="s">
        <v>46</v>
      </c>
      <c r="P543" s="9">
        <v>119</v>
      </c>
      <c r="Q543" s="10">
        <f>VLOOKUP(B543,'[2]School Detailed Data'!A$11:CF$439,84,FALSE)</f>
        <v>119</v>
      </c>
      <c r="R543" s="16">
        <f>VLOOKUP(B543,'[2]School Detailed Data'!A$11:CF$440,84,FALSE)</f>
        <v>119</v>
      </c>
      <c r="S543" s="18">
        <v>119</v>
      </c>
      <c r="T543" s="22">
        <v>119</v>
      </c>
      <c r="U543" s="9">
        <v>89</v>
      </c>
      <c r="V543" s="10">
        <f>VLOOKUP(B543,'[2]School Detailed Data'!A$11:CJ$440,88,FALSE)</f>
        <v>91</v>
      </c>
      <c r="W543" s="16">
        <f>VLOOKUP(B543,'[2]Student Without BRN'!Z$2:AB$431,3,FALSE)</f>
        <v>89</v>
      </c>
      <c r="X543" s="18">
        <v>82</v>
      </c>
      <c r="Y543" s="22">
        <v>82</v>
      </c>
      <c r="Z543" s="9">
        <f t="shared" si="67"/>
        <v>30</v>
      </c>
      <c r="AA543" s="10">
        <f t="shared" si="67"/>
        <v>28</v>
      </c>
      <c r="AB543" s="16">
        <f t="shared" si="67"/>
        <v>30</v>
      </c>
      <c r="AC543" s="18">
        <f t="shared" si="67"/>
        <v>37</v>
      </c>
      <c r="AD543" s="22">
        <f t="shared" si="67"/>
        <v>37</v>
      </c>
      <c r="AE543" s="10">
        <f t="shared" si="66"/>
        <v>-2</v>
      </c>
      <c r="AF543" s="31">
        <v>669280</v>
      </c>
      <c r="AG543" s="15" t="s">
        <v>47</v>
      </c>
    </row>
    <row r="544" spans="1:33" x14ac:dyDescent="0.25">
      <c r="A544" s="6">
        <v>542</v>
      </c>
      <c r="B544" s="29" t="s">
        <v>666</v>
      </c>
      <c r="C544" s="7" t="s">
        <v>667</v>
      </c>
      <c r="D544" s="7" t="s">
        <v>57</v>
      </c>
      <c r="E544" s="7" t="s">
        <v>404</v>
      </c>
      <c r="F544" s="7" t="s">
        <v>405</v>
      </c>
      <c r="G544" s="7" t="s">
        <v>39</v>
      </c>
      <c r="H544" s="7" t="s">
        <v>40</v>
      </c>
      <c r="I544" s="7" t="s">
        <v>406</v>
      </c>
      <c r="J544" s="7" t="s">
        <v>407</v>
      </c>
      <c r="K544" s="7" t="s">
        <v>668</v>
      </c>
      <c r="L544" s="7" t="s">
        <v>669</v>
      </c>
      <c r="M544" s="7" t="s">
        <v>1</v>
      </c>
      <c r="N544" s="8" t="s">
        <v>45</v>
      </c>
      <c r="O544" s="7" t="s">
        <v>46</v>
      </c>
      <c r="P544" s="9">
        <v>133</v>
      </c>
      <c r="Q544" s="10">
        <v>133</v>
      </c>
      <c r="R544" s="16">
        <f>VLOOKUP(B544,'[2]School Detailed Data'!A$11:CF$440,84,FALSE)</f>
        <v>133</v>
      </c>
      <c r="S544" s="18">
        <v>134</v>
      </c>
      <c r="T544" s="22">
        <v>134</v>
      </c>
      <c r="U544" s="9">
        <v>97</v>
      </c>
      <c r="V544" s="10">
        <f>VLOOKUP(B544,'[2]School Detailed Data'!A$11:CJ$440,88,FALSE)</f>
        <v>97</v>
      </c>
      <c r="W544" s="16">
        <f>VLOOKUP(B544,'[2]Student Without BRN'!Z$2:AB$431,3,FALSE)</f>
        <v>94</v>
      </c>
      <c r="X544" s="18">
        <v>57</v>
      </c>
      <c r="Y544" s="22">
        <v>48</v>
      </c>
      <c r="Z544" s="9">
        <f t="shared" si="67"/>
        <v>36</v>
      </c>
      <c r="AA544" s="10">
        <f t="shared" si="67"/>
        <v>36</v>
      </c>
      <c r="AB544" s="16">
        <f t="shared" si="67"/>
        <v>39</v>
      </c>
      <c r="AC544" s="18">
        <f t="shared" si="67"/>
        <v>77</v>
      </c>
      <c r="AD544" s="22">
        <f t="shared" si="67"/>
        <v>86</v>
      </c>
      <c r="AE544" s="10">
        <f t="shared" si="66"/>
        <v>0</v>
      </c>
      <c r="AF544" s="31">
        <v>306160</v>
      </c>
      <c r="AG544" s="15" t="s">
        <v>54</v>
      </c>
    </row>
    <row r="545" spans="1:33" x14ac:dyDescent="0.25">
      <c r="A545" s="6">
        <v>543</v>
      </c>
      <c r="B545" s="29" t="s">
        <v>422</v>
      </c>
      <c r="C545" s="7" t="s">
        <v>423</v>
      </c>
      <c r="D545" s="7" t="s">
        <v>57</v>
      </c>
      <c r="E545" s="7" t="s">
        <v>404</v>
      </c>
      <c r="F545" s="7" t="s">
        <v>405</v>
      </c>
      <c r="G545" s="7" t="s">
        <v>39</v>
      </c>
      <c r="H545" s="7" t="s">
        <v>40</v>
      </c>
      <c r="I545" s="7" t="s">
        <v>406</v>
      </c>
      <c r="J545" s="7" t="s">
        <v>407</v>
      </c>
      <c r="K545" s="7" t="s">
        <v>424</v>
      </c>
      <c r="L545" s="7" t="s">
        <v>425</v>
      </c>
      <c r="M545" s="7" t="s">
        <v>1</v>
      </c>
      <c r="N545" s="8" t="s">
        <v>45</v>
      </c>
      <c r="O545" s="7" t="s">
        <v>46</v>
      </c>
      <c r="P545" s="9">
        <v>44</v>
      </c>
      <c r="Q545" s="10">
        <v>44</v>
      </c>
      <c r="R545" s="16">
        <f>VLOOKUP(B545,'[2]School Detailed Data'!A$11:CF$440,84,FALSE)</f>
        <v>44</v>
      </c>
      <c r="S545" s="18">
        <v>44</v>
      </c>
      <c r="T545" s="22">
        <v>44</v>
      </c>
      <c r="U545" s="9">
        <v>32</v>
      </c>
      <c r="V545" s="10">
        <f>VLOOKUP(B545,'[7]PS T3 1st New BRN'!$B$12:$S$104,18,FALSE)</f>
        <v>30</v>
      </c>
      <c r="W545" s="16">
        <f>VLOOKUP(B545,'[2]Student Without BRN'!Z$2:AB$431,3,FALSE)</f>
        <v>30</v>
      </c>
      <c r="X545" s="18">
        <v>30</v>
      </c>
      <c r="Y545" s="22">
        <v>30</v>
      </c>
      <c r="Z545" s="9">
        <f t="shared" si="67"/>
        <v>12</v>
      </c>
      <c r="AA545" s="10">
        <f t="shared" si="67"/>
        <v>14</v>
      </c>
      <c r="AB545" s="16">
        <f t="shared" si="67"/>
        <v>14</v>
      </c>
      <c r="AC545" s="18">
        <f t="shared" si="67"/>
        <v>14</v>
      </c>
      <c r="AD545" s="22">
        <f t="shared" si="67"/>
        <v>14</v>
      </c>
      <c r="AE545" s="10">
        <f t="shared" si="66"/>
        <v>2</v>
      </c>
      <c r="AF545" s="31">
        <v>267000</v>
      </c>
      <c r="AG545" s="15" t="s">
        <v>47</v>
      </c>
    </row>
    <row r="546" spans="1:33" x14ac:dyDescent="0.25">
      <c r="A546" s="6">
        <v>544</v>
      </c>
      <c r="B546" s="29" t="s">
        <v>670</v>
      </c>
      <c r="C546" s="7" t="s">
        <v>671</v>
      </c>
      <c r="D546" s="7" t="s">
        <v>36</v>
      </c>
      <c r="E546" s="7" t="s">
        <v>404</v>
      </c>
      <c r="F546" s="7" t="s">
        <v>405</v>
      </c>
      <c r="G546" s="7" t="s">
        <v>39</v>
      </c>
      <c r="H546" s="7" t="s">
        <v>40</v>
      </c>
      <c r="I546" s="7" t="s">
        <v>406</v>
      </c>
      <c r="J546" s="7" t="s">
        <v>407</v>
      </c>
      <c r="K546" s="7" t="s">
        <v>672</v>
      </c>
      <c r="L546" s="7" t="s">
        <v>673</v>
      </c>
      <c r="M546" s="7" t="s">
        <v>1</v>
      </c>
      <c r="N546" s="8" t="s">
        <v>45</v>
      </c>
      <c r="O546" s="7" t="s">
        <v>46</v>
      </c>
      <c r="P546" s="9">
        <v>219</v>
      </c>
      <c r="Q546" s="10">
        <v>219</v>
      </c>
      <c r="R546" s="16">
        <f>VLOOKUP(B546,'[2]School Detailed Data'!A$11:CF$440,84,FALSE)</f>
        <v>219</v>
      </c>
      <c r="S546" s="18">
        <v>219</v>
      </c>
      <c r="T546" s="22">
        <v>211</v>
      </c>
      <c r="U546" s="9">
        <v>111</v>
      </c>
      <c r="V546" s="10">
        <f>VLOOKUP(B546,'[2]School Detailed Data'!A$11:CJ$440,88,FALSE)</f>
        <v>117</v>
      </c>
      <c r="W546" s="16">
        <f>VLOOKUP(B546,'[2]Student Without BRN'!Z$2:AB$431,3,FALSE)</f>
        <v>107</v>
      </c>
      <c r="X546" s="18">
        <v>38</v>
      </c>
      <c r="Y546" s="22">
        <v>18</v>
      </c>
      <c r="Z546" s="9">
        <f t="shared" si="67"/>
        <v>108</v>
      </c>
      <c r="AA546" s="10">
        <f t="shared" si="67"/>
        <v>102</v>
      </c>
      <c r="AB546" s="16">
        <f t="shared" si="67"/>
        <v>112</v>
      </c>
      <c r="AC546" s="18">
        <f t="shared" si="67"/>
        <v>181</v>
      </c>
      <c r="AD546" s="22">
        <f t="shared" si="67"/>
        <v>193</v>
      </c>
      <c r="AE546" s="10">
        <f t="shared" si="66"/>
        <v>-6</v>
      </c>
      <c r="AF546" s="31">
        <v>160200</v>
      </c>
      <c r="AG546" s="15" t="s">
        <v>54</v>
      </c>
    </row>
    <row r="547" spans="1:33" x14ac:dyDescent="0.25">
      <c r="A547" s="6">
        <v>545</v>
      </c>
      <c r="B547" s="29" t="s">
        <v>674</v>
      </c>
      <c r="C547" s="7" t="s">
        <v>675</v>
      </c>
      <c r="D547" s="7" t="s">
        <v>57</v>
      </c>
      <c r="E547" s="7" t="s">
        <v>404</v>
      </c>
      <c r="F547" s="7" t="s">
        <v>405</v>
      </c>
      <c r="G547" s="7" t="s">
        <v>39</v>
      </c>
      <c r="H547" s="7" t="s">
        <v>40</v>
      </c>
      <c r="I547" s="7" t="s">
        <v>406</v>
      </c>
      <c r="J547" s="7" t="s">
        <v>407</v>
      </c>
      <c r="K547" s="7" t="s">
        <v>676</v>
      </c>
      <c r="L547" s="7" t="s">
        <v>677</v>
      </c>
      <c r="M547" s="7" t="s">
        <v>1</v>
      </c>
      <c r="N547" s="8" t="s">
        <v>45</v>
      </c>
      <c r="O547" s="7" t="s">
        <v>46</v>
      </c>
      <c r="P547" s="9">
        <v>147</v>
      </c>
      <c r="Q547" s="10">
        <v>147</v>
      </c>
      <c r="R547" s="16">
        <f>VLOOKUP(B547,'[2]School Detailed Data'!A$11:CF$440,84,FALSE)</f>
        <v>147</v>
      </c>
      <c r="S547" s="18">
        <v>153</v>
      </c>
      <c r="T547" s="22">
        <v>143</v>
      </c>
      <c r="U547" s="9">
        <v>144</v>
      </c>
      <c r="V547" s="10">
        <f>VLOOKUP(B547,'[2]School Detailed Data'!A$11:CJ$440,88,FALSE)</f>
        <v>144</v>
      </c>
      <c r="W547" s="16">
        <f>VLOOKUP(B547,'[2]Student Without BRN'!Z$2:AB$431,3,FALSE)</f>
        <v>135</v>
      </c>
      <c r="X547" s="18">
        <v>71</v>
      </c>
      <c r="Y547" s="22">
        <v>44</v>
      </c>
      <c r="Z547" s="9">
        <f t="shared" si="67"/>
        <v>3</v>
      </c>
      <c r="AA547" s="10">
        <f t="shared" si="67"/>
        <v>3</v>
      </c>
      <c r="AB547" s="16">
        <f t="shared" si="67"/>
        <v>12</v>
      </c>
      <c r="AC547" s="18">
        <f t="shared" si="67"/>
        <v>82</v>
      </c>
      <c r="AD547" s="22">
        <f t="shared" si="67"/>
        <v>99</v>
      </c>
      <c r="AE547" s="10">
        <f t="shared" si="66"/>
        <v>0</v>
      </c>
      <c r="AF547" s="31">
        <v>363120</v>
      </c>
      <c r="AG547" s="15" t="s">
        <v>54</v>
      </c>
    </row>
    <row r="548" spans="1:33" x14ac:dyDescent="0.25">
      <c r="A548" s="6">
        <v>546</v>
      </c>
      <c r="B548" s="29" t="s">
        <v>426</v>
      </c>
      <c r="C548" s="7" t="s">
        <v>427</v>
      </c>
      <c r="D548" s="7" t="s">
        <v>57</v>
      </c>
      <c r="E548" s="7" t="s">
        <v>210</v>
      </c>
      <c r="F548" s="7" t="s">
        <v>211</v>
      </c>
      <c r="G548" s="7" t="s">
        <v>73</v>
      </c>
      <c r="H548" s="7" t="s">
        <v>74</v>
      </c>
      <c r="I548" s="7" t="s">
        <v>406</v>
      </c>
      <c r="J548" s="7" t="s">
        <v>407</v>
      </c>
      <c r="K548" s="7" t="s">
        <v>428</v>
      </c>
      <c r="L548" s="7" t="s">
        <v>429</v>
      </c>
      <c r="M548" s="7" t="s">
        <v>1</v>
      </c>
      <c r="N548" s="8" t="s">
        <v>45</v>
      </c>
      <c r="O548" s="7" t="s">
        <v>46</v>
      </c>
      <c r="P548" s="9">
        <v>79</v>
      </c>
      <c r="Q548" s="10">
        <v>79</v>
      </c>
      <c r="R548" s="16">
        <f>VLOOKUP(B548,'[2]School Detailed Data'!A$11:CF$440,84,FALSE)</f>
        <v>79</v>
      </c>
      <c r="S548" s="18">
        <v>79</v>
      </c>
      <c r="T548" s="22">
        <v>79</v>
      </c>
      <c r="U548" s="9">
        <v>77</v>
      </c>
      <c r="V548" s="10">
        <f>VLOOKUP(B548,'[7]PS T3 1st New BRN'!$B$12:$S$104,18,FALSE)</f>
        <v>68</v>
      </c>
      <c r="W548" s="16">
        <f>VLOOKUP(B548,'[2]Student Without BRN'!Z$2:AB$431,3,FALSE)</f>
        <v>68</v>
      </c>
      <c r="X548" s="18">
        <v>60</v>
      </c>
      <c r="Y548" s="22">
        <v>38</v>
      </c>
      <c r="Z548" s="9">
        <f t="shared" si="67"/>
        <v>2</v>
      </c>
      <c r="AA548" s="10">
        <f t="shared" si="67"/>
        <v>11</v>
      </c>
      <c r="AB548" s="16">
        <f t="shared" si="67"/>
        <v>11</v>
      </c>
      <c r="AC548" s="18">
        <f t="shared" si="67"/>
        <v>19</v>
      </c>
      <c r="AD548" s="22">
        <f t="shared" si="67"/>
        <v>41</v>
      </c>
      <c r="AE548" s="10">
        <f t="shared" si="66"/>
        <v>9</v>
      </c>
      <c r="AF548" s="31">
        <v>338200</v>
      </c>
      <c r="AG548" s="15" t="s">
        <v>163</v>
      </c>
    </row>
    <row r="549" spans="1:33" x14ac:dyDescent="0.25">
      <c r="A549" s="6">
        <v>547</v>
      </c>
      <c r="B549" s="29" t="s">
        <v>430</v>
      </c>
      <c r="C549" s="7" t="s">
        <v>431</v>
      </c>
      <c r="D549" s="7" t="s">
        <v>36</v>
      </c>
      <c r="E549" s="7" t="s">
        <v>335</v>
      </c>
      <c r="F549" s="7" t="s">
        <v>336</v>
      </c>
      <c r="G549" s="7" t="s">
        <v>73</v>
      </c>
      <c r="H549" s="7" t="s">
        <v>74</v>
      </c>
      <c r="I549" s="7" t="s">
        <v>406</v>
      </c>
      <c r="J549" s="7" t="s">
        <v>407</v>
      </c>
      <c r="K549" s="7" t="s">
        <v>432</v>
      </c>
      <c r="L549" s="7" t="s">
        <v>433</v>
      </c>
      <c r="M549" s="7" t="s">
        <v>1</v>
      </c>
      <c r="N549" s="8" t="s">
        <v>45</v>
      </c>
      <c r="O549" s="7" t="s">
        <v>46</v>
      </c>
      <c r="P549" s="9">
        <v>440</v>
      </c>
      <c r="Q549" s="10">
        <v>440</v>
      </c>
      <c r="R549" s="16">
        <f>VLOOKUP(B549,'[2]School Detailed Data'!A$11:CF$440,84,FALSE)</f>
        <v>440</v>
      </c>
      <c r="S549" s="18">
        <v>440</v>
      </c>
      <c r="T549" s="22">
        <v>439</v>
      </c>
      <c r="U549" s="9">
        <v>172</v>
      </c>
      <c r="V549" s="10">
        <f>VLOOKUP(B549,'[7]PS T3 1st New BRN'!$B$12:$S$104,18,FALSE)</f>
        <v>151</v>
      </c>
      <c r="W549" s="16">
        <f>VLOOKUP(B549,'[2]Student Without BRN'!Z$2:AB$431,3,FALSE)</f>
        <v>151</v>
      </c>
      <c r="X549" s="18">
        <v>98</v>
      </c>
      <c r="Y549" s="22">
        <v>42</v>
      </c>
      <c r="Z549" s="9">
        <f t="shared" si="67"/>
        <v>268</v>
      </c>
      <c r="AA549" s="10">
        <f t="shared" si="67"/>
        <v>289</v>
      </c>
      <c r="AB549" s="16">
        <f t="shared" si="67"/>
        <v>289</v>
      </c>
      <c r="AC549" s="18">
        <f t="shared" si="67"/>
        <v>342</v>
      </c>
      <c r="AD549" s="22">
        <f t="shared" si="67"/>
        <v>397</v>
      </c>
      <c r="AE549" s="10">
        <f t="shared" si="66"/>
        <v>21</v>
      </c>
      <c r="AF549" s="31">
        <v>373800</v>
      </c>
      <c r="AG549" s="15" t="s">
        <v>54</v>
      </c>
    </row>
    <row r="550" spans="1:33" x14ac:dyDescent="0.25">
      <c r="A550" s="6">
        <v>548</v>
      </c>
      <c r="B550" s="29" t="s">
        <v>678</v>
      </c>
      <c r="C550" s="7" t="s">
        <v>679</v>
      </c>
      <c r="D550" s="7" t="s">
        <v>36</v>
      </c>
      <c r="E550" s="7" t="s">
        <v>404</v>
      </c>
      <c r="F550" s="7" t="s">
        <v>405</v>
      </c>
      <c r="G550" s="7" t="s">
        <v>39</v>
      </c>
      <c r="H550" s="7" t="s">
        <v>40</v>
      </c>
      <c r="I550" s="7" t="s">
        <v>406</v>
      </c>
      <c r="J550" s="7" t="s">
        <v>407</v>
      </c>
      <c r="K550" s="7" t="s">
        <v>680</v>
      </c>
      <c r="L550" s="7" t="s">
        <v>681</v>
      </c>
      <c r="M550" s="7" t="s">
        <v>1</v>
      </c>
      <c r="N550" s="8" t="s">
        <v>53</v>
      </c>
      <c r="O550" s="7" t="s">
        <v>46</v>
      </c>
      <c r="P550" s="9">
        <v>168</v>
      </c>
      <c r="Q550" s="10">
        <v>168</v>
      </c>
      <c r="R550" s="16">
        <f>VLOOKUP(B550,'[2]School Detailed Data'!A$11:CF$440,84,FALSE)</f>
        <v>168</v>
      </c>
      <c r="S550" s="18">
        <v>173</v>
      </c>
      <c r="T550" s="22">
        <v>173</v>
      </c>
      <c r="U550" s="9">
        <v>165</v>
      </c>
      <c r="V550" s="10">
        <f>VLOOKUP(B550,'[2]School Detailed Data'!A$11:CJ$440,88,FALSE)</f>
        <v>165</v>
      </c>
      <c r="W550" s="16">
        <f>VLOOKUP(B550,'[2]Student Without BRN'!Z$2:AB$431,3,FALSE)</f>
        <v>157</v>
      </c>
      <c r="X550" s="18">
        <v>96</v>
      </c>
      <c r="Y550" s="22">
        <v>76</v>
      </c>
      <c r="Z550" s="9">
        <f t="shared" si="67"/>
        <v>3</v>
      </c>
      <c r="AA550" s="10">
        <f t="shared" si="67"/>
        <v>3</v>
      </c>
      <c r="AB550" s="16">
        <f t="shared" si="67"/>
        <v>11</v>
      </c>
      <c r="AC550" s="18">
        <f t="shared" si="67"/>
        <v>77</v>
      </c>
      <c r="AD550" s="22">
        <f t="shared" si="67"/>
        <v>97</v>
      </c>
      <c r="AE550" s="10">
        <f t="shared" si="66"/>
        <v>0</v>
      </c>
      <c r="AF550" s="31">
        <v>676400</v>
      </c>
      <c r="AG550" s="15" t="s">
        <v>47</v>
      </c>
    </row>
    <row r="551" spans="1:33" x14ac:dyDescent="0.25">
      <c r="A551" s="6">
        <v>549</v>
      </c>
      <c r="B551" s="29" t="s">
        <v>682</v>
      </c>
      <c r="C551" s="7" t="s">
        <v>683</v>
      </c>
      <c r="D551" s="7" t="s">
        <v>57</v>
      </c>
      <c r="E551" s="7" t="s">
        <v>404</v>
      </c>
      <c r="F551" s="7" t="s">
        <v>405</v>
      </c>
      <c r="G551" s="7" t="s">
        <v>39</v>
      </c>
      <c r="H551" s="7" t="s">
        <v>40</v>
      </c>
      <c r="I551" s="7" t="s">
        <v>406</v>
      </c>
      <c r="J551" s="7" t="s">
        <v>407</v>
      </c>
      <c r="K551" s="7" t="s">
        <v>680</v>
      </c>
      <c r="L551" s="7" t="s">
        <v>681</v>
      </c>
      <c r="M551" s="7" t="s">
        <v>1</v>
      </c>
      <c r="N551" s="8" t="s">
        <v>53</v>
      </c>
      <c r="O551" s="7" t="s">
        <v>46</v>
      </c>
      <c r="P551" s="9">
        <v>115</v>
      </c>
      <c r="Q551" s="10">
        <v>115</v>
      </c>
      <c r="R551" s="16">
        <f>VLOOKUP(B551,'[2]School Detailed Data'!A$11:CF$440,84,FALSE)</f>
        <v>115</v>
      </c>
      <c r="S551" s="18">
        <v>115</v>
      </c>
      <c r="T551" s="22">
        <v>116</v>
      </c>
      <c r="U551" s="9">
        <v>99</v>
      </c>
      <c r="V551" s="10">
        <f>VLOOKUP(B551,'[2]School Detailed Data'!A$11:CJ$440,88,FALSE)</f>
        <v>99</v>
      </c>
      <c r="W551" s="16">
        <f>VLOOKUP(B551,'[2]Student Without BRN'!Z$2:AB$431,3,FALSE)</f>
        <v>98</v>
      </c>
      <c r="X551" s="18">
        <v>63</v>
      </c>
      <c r="Y551" s="22">
        <v>44</v>
      </c>
      <c r="Z551" s="9">
        <f t="shared" si="67"/>
        <v>16</v>
      </c>
      <c r="AA551" s="10">
        <f t="shared" si="67"/>
        <v>16</v>
      </c>
      <c r="AB551" s="16">
        <f t="shared" si="67"/>
        <v>17</v>
      </c>
      <c r="AC551" s="18">
        <f t="shared" si="67"/>
        <v>52</v>
      </c>
      <c r="AD551" s="22">
        <f t="shared" si="67"/>
        <v>72</v>
      </c>
      <c r="AE551" s="10">
        <f t="shared" si="66"/>
        <v>0</v>
      </c>
      <c r="AF551" s="31">
        <v>391600</v>
      </c>
      <c r="AG551" s="15" t="s">
        <v>47</v>
      </c>
    </row>
    <row r="552" spans="1:33" x14ac:dyDescent="0.25">
      <c r="A552" s="6">
        <v>550</v>
      </c>
      <c r="B552" s="29" t="s">
        <v>684</v>
      </c>
      <c r="C552" s="7" t="s">
        <v>685</v>
      </c>
      <c r="D552" s="7" t="s">
        <v>57</v>
      </c>
      <c r="E552" s="7" t="s">
        <v>210</v>
      </c>
      <c r="F552" s="7" t="s">
        <v>211</v>
      </c>
      <c r="G552" s="7" t="s">
        <v>73</v>
      </c>
      <c r="H552" s="7" t="s">
        <v>74</v>
      </c>
      <c r="I552" s="7" t="s">
        <v>406</v>
      </c>
      <c r="J552" s="7" t="s">
        <v>407</v>
      </c>
      <c r="K552" s="7" t="s">
        <v>686</v>
      </c>
      <c r="L552" s="7" t="s">
        <v>687</v>
      </c>
      <c r="M552" s="7" t="s">
        <v>1</v>
      </c>
      <c r="N552" s="8" t="s">
        <v>45</v>
      </c>
      <c r="O552" s="7" t="s">
        <v>46</v>
      </c>
      <c r="P552" s="9">
        <v>74</v>
      </c>
      <c r="Q552" s="10">
        <v>74</v>
      </c>
      <c r="R552" s="16">
        <f>VLOOKUP(B552,'[2]School Detailed Data'!A$11:CF$440,84,FALSE)</f>
        <v>74</v>
      </c>
      <c r="S552" s="18">
        <v>74</v>
      </c>
      <c r="T552" s="22">
        <v>74</v>
      </c>
      <c r="U552" s="9">
        <v>74</v>
      </c>
      <c r="V552" s="10">
        <f>VLOOKUP(B552,'[2]School Detailed Data'!A$11:CJ$440,88,FALSE)</f>
        <v>74</v>
      </c>
      <c r="W552" s="16">
        <f>VLOOKUP(B552,'[2]Student Without BRN'!Z$2:AB$431,3,FALSE)</f>
        <v>73</v>
      </c>
      <c r="X552" s="18">
        <v>73</v>
      </c>
      <c r="Y552" s="22">
        <v>73</v>
      </c>
      <c r="Z552" s="9">
        <f t="shared" si="67"/>
        <v>0</v>
      </c>
      <c r="AA552" s="10">
        <f t="shared" si="67"/>
        <v>0</v>
      </c>
      <c r="AB552" s="16">
        <f t="shared" si="67"/>
        <v>1</v>
      </c>
      <c r="AC552" s="18">
        <f t="shared" si="67"/>
        <v>1</v>
      </c>
      <c r="AD552" s="22">
        <f t="shared" si="67"/>
        <v>1</v>
      </c>
      <c r="AE552" s="10">
        <f t="shared" si="66"/>
        <v>0</v>
      </c>
      <c r="AF552" s="31">
        <v>206480</v>
      </c>
      <c r="AG552" s="15" t="s">
        <v>54</v>
      </c>
    </row>
    <row r="553" spans="1:33" x14ac:dyDescent="0.25">
      <c r="A553" s="6">
        <v>551</v>
      </c>
      <c r="B553" s="29" t="s">
        <v>434</v>
      </c>
      <c r="C553" s="7" t="s">
        <v>435</v>
      </c>
      <c r="D553" s="7" t="s">
        <v>36</v>
      </c>
      <c r="E553" s="7" t="s">
        <v>404</v>
      </c>
      <c r="F553" s="7" t="s">
        <v>405</v>
      </c>
      <c r="G553" s="7" t="s">
        <v>39</v>
      </c>
      <c r="H553" s="7" t="s">
        <v>40</v>
      </c>
      <c r="I553" s="7" t="s">
        <v>406</v>
      </c>
      <c r="J553" s="7" t="s">
        <v>407</v>
      </c>
      <c r="K553" s="7" t="s">
        <v>436</v>
      </c>
      <c r="L553" s="7" t="s">
        <v>437</v>
      </c>
      <c r="M553" s="7" t="s">
        <v>1</v>
      </c>
      <c r="N553" s="8" t="s">
        <v>53</v>
      </c>
      <c r="O553" s="7" t="s">
        <v>46</v>
      </c>
      <c r="P553" s="9">
        <v>187</v>
      </c>
      <c r="Q553" s="10">
        <v>187</v>
      </c>
      <c r="R553" s="16">
        <f>VLOOKUP(B553,'[2]School Detailed Data'!A$11:CF$440,84,FALSE)</f>
        <v>187</v>
      </c>
      <c r="S553" s="18">
        <v>187</v>
      </c>
      <c r="T553" s="22">
        <v>187</v>
      </c>
      <c r="U553" s="9">
        <v>184</v>
      </c>
      <c r="V553" s="10">
        <f>VLOOKUP(B553,'[7]PS T3 1st New BRN'!$B$12:$S$104,18,FALSE)</f>
        <v>181</v>
      </c>
      <c r="W553" s="16">
        <f>VLOOKUP(B553,'[2]Student Without BRN'!Z$2:AB$431,3,FALSE)</f>
        <v>181</v>
      </c>
      <c r="X553" s="18">
        <v>181</v>
      </c>
      <c r="Y553" s="22">
        <v>181</v>
      </c>
      <c r="Z553" s="9">
        <f t="shared" si="67"/>
        <v>3</v>
      </c>
      <c r="AA553" s="10">
        <f t="shared" si="67"/>
        <v>6</v>
      </c>
      <c r="AB553" s="16">
        <f t="shared" si="67"/>
        <v>6</v>
      </c>
      <c r="AC553" s="18">
        <f t="shared" si="67"/>
        <v>6</v>
      </c>
      <c r="AD553" s="22">
        <f t="shared" si="67"/>
        <v>6</v>
      </c>
      <c r="AE553" s="10">
        <f t="shared" si="66"/>
        <v>3</v>
      </c>
      <c r="AF553" s="31">
        <v>1610900</v>
      </c>
      <c r="AG553" s="15" t="s">
        <v>163</v>
      </c>
    </row>
    <row r="554" spans="1:33" x14ac:dyDescent="0.25">
      <c r="A554" s="6">
        <v>552</v>
      </c>
      <c r="B554" s="29" t="s">
        <v>688</v>
      </c>
      <c r="C554" s="7" t="s">
        <v>689</v>
      </c>
      <c r="D554" s="7" t="s">
        <v>36</v>
      </c>
      <c r="E554" s="7" t="s">
        <v>71</v>
      </c>
      <c r="F554" s="7" t="s">
        <v>72</v>
      </c>
      <c r="G554" s="7" t="s">
        <v>73</v>
      </c>
      <c r="H554" s="7" t="s">
        <v>74</v>
      </c>
      <c r="I554" s="7" t="s">
        <v>406</v>
      </c>
      <c r="J554" s="7" t="s">
        <v>407</v>
      </c>
      <c r="K554" s="7" t="s">
        <v>690</v>
      </c>
      <c r="L554" s="7" t="s">
        <v>691</v>
      </c>
      <c r="M554" s="7" t="s">
        <v>1</v>
      </c>
      <c r="N554" s="8" t="s">
        <v>45</v>
      </c>
      <c r="O554" s="7" t="s">
        <v>46</v>
      </c>
      <c r="P554" s="9">
        <v>158</v>
      </c>
      <c r="Q554" s="10">
        <v>158</v>
      </c>
      <c r="R554" s="16">
        <f>VLOOKUP(B554,'[2]School Detailed Data'!A$11:CF$440,84,FALSE)</f>
        <v>158</v>
      </c>
      <c r="S554" s="18">
        <v>157</v>
      </c>
      <c r="T554" s="22">
        <v>157</v>
      </c>
      <c r="U554" s="9">
        <v>109</v>
      </c>
      <c r="V554" s="10">
        <f>VLOOKUP(B554,'[2]School Detailed Data'!A$11:CJ$440,88,FALSE)</f>
        <v>118</v>
      </c>
      <c r="W554" s="16">
        <f>VLOOKUP(B554,'[2]Student Without BRN'!Z$2:AB$431,3,FALSE)</f>
        <v>103</v>
      </c>
      <c r="X554" s="18">
        <v>76</v>
      </c>
      <c r="Y554" s="22">
        <v>47</v>
      </c>
      <c r="Z554" s="9">
        <f t="shared" si="67"/>
        <v>49</v>
      </c>
      <c r="AA554" s="10">
        <f t="shared" si="67"/>
        <v>40</v>
      </c>
      <c r="AB554" s="16">
        <f t="shared" si="67"/>
        <v>55</v>
      </c>
      <c r="AC554" s="18">
        <f t="shared" si="67"/>
        <v>81</v>
      </c>
      <c r="AD554" s="22">
        <f t="shared" si="67"/>
        <v>110</v>
      </c>
      <c r="AE554" s="10">
        <f t="shared" si="66"/>
        <v>-9</v>
      </c>
      <c r="AF554" s="31">
        <v>92560</v>
      </c>
      <c r="AG554" s="15" t="s">
        <v>54</v>
      </c>
    </row>
    <row r="555" spans="1:33" x14ac:dyDescent="0.25">
      <c r="A555" s="6">
        <v>553</v>
      </c>
      <c r="B555" s="29" t="s">
        <v>438</v>
      </c>
      <c r="C555" s="7" t="s">
        <v>439</v>
      </c>
      <c r="D555" s="7" t="s">
        <v>36</v>
      </c>
      <c r="E555" s="7" t="s">
        <v>404</v>
      </c>
      <c r="F555" s="7" t="s">
        <v>405</v>
      </c>
      <c r="G555" s="7" t="s">
        <v>39</v>
      </c>
      <c r="H555" s="7" t="s">
        <v>40</v>
      </c>
      <c r="I555" s="7" t="s">
        <v>406</v>
      </c>
      <c r="J555" s="7" t="s">
        <v>407</v>
      </c>
      <c r="K555" s="7" t="s">
        <v>440</v>
      </c>
      <c r="L555" s="7" t="s">
        <v>441</v>
      </c>
      <c r="M555" s="7" t="s">
        <v>1</v>
      </c>
      <c r="N555" s="8" t="s">
        <v>45</v>
      </c>
      <c r="O555" s="7" t="s">
        <v>46</v>
      </c>
      <c r="P555" s="9">
        <v>227</v>
      </c>
      <c r="Q555" s="10">
        <v>227</v>
      </c>
      <c r="R555" s="16">
        <f>VLOOKUP(B555,'[2]School Detailed Data'!A$11:CF$440,84,FALSE)</f>
        <v>227</v>
      </c>
      <c r="S555" s="18">
        <v>227</v>
      </c>
      <c r="T555" s="22">
        <v>223</v>
      </c>
      <c r="U555" s="9">
        <v>128</v>
      </c>
      <c r="V555" s="10">
        <f>VLOOKUP(B555,'[7]PS T3 1st New BRN'!$B$12:$S$104,18,FALSE)</f>
        <v>122</v>
      </c>
      <c r="W555" s="16">
        <f>VLOOKUP(B555,'[2]Student Without BRN'!Z$2:AB$431,3,FALSE)</f>
        <v>122</v>
      </c>
      <c r="X555" s="18">
        <v>121</v>
      </c>
      <c r="Y555" s="22">
        <v>120</v>
      </c>
      <c r="Z555" s="9">
        <f t="shared" si="67"/>
        <v>99</v>
      </c>
      <c r="AA555" s="10">
        <f t="shared" si="67"/>
        <v>105</v>
      </c>
      <c r="AB555" s="16">
        <f t="shared" si="67"/>
        <v>105</v>
      </c>
      <c r="AC555" s="18">
        <f t="shared" si="67"/>
        <v>106</v>
      </c>
      <c r="AD555" s="22">
        <f t="shared" si="67"/>
        <v>103</v>
      </c>
      <c r="AE555" s="10">
        <f t="shared" si="66"/>
        <v>6</v>
      </c>
      <c r="AF555" s="31">
        <v>1014600</v>
      </c>
      <c r="AG555" s="15" t="s">
        <v>47</v>
      </c>
    </row>
    <row r="556" spans="1:33" x14ac:dyDescent="0.25">
      <c r="A556" s="6">
        <v>554</v>
      </c>
      <c r="B556" s="29" t="s">
        <v>692</v>
      </c>
      <c r="C556" s="7" t="s">
        <v>693</v>
      </c>
      <c r="D556" s="7" t="s">
        <v>36</v>
      </c>
      <c r="E556" s="7" t="s">
        <v>404</v>
      </c>
      <c r="F556" s="7" t="s">
        <v>405</v>
      </c>
      <c r="G556" s="7" t="s">
        <v>39</v>
      </c>
      <c r="H556" s="7" t="s">
        <v>40</v>
      </c>
      <c r="I556" s="7" t="s">
        <v>406</v>
      </c>
      <c r="J556" s="7" t="s">
        <v>407</v>
      </c>
      <c r="K556" s="7" t="s">
        <v>694</v>
      </c>
      <c r="L556" s="7" t="s">
        <v>695</v>
      </c>
      <c r="M556" s="7" t="s">
        <v>1</v>
      </c>
      <c r="N556" s="8" t="s">
        <v>45</v>
      </c>
      <c r="O556" s="7" t="s">
        <v>46</v>
      </c>
      <c r="P556" s="9">
        <v>82</v>
      </c>
      <c r="Q556" s="10">
        <v>82</v>
      </c>
      <c r="R556" s="16">
        <f>VLOOKUP(B556,'[2]School Detailed Data'!A$11:CF$440,84,FALSE)</f>
        <v>82</v>
      </c>
      <c r="S556" s="18">
        <v>82</v>
      </c>
      <c r="T556" s="22">
        <v>82</v>
      </c>
      <c r="U556" s="9">
        <v>81</v>
      </c>
      <c r="V556" s="10">
        <f>VLOOKUP(B556,'[2]School Detailed Data'!A$11:CJ$440,88,FALSE)</f>
        <v>81</v>
      </c>
      <c r="W556" s="16">
        <f>VLOOKUP(B556,'[2]Student Without BRN'!Z$2:AB$431,3,FALSE)</f>
        <v>80</v>
      </c>
      <c r="X556" s="18">
        <v>80</v>
      </c>
      <c r="Y556" s="22">
        <v>80</v>
      </c>
      <c r="Z556" s="9">
        <f t="shared" si="67"/>
        <v>1</v>
      </c>
      <c r="AA556" s="10">
        <f t="shared" si="67"/>
        <v>1</v>
      </c>
      <c r="AB556" s="16">
        <f t="shared" si="67"/>
        <v>2</v>
      </c>
      <c r="AC556" s="18">
        <f t="shared" si="67"/>
        <v>2</v>
      </c>
      <c r="AD556" s="22">
        <f t="shared" si="67"/>
        <v>2</v>
      </c>
      <c r="AE556" s="10">
        <f t="shared" si="66"/>
        <v>0</v>
      </c>
      <c r="AF556" s="31">
        <v>542010</v>
      </c>
      <c r="AG556" s="15" t="s">
        <v>47</v>
      </c>
    </row>
    <row r="557" spans="1:33" x14ac:dyDescent="0.25">
      <c r="A557" s="6">
        <v>555</v>
      </c>
      <c r="B557" s="29" t="s">
        <v>696</v>
      </c>
      <c r="C557" s="7" t="s">
        <v>697</v>
      </c>
      <c r="D557" s="7" t="s">
        <v>36</v>
      </c>
      <c r="E557" s="7" t="s">
        <v>404</v>
      </c>
      <c r="F557" s="7" t="s">
        <v>405</v>
      </c>
      <c r="G557" s="7" t="s">
        <v>39</v>
      </c>
      <c r="H557" s="7" t="s">
        <v>40</v>
      </c>
      <c r="I557" s="7" t="s">
        <v>406</v>
      </c>
      <c r="J557" s="7" t="s">
        <v>407</v>
      </c>
      <c r="K557" s="7" t="s">
        <v>698</v>
      </c>
      <c r="L557" s="7" t="s">
        <v>699</v>
      </c>
      <c r="M557" s="7" t="s">
        <v>1</v>
      </c>
      <c r="N557" s="8" t="s">
        <v>45</v>
      </c>
      <c r="O557" s="7" t="s">
        <v>46</v>
      </c>
      <c r="P557" s="9">
        <v>169</v>
      </c>
      <c r="Q557" s="10">
        <v>169</v>
      </c>
      <c r="R557" s="16">
        <f>VLOOKUP(B557,'[2]School Detailed Data'!A$11:CF$440,84,FALSE)</f>
        <v>169</v>
      </c>
      <c r="S557" s="18">
        <v>169</v>
      </c>
      <c r="T557" s="22">
        <v>169</v>
      </c>
      <c r="U557" s="9">
        <v>166</v>
      </c>
      <c r="V557" s="10">
        <f>VLOOKUP(B557,'[2]School Detailed Data'!A$11:CJ$440,88,FALSE)</f>
        <v>139</v>
      </c>
      <c r="W557" s="16">
        <f>VLOOKUP(B557,'[2]Student Without BRN'!Z$2:AB$431,3,FALSE)</f>
        <v>131</v>
      </c>
      <c r="X557" s="18">
        <v>119</v>
      </c>
      <c r="Y557" s="22">
        <v>116</v>
      </c>
      <c r="Z557" s="9">
        <f t="shared" si="67"/>
        <v>3</v>
      </c>
      <c r="AA557" s="10">
        <f t="shared" si="67"/>
        <v>30</v>
      </c>
      <c r="AB557" s="16">
        <f t="shared" si="67"/>
        <v>38</v>
      </c>
      <c r="AC557" s="18">
        <f t="shared" si="67"/>
        <v>50</v>
      </c>
      <c r="AD557" s="22">
        <f t="shared" si="67"/>
        <v>53</v>
      </c>
      <c r="AE557" s="10">
        <f t="shared" si="66"/>
        <v>27</v>
      </c>
      <c r="AF557" s="31">
        <v>987010</v>
      </c>
      <c r="AG557" s="15" t="s">
        <v>47</v>
      </c>
    </row>
    <row r="558" spans="1:33" x14ac:dyDescent="0.25">
      <c r="A558" s="6">
        <v>556</v>
      </c>
      <c r="B558" s="29" t="s">
        <v>700</v>
      </c>
      <c r="C558" s="7" t="s">
        <v>701</v>
      </c>
      <c r="D558" s="7" t="s">
        <v>57</v>
      </c>
      <c r="E558" s="7" t="s">
        <v>404</v>
      </c>
      <c r="F558" s="7" t="s">
        <v>405</v>
      </c>
      <c r="G558" s="7" t="s">
        <v>39</v>
      </c>
      <c r="H558" s="7" t="s">
        <v>40</v>
      </c>
      <c r="I558" s="7" t="s">
        <v>406</v>
      </c>
      <c r="J558" s="7" t="s">
        <v>407</v>
      </c>
      <c r="K558" s="7" t="s">
        <v>702</v>
      </c>
      <c r="L558" s="7" t="s">
        <v>703</v>
      </c>
      <c r="M558" s="7" t="s">
        <v>1</v>
      </c>
      <c r="N558" s="8" t="s">
        <v>45</v>
      </c>
      <c r="O558" s="7" t="s">
        <v>46</v>
      </c>
      <c r="P558" s="9">
        <v>89</v>
      </c>
      <c r="Q558" s="10">
        <v>89</v>
      </c>
      <c r="R558" s="16">
        <f>VLOOKUP(B558,'[2]School Detailed Data'!A$11:CF$440,84,FALSE)</f>
        <v>89</v>
      </c>
      <c r="S558" s="18">
        <v>89</v>
      </c>
      <c r="T558" s="22">
        <v>89</v>
      </c>
      <c r="U558" s="9">
        <v>59</v>
      </c>
      <c r="V558" s="10">
        <f>VLOOKUP(B558,'[2]School Detailed Data'!A$11:CJ$440,88,FALSE)</f>
        <v>64</v>
      </c>
      <c r="W558" s="16">
        <f>VLOOKUP(B558,'[2]Student Without BRN'!Z$2:AB$431,3,FALSE)</f>
        <v>58</v>
      </c>
      <c r="X558" s="18">
        <v>58</v>
      </c>
      <c r="Y558" s="22">
        <v>58</v>
      </c>
      <c r="Z558" s="9">
        <f t="shared" si="67"/>
        <v>30</v>
      </c>
      <c r="AA558" s="10">
        <f t="shared" si="67"/>
        <v>25</v>
      </c>
      <c r="AB558" s="16">
        <f t="shared" si="67"/>
        <v>31</v>
      </c>
      <c r="AC558" s="18">
        <f t="shared" si="67"/>
        <v>31</v>
      </c>
      <c r="AD558" s="22">
        <f t="shared" si="67"/>
        <v>31</v>
      </c>
      <c r="AE558" s="10">
        <f t="shared" si="66"/>
        <v>-5</v>
      </c>
      <c r="AF558" s="31">
        <v>452120</v>
      </c>
      <c r="AG558" s="15" t="s">
        <v>54</v>
      </c>
    </row>
    <row r="559" spans="1:33" x14ac:dyDescent="0.25">
      <c r="A559" s="6">
        <v>557</v>
      </c>
      <c r="B559" s="29" t="s">
        <v>442</v>
      </c>
      <c r="C559" s="7" t="s">
        <v>443</v>
      </c>
      <c r="D559" s="7" t="s">
        <v>36</v>
      </c>
      <c r="E559" s="7" t="s">
        <v>404</v>
      </c>
      <c r="F559" s="7" t="s">
        <v>405</v>
      </c>
      <c r="G559" s="7" t="s">
        <v>39</v>
      </c>
      <c r="H559" s="7" t="s">
        <v>40</v>
      </c>
      <c r="I559" s="7" t="s">
        <v>406</v>
      </c>
      <c r="J559" s="7" t="s">
        <v>407</v>
      </c>
      <c r="K559" s="7" t="s">
        <v>444</v>
      </c>
      <c r="L559" s="7" t="s">
        <v>445</v>
      </c>
      <c r="M559" s="7" t="s">
        <v>1</v>
      </c>
      <c r="N559" s="8" t="s">
        <v>45</v>
      </c>
      <c r="O559" s="7" t="s">
        <v>46</v>
      </c>
      <c r="P559" s="9">
        <v>159</v>
      </c>
      <c r="Q559" s="10">
        <v>159</v>
      </c>
      <c r="R559" s="16">
        <f>VLOOKUP(B559,'[2]School Detailed Data'!A$11:CF$440,84,FALSE)</f>
        <v>159</v>
      </c>
      <c r="S559" s="18">
        <v>167</v>
      </c>
      <c r="T559" s="22">
        <v>168</v>
      </c>
      <c r="U559" s="9">
        <v>113</v>
      </c>
      <c r="V559" s="10">
        <f>VLOOKUP(B559,'[7]PS T3 1st New BRN'!$B$12:$S$104,18,FALSE)</f>
        <v>104</v>
      </c>
      <c r="W559" s="16">
        <f>VLOOKUP(B559,'[2]Student Without BRN'!Z$2:AB$431,3,FALSE)</f>
        <v>104</v>
      </c>
      <c r="X559" s="18">
        <v>12</v>
      </c>
      <c r="Y559" s="22">
        <v>8</v>
      </c>
      <c r="Z559" s="9">
        <f t="shared" si="67"/>
        <v>46</v>
      </c>
      <c r="AA559" s="10">
        <f t="shared" si="67"/>
        <v>55</v>
      </c>
      <c r="AB559" s="16">
        <f t="shared" si="67"/>
        <v>55</v>
      </c>
      <c r="AC559" s="18">
        <f t="shared" si="67"/>
        <v>155</v>
      </c>
      <c r="AD559" s="22">
        <f t="shared" si="67"/>
        <v>160</v>
      </c>
      <c r="AE559" s="10">
        <f t="shared" si="66"/>
        <v>9</v>
      </c>
      <c r="AF559" s="31">
        <v>71200</v>
      </c>
      <c r="AG559" s="15" t="s">
        <v>47</v>
      </c>
    </row>
    <row r="560" spans="1:33" x14ac:dyDescent="0.25">
      <c r="A560" s="6">
        <v>558</v>
      </c>
      <c r="B560" s="29" t="s">
        <v>1332</v>
      </c>
      <c r="C560" s="7" t="s">
        <v>1333</v>
      </c>
      <c r="D560" s="7" t="s">
        <v>36</v>
      </c>
      <c r="E560" s="7" t="s">
        <v>404</v>
      </c>
      <c r="F560" s="7" t="s">
        <v>405</v>
      </c>
      <c r="G560" s="7" t="s">
        <v>39</v>
      </c>
      <c r="H560" s="7" t="s">
        <v>40</v>
      </c>
      <c r="I560" s="7" t="s">
        <v>406</v>
      </c>
      <c r="J560" s="7" t="s">
        <v>407</v>
      </c>
      <c r="K560" s="7" t="s">
        <v>1334</v>
      </c>
      <c r="L560" s="7" t="s">
        <v>1335</v>
      </c>
      <c r="M560" s="7" t="s">
        <v>1</v>
      </c>
      <c r="N560" s="8" t="s">
        <v>45</v>
      </c>
      <c r="O560" s="7" t="s">
        <v>46</v>
      </c>
      <c r="P560" s="9">
        <v>21</v>
      </c>
      <c r="Q560" s="10">
        <f>VLOOKUP(B560,'[2]School Detailed Data'!A$11:CF$439,84,FALSE)</f>
        <v>21</v>
      </c>
      <c r="R560" s="16">
        <f>VLOOKUP(B560,'[2]School Detailed Data'!A$11:CF$440,84,FALSE)</f>
        <v>21</v>
      </c>
      <c r="S560" s="18">
        <v>21</v>
      </c>
      <c r="T560" s="22">
        <v>21</v>
      </c>
      <c r="U560" s="9">
        <v>8</v>
      </c>
      <c r="V560" s="10">
        <f>VLOOKUP(B560,'[2]School Detailed Data'!A$11:CJ$440,88,FALSE)</f>
        <v>9</v>
      </c>
      <c r="W560" s="16">
        <f>VLOOKUP(B560,'[2]Student Without BRN'!Z$2:AB$431,3,FALSE)</f>
        <v>8</v>
      </c>
      <c r="X560" s="18">
        <v>8</v>
      </c>
      <c r="Y560" s="22">
        <v>8</v>
      </c>
      <c r="Z560" s="9">
        <f t="shared" si="67"/>
        <v>13</v>
      </c>
      <c r="AA560" s="10">
        <f t="shared" si="67"/>
        <v>12</v>
      </c>
      <c r="AB560" s="16">
        <f t="shared" si="67"/>
        <v>13</v>
      </c>
      <c r="AC560" s="18">
        <f t="shared" si="67"/>
        <v>13</v>
      </c>
      <c r="AD560" s="22">
        <f t="shared" si="67"/>
        <v>13</v>
      </c>
      <c r="AE560" s="10">
        <f t="shared" si="66"/>
        <v>-1</v>
      </c>
      <c r="AF560" s="31">
        <v>81200</v>
      </c>
      <c r="AG560" s="15" t="s">
        <v>54</v>
      </c>
    </row>
    <row r="561" spans="1:33" x14ac:dyDescent="0.25">
      <c r="A561" s="6">
        <v>559</v>
      </c>
      <c r="B561" s="29" t="s">
        <v>1336</v>
      </c>
      <c r="C561" s="7" t="s">
        <v>1337</v>
      </c>
      <c r="D561" s="7" t="s">
        <v>36</v>
      </c>
      <c r="E561" s="7" t="s">
        <v>638</v>
      </c>
      <c r="F561" s="7" t="s">
        <v>639</v>
      </c>
      <c r="G561" s="7" t="s">
        <v>73</v>
      </c>
      <c r="H561" s="7" t="s">
        <v>74</v>
      </c>
      <c r="I561" s="7" t="s">
        <v>406</v>
      </c>
      <c r="J561" s="7" t="s">
        <v>407</v>
      </c>
      <c r="K561" s="17" t="s">
        <v>1338</v>
      </c>
      <c r="L561" s="7" t="s">
        <v>1339</v>
      </c>
      <c r="M561" s="7" t="s">
        <v>1</v>
      </c>
      <c r="N561" s="8" t="s">
        <v>45</v>
      </c>
      <c r="O561" s="7" t="s">
        <v>46</v>
      </c>
      <c r="P561" s="9">
        <v>93</v>
      </c>
      <c r="Q561" s="10">
        <f>VLOOKUP(B561,'[2]School Detailed Data'!A$11:CF$439,84,FALSE)</f>
        <v>93</v>
      </c>
      <c r="R561" s="16">
        <f>VLOOKUP(B561,'[2]School Detailed Data'!A$11:CF$440,84,FALSE)</f>
        <v>93</v>
      </c>
      <c r="S561" s="18">
        <v>93</v>
      </c>
      <c r="T561" s="22">
        <v>93</v>
      </c>
      <c r="U561" s="9">
        <v>29</v>
      </c>
      <c r="V561" s="10">
        <f>VLOOKUP(B561,'[2]School Detailed Data'!A$11:CJ$440,88,FALSE)</f>
        <v>54</v>
      </c>
      <c r="W561" s="16">
        <f>VLOOKUP(B561,'[2]Student Without BRN'!Z$2:AB$431,3,FALSE)</f>
        <v>29</v>
      </c>
      <c r="X561" s="18">
        <v>29</v>
      </c>
      <c r="Y561" s="22">
        <v>29</v>
      </c>
      <c r="Z561" s="9">
        <f t="shared" si="67"/>
        <v>64</v>
      </c>
      <c r="AA561" s="10">
        <f t="shared" si="67"/>
        <v>39</v>
      </c>
      <c r="AB561" s="16">
        <f t="shared" si="67"/>
        <v>64</v>
      </c>
      <c r="AC561" s="18">
        <f t="shared" si="67"/>
        <v>64</v>
      </c>
      <c r="AD561" s="22">
        <f t="shared" si="67"/>
        <v>64</v>
      </c>
      <c r="AE561" s="10">
        <f t="shared" si="66"/>
        <v>-25</v>
      </c>
      <c r="AF561" s="31">
        <v>258100</v>
      </c>
      <c r="AG561" s="15" t="s">
        <v>47</v>
      </c>
    </row>
    <row r="562" spans="1:33" x14ac:dyDescent="0.25">
      <c r="A562" s="6">
        <v>560</v>
      </c>
      <c r="B562" s="29" t="s">
        <v>704</v>
      </c>
      <c r="C562" s="7" t="s">
        <v>705</v>
      </c>
      <c r="D562" s="7" t="s">
        <v>57</v>
      </c>
      <c r="E562" s="7" t="s">
        <v>210</v>
      </c>
      <c r="F562" s="7" t="s">
        <v>211</v>
      </c>
      <c r="G562" s="7" t="s">
        <v>73</v>
      </c>
      <c r="H562" s="7" t="s">
        <v>74</v>
      </c>
      <c r="I562" s="7" t="s">
        <v>406</v>
      </c>
      <c r="J562" s="7" t="s">
        <v>407</v>
      </c>
      <c r="K562" s="7" t="s">
        <v>706</v>
      </c>
      <c r="L562" s="7" t="s">
        <v>707</v>
      </c>
      <c r="M562" s="7" t="s">
        <v>1</v>
      </c>
      <c r="N562" s="8" t="s">
        <v>45</v>
      </c>
      <c r="O562" s="7" t="s">
        <v>46</v>
      </c>
      <c r="P562" s="9">
        <v>210</v>
      </c>
      <c r="Q562" s="10">
        <v>210</v>
      </c>
      <c r="R562" s="16">
        <f>VLOOKUP(B562,'[2]School Detailed Data'!A$11:CF$440,84,FALSE)</f>
        <v>210</v>
      </c>
      <c r="S562" s="18">
        <v>210</v>
      </c>
      <c r="T562" s="22">
        <v>210</v>
      </c>
      <c r="U562" s="9">
        <v>169</v>
      </c>
      <c r="V562" s="10">
        <f>VLOOKUP(B562,'[2]School Detailed Data'!A$11:CJ$440,88,FALSE)</f>
        <v>173</v>
      </c>
      <c r="W562" s="16">
        <f>VLOOKUP(B562,'[2]Student Without BRN'!Z$2:AB$431,3,FALSE)</f>
        <v>163</v>
      </c>
      <c r="X562" s="18">
        <v>163</v>
      </c>
      <c r="Y562" s="22">
        <v>163</v>
      </c>
      <c r="Z562" s="9">
        <f t="shared" si="67"/>
        <v>41</v>
      </c>
      <c r="AA562" s="10">
        <f t="shared" si="67"/>
        <v>37</v>
      </c>
      <c r="AB562" s="16">
        <f t="shared" si="67"/>
        <v>47</v>
      </c>
      <c r="AC562" s="18">
        <f t="shared" si="67"/>
        <v>47</v>
      </c>
      <c r="AD562" s="22">
        <f t="shared" si="67"/>
        <v>47</v>
      </c>
      <c r="AE562" s="10">
        <f t="shared" si="66"/>
        <v>-4</v>
      </c>
      <c r="AF562" s="31">
        <v>1068000</v>
      </c>
      <c r="AG562" s="15" t="s">
        <v>54</v>
      </c>
    </row>
    <row r="563" spans="1:33" x14ac:dyDescent="0.25">
      <c r="A563" s="6">
        <v>561</v>
      </c>
      <c r="B563" s="29" t="s">
        <v>708</v>
      </c>
      <c r="C563" s="7" t="s">
        <v>709</v>
      </c>
      <c r="D563" s="7" t="s">
        <v>36</v>
      </c>
      <c r="E563" s="7" t="s">
        <v>71</v>
      </c>
      <c r="F563" s="7" t="s">
        <v>72</v>
      </c>
      <c r="G563" s="7" t="s">
        <v>73</v>
      </c>
      <c r="H563" s="7" t="s">
        <v>74</v>
      </c>
      <c r="I563" s="7" t="s">
        <v>406</v>
      </c>
      <c r="J563" s="7" t="s">
        <v>407</v>
      </c>
      <c r="K563" s="7" t="s">
        <v>710</v>
      </c>
      <c r="L563" s="7" t="s">
        <v>711</v>
      </c>
      <c r="M563" s="7" t="s">
        <v>1</v>
      </c>
      <c r="N563" s="8" t="s">
        <v>45</v>
      </c>
      <c r="O563" s="7" t="s">
        <v>46</v>
      </c>
      <c r="P563" s="9">
        <v>113</v>
      </c>
      <c r="Q563" s="10">
        <v>113</v>
      </c>
      <c r="R563" s="16">
        <f>VLOOKUP(B563,'[2]School Detailed Data'!A$11:CF$440,84,FALSE)</f>
        <v>113</v>
      </c>
      <c r="S563" s="18">
        <v>102</v>
      </c>
      <c r="T563" s="22">
        <v>102</v>
      </c>
      <c r="U563" s="9">
        <v>55</v>
      </c>
      <c r="V563" s="10">
        <f>VLOOKUP(B563,'[2]School Detailed Data'!A$11:CJ$440,88,FALSE)</f>
        <v>76</v>
      </c>
      <c r="W563" s="16">
        <f>VLOOKUP(B563,'[2]Student Without BRN'!Z$2:AB$431,3,FALSE)</f>
        <v>53</v>
      </c>
      <c r="X563" s="18">
        <v>23</v>
      </c>
      <c r="Y563" s="22">
        <v>17</v>
      </c>
      <c r="Z563" s="9">
        <f t="shared" si="67"/>
        <v>58</v>
      </c>
      <c r="AA563" s="10">
        <f t="shared" si="67"/>
        <v>37</v>
      </c>
      <c r="AB563" s="16">
        <f t="shared" si="67"/>
        <v>60</v>
      </c>
      <c r="AC563" s="18">
        <f t="shared" si="67"/>
        <v>79</v>
      </c>
      <c r="AD563" s="22">
        <f t="shared" si="67"/>
        <v>85</v>
      </c>
      <c r="AE563" s="10">
        <f t="shared" si="66"/>
        <v>-21</v>
      </c>
      <c r="AF563" s="31">
        <v>151300</v>
      </c>
      <c r="AG563" s="15" t="s">
        <v>54</v>
      </c>
    </row>
    <row r="564" spans="1:33" x14ac:dyDescent="0.25">
      <c r="A564" s="6">
        <v>562</v>
      </c>
      <c r="B564" s="29" t="s">
        <v>832</v>
      </c>
      <c r="C564" s="7" t="s">
        <v>833</v>
      </c>
      <c r="D564" s="7" t="s">
        <v>57</v>
      </c>
      <c r="E564" s="7" t="s">
        <v>404</v>
      </c>
      <c r="F564" s="7" t="s">
        <v>405</v>
      </c>
      <c r="G564" s="7" t="s">
        <v>39</v>
      </c>
      <c r="H564" s="7" t="s">
        <v>40</v>
      </c>
      <c r="I564" s="7" t="s">
        <v>406</v>
      </c>
      <c r="J564" s="7" t="s">
        <v>407</v>
      </c>
      <c r="K564" s="7" t="s">
        <v>834</v>
      </c>
      <c r="L564" s="7" t="s">
        <v>835</v>
      </c>
      <c r="M564" s="7" t="s">
        <v>1</v>
      </c>
      <c r="N564" s="8" t="s">
        <v>45</v>
      </c>
      <c r="O564" s="7" t="s">
        <v>46</v>
      </c>
      <c r="P564" s="9">
        <v>66</v>
      </c>
      <c r="Q564" s="10">
        <f>VLOOKUP(B564,'[2]School Detailed Data'!A$11:CF$439,84,FALSE)</f>
        <v>66</v>
      </c>
      <c r="R564" s="16">
        <f>VLOOKUP(B564,'[2]School Detailed Data'!A$11:CF$440,84,FALSE)</f>
        <v>66</v>
      </c>
      <c r="S564" s="18">
        <v>69</v>
      </c>
      <c r="T564" s="22">
        <v>69</v>
      </c>
      <c r="U564" s="9">
        <v>26</v>
      </c>
      <c r="V564" s="10">
        <f>VLOOKUP(B564,'[2]School Detailed Data'!A$11:CJ$440,88,FALSE)</f>
        <v>30</v>
      </c>
      <c r="W564" s="16">
        <f>VLOOKUP(B564,'[2]Student Without BRN'!Z$2:AB$431,3,FALSE)</f>
        <v>26</v>
      </c>
      <c r="X564" s="18">
        <v>9</v>
      </c>
      <c r="Y564" s="22">
        <v>9</v>
      </c>
      <c r="Z564" s="9">
        <f t="shared" si="67"/>
        <v>40</v>
      </c>
      <c r="AA564" s="10">
        <f t="shared" si="67"/>
        <v>36</v>
      </c>
      <c r="AB564" s="16">
        <f t="shared" si="67"/>
        <v>40</v>
      </c>
      <c r="AC564" s="18">
        <f t="shared" si="67"/>
        <v>60</v>
      </c>
      <c r="AD564" s="22">
        <f t="shared" si="67"/>
        <v>60</v>
      </c>
      <c r="AE564" s="10">
        <f t="shared" si="66"/>
        <v>-4</v>
      </c>
      <c r="AF564" s="31">
        <v>80100</v>
      </c>
      <c r="AG564" s="15" t="s">
        <v>54</v>
      </c>
    </row>
    <row r="565" spans="1:33" x14ac:dyDescent="0.25">
      <c r="A565" s="6">
        <v>563</v>
      </c>
      <c r="B565" s="29" t="s">
        <v>716</v>
      </c>
      <c r="C565" s="7" t="s">
        <v>717</v>
      </c>
      <c r="D565" s="7" t="s">
        <v>36</v>
      </c>
      <c r="E565" s="7" t="s">
        <v>404</v>
      </c>
      <c r="F565" s="7" t="s">
        <v>405</v>
      </c>
      <c r="G565" s="7" t="s">
        <v>39</v>
      </c>
      <c r="H565" s="7" t="s">
        <v>40</v>
      </c>
      <c r="I565" s="7" t="s">
        <v>406</v>
      </c>
      <c r="J565" s="7" t="s">
        <v>407</v>
      </c>
      <c r="K565" s="17" t="s">
        <v>718</v>
      </c>
      <c r="L565" s="7" t="s">
        <v>719</v>
      </c>
      <c r="M565" s="7" t="s">
        <v>1</v>
      </c>
      <c r="N565" s="8" t="s">
        <v>45</v>
      </c>
      <c r="O565" s="7" t="s">
        <v>46</v>
      </c>
      <c r="P565" s="9">
        <v>89</v>
      </c>
      <c r="Q565" s="10">
        <v>89</v>
      </c>
      <c r="R565" s="16">
        <f>VLOOKUP(B565,'[2]School Detailed Data'!A$11:CF$440,84,FALSE)</f>
        <v>89</v>
      </c>
      <c r="S565" s="18">
        <v>96</v>
      </c>
      <c r="T565" s="22">
        <v>96</v>
      </c>
      <c r="U565" s="9">
        <v>74</v>
      </c>
      <c r="V565" s="10">
        <f>VLOOKUP(B565,'[2]School Detailed Data'!A$11:CJ$440,88,FALSE)</f>
        <v>75</v>
      </c>
      <c r="W565" s="16">
        <f>VLOOKUP(B565,'[2]Student Without BRN'!Z$2:AB$431,3,FALSE)</f>
        <v>73</v>
      </c>
      <c r="X565" s="18">
        <v>17</v>
      </c>
      <c r="Y565" s="22">
        <v>17</v>
      </c>
      <c r="Z565" s="9">
        <f t="shared" si="67"/>
        <v>15</v>
      </c>
      <c r="AA565" s="10">
        <f t="shared" si="67"/>
        <v>14</v>
      </c>
      <c r="AB565" s="16">
        <f t="shared" si="67"/>
        <v>16</v>
      </c>
      <c r="AC565" s="18">
        <f t="shared" si="67"/>
        <v>79</v>
      </c>
      <c r="AD565" s="22">
        <f t="shared" si="67"/>
        <v>79</v>
      </c>
      <c r="AE565" s="10">
        <f t="shared" si="66"/>
        <v>-1</v>
      </c>
      <c r="AF565" s="31">
        <v>151300</v>
      </c>
      <c r="AG565" s="15" t="s">
        <v>54</v>
      </c>
    </row>
    <row r="566" spans="1:33" x14ac:dyDescent="0.25">
      <c r="A566" s="6">
        <v>564</v>
      </c>
      <c r="B566" s="29" t="s">
        <v>732</v>
      </c>
      <c r="C566" s="7" t="s">
        <v>733</v>
      </c>
      <c r="D566" s="7" t="s">
        <v>36</v>
      </c>
      <c r="E566" s="7" t="s">
        <v>404</v>
      </c>
      <c r="F566" s="7" t="s">
        <v>405</v>
      </c>
      <c r="G566" s="7" t="s">
        <v>39</v>
      </c>
      <c r="H566" s="7" t="s">
        <v>40</v>
      </c>
      <c r="I566" s="7" t="s">
        <v>406</v>
      </c>
      <c r="J566" s="7" t="s">
        <v>407</v>
      </c>
      <c r="K566" s="7" t="s">
        <v>734</v>
      </c>
      <c r="L566" s="7" t="s">
        <v>735</v>
      </c>
      <c r="M566" s="7" t="s">
        <v>1</v>
      </c>
      <c r="N566" s="8" t="s">
        <v>45</v>
      </c>
      <c r="O566" s="7" t="s">
        <v>46</v>
      </c>
      <c r="P566" s="9">
        <v>123</v>
      </c>
      <c r="Q566" s="10">
        <v>123</v>
      </c>
      <c r="R566" s="16">
        <f>VLOOKUP(B566,'[2]School Detailed Data'!A$11:CF$440,84,FALSE)</f>
        <v>123</v>
      </c>
      <c r="S566" s="18">
        <v>122</v>
      </c>
      <c r="T566" s="22">
        <v>122</v>
      </c>
      <c r="U566" s="9">
        <v>111</v>
      </c>
      <c r="V566" s="10">
        <f>VLOOKUP(B566,'[2]School Detailed Data'!A$11:CJ$440,88,FALSE)</f>
        <v>111</v>
      </c>
      <c r="W566" s="16">
        <f>VLOOKUP(B566,'[2]Student Without BRN'!Z$2:AB$431,3,FALSE)</f>
        <v>109</v>
      </c>
      <c r="X566" s="18">
        <v>46</v>
      </c>
      <c r="Y566" s="22">
        <v>46</v>
      </c>
      <c r="Z566" s="9">
        <f t="shared" si="67"/>
        <v>12</v>
      </c>
      <c r="AA566" s="10">
        <f t="shared" si="67"/>
        <v>12</v>
      </c>
      <c r="AB566" s="16">
        <f t="shared" si="67"/>
        <v>14</v>
      </c>
      <c r="AC566" s="18">
        <f t="shared" si="67"/>
        <v>76</v>
      </c>
      <c r="AD566" s="22">
        <f t="shared" si="67"/>
        <v>76</v>
      </c>
      <c r="AE566" s="10">
        <f t="shared" si="66"/>
        <v>0</v>
      </c>
      <c r="AF566" s="31">
        <v>409400</v>
      </c>
      <c r="AG566" s="15" t="s">
        <v>54</v>
      </c>
    </row>
    <row r="567" spans="1:33" x14ac:dyDescent="0.25">
      <c r="A567" s="6">
        <v>565</v>
      </c>
      <c r="B567" s="29" t="s">
        <v>451</v>
      </c>
      <c r="C567" s="7" t="s">
        <v>452</v>
      </c>
      <c r="D567" s="7" t="s">
        <v>36</v>
      </c>
      <c r="E567" s="7" t="s">
        <v>404</v>
      </c>
      <c r="F567" s="7" t="s">
        <v>405</v>
      </c>
      <c r="G567" s="7" t="s">
        <v>39</v>
      </c>
      <c r="H567" s="7" t="s">
        <v>40</v>
      </c>
      <c r="I567" s="7" t="s">
        <v>448</v>
      </c>
      <c r="J567" s="7" t="s">
        <v>407</v>
      </c>
      <c r="K567" s="7" t="s">
        <v>453</v>
      </c>
      <c r="L567" s="7" t="s">
        <v>454</v>
      </c>
      <c r="M567" s="7" t="s">
        <v>1</v>
      </c>
      <c r="N567" s="8" t="s">
        <v>45</v>
      </c>
      <c r="O567" s="7" t="s">
        <v>46</v>
      </c>
      <c r="P567" s="9">
        <v>49</v>
      </c>
      <c r="Q567" s="10">
        <v>49</v>
      </c>
      <c r="R567" s="16">
        <f>VLOOKUP(B567,'[2]School Detailed Data'!A$11:CF$440,84,FALSE)</f>
        <v>50</v>
      </c>
      <c r="S567" s="18">
        <v>50</v>
      </c>
      <c r="T567" s="22">
        <v>50</v>
      </c>
      <c r="U567" s="9">
        <v>48</v>
      </c>
      <c r="V567" s="10">
        <f>VLOOKUP(B567,'[7]PS T3 1st New BRN'!$B$12:$S$104,18,FALSE)</f>
        <v>33</v>
      </c>
      <c r="W567" s="16">
        <f>VLOOKUP(B567,'[2]Student Without BRN'!Z$2:AB$431,3,FALSE)</f>
        <v>33</v>
      </c>
      <c r="X567" s="18">
        <v>33</v>
      </c>
      <c r="Y567" s="22">
        <v>33</v>
      </c>
      <c r="Z567" s="9">
        <f t="shared" si="67"/>
        <v>1</v>
      </c>
      <c r="AA567" s="10">
        <f t="shared" si="67"/>
        <v>16</v>
      </c>
      <c r="AB567" s="16">
        <f t="shared" si="67"/>
        <v>17</v>
      </c>
      <c r="AC567" s="18">
        <f t="shared" si="67"/>
        <v>17</v>
      </c>
      <c r="AD567" s="22">
        <f t="shared" si="67"/>
        <v>17</v>
      </c>
      <c r="AE567" s="10">
        <f t="shared" si="66"/>
        <v>15</v>
      </c>
      <c r="AF567" s="31">
        <v>293700</v>
      </c>
      <c r="AG567" s="15" t="s">
        <v>163</v>
      </c>
    </row>
    <row r="568" spans="1:33" x14ac:dyDescent="0.25">
      <c r="A568" s="6">
        <v>566</v>
      </c>
      <c r="B568" s="29" t="s">
        <v>736</v>
      </c>
      <c r="C568" s="7" t="s">
        <v>737</v>
      </c>
      <c r="D568" s="7" t="s">
        <v>36</v>
      </c>
      <c r="E568" s="7" t="s">
        <v>335</v>
      </c>
      <c r="F568" s="7" t="s">
        <v>336</v>
      </c>
      <c r="G568" s="7" t="s">
        <v>73</v>
      </c>
      <c r="H568" s="7" t="s">
        <v>74</v>
      </c>
      <c r="I568" s="7" t="s">
        <v>406</v>
      </c>
      <c r="J568" s="7" t="s">
        <v>407</v>
      </c>
      <c r="K568" s="7" t="s">
        <v>738</v>
      </c>
      <c r="L568" s="7" t="s">
        <v>739</v>
      </c>
      <c r="M568" s="7" t="s">
        <v>1</v>
      </c>
      <c r="N568" s="8" t="s">
        <v>45</v>
      </c>
      <c r="O568" s="7" t="s">
        <v>46</v>
      </c>
      <c r="P568" s="9">
        <v>43</v>
      </c>
      <c r="Q568" s="10">
        <v>43</v>
      </c>
      <c r="R568" s="16">
        <f>VLOOKUP(B568,'[2]School Detailed Data'!A$11:CF$440,84,FALSE)</f>
        <v>43</v>
      </c>
      <c r="S568" s="18">
        <v>45</v>
      </c>
      <c r="T568" s="22">
        <v>45</v>
      </c>
      <c r="U568" s="9">
        <v>42</v>
      </c>
      <c r="V568" s="10">
        <f>VLOOKUP(B568,'[2]School Detailed Data'!A$11:CJ$440,88,FALSE)</f>
        <v>42</v>
      </c>
      <c r="W568" s="16">
        <f>VLOOKUP(B568,'[2]Student Without BRN'!Z$2:AB$431,3,FALSE)</f>
        <v>41</v>
      </c>
      <c r="X568" s="18">
        <v>40</v>
      </c>
      <c r="Y568" s="22">
        <v>40</v>
      </c>
      <c r="Z568" s="9">
        <f t="shared" si="67"/>
        <v>1</v>
      </c>
      <c r="AA568" s="10">
        <f t="shared" si="67"/>
        <v>1</v>
      </c>
      <c r="AB568" s="16">
        <f t="shared" si="67"/>
        <v>2</v>
      </c>
      <c r="AC568" s="18">
        <f t="shared" si="67"/>
        <v>5</v>
      </c>
      <c r="AD568" s="22">
        <f t="shared" si="67"/>
        <v>5</v>
      </c>
      <c r="AE568" s="10">
        <f t="shared" si="66"/>
        <v>0</v>
      </c>
      <c r="AF568" s="31">
        <v>329120</v>
      </c>
      <c r="AG568" s="15" t="s">
        <v>47</v>
      </c>
    </row>
    <row r="569" spans="1:33" x14ac:dyDescent="0.25">
      <c r="A569" s="6">
        <v>567</v>
      </c>
      <c r="B569" s="29" t="s">
        <v>455</v>
      </c>
      <c r="C569" s="7" t="s">
        <v>456</v>
      </c>
      <c r="D569" s="7" t="s">
        <v>36</v>
      </c>
      <c r="E569" s="7" t="s">
        <v>404</v>
      </c>
      <c r="F569" s="7" t="s">
        <v>405</v>
      </c>
      <c r="G569" s="7" t="s">
        <v>39</v>
      </c>
      <c r="H569" s="7" t="s">
        <v>40</v>
      </c>
      <c r="I569" s="7" t="s">
        <v>406</v>
      </c>
      <c r="J569" s="7" t="s">
        <v>407</v>
      </c>
      <c r="K569" s="7" t="s">
        <v>457</v>
      </c>
      <c r="L569" s="7" t="s">
        <v>458</v>
      </c>
      <c r="M569" s="7" t="s">
        <v>1</v>
      </c>
      <c r="N569" s="8" t="s">
        <v>45</v>
      </c>
      <c r="O569" s="7" t="s">
        <v>46</v>
      </c>
      <c r="P569" s="9">
        <v>217</v>
      </c>
      <c r="Q569" s="10">
        <v>217</v>
      </c>
      <c r="R569" s="16">
        <f>VLOOKUP(B569,'[2]School Detailed Data'!A$11:CF$440,84,FALSE)</f>
        <v>216</v>
      </c>
      <c r="S569" s="18">
        <v>206</v>
      </c>
      <c r="T569" s="22">
        <v>205</v>
      </c>
      <c r="U569" s="9">
        <v>109</v>
      </c>
      <c r="V569" s="10">
        <f>VLOOKUP(B569,'[7]PS T3 1st New BRN'!$B$12:$S$104,18,FALSE)</f>
        <v>85</v>
      </c>
      <c r="W569" s="16">
        <f>VLOOKUP(B569,'[2]Student Without BRN'!Z$2:AB$431,3,FALSE)</f>
        <v>85</v>
      </c>
      <c r="X569" s="18">
        <v>32</v>
      </c>
      <c r="Y569" s="22">
        <v>30</v>
      </c>
      <c r="Z569" s="9">
        <f t="shared" si="67"/>
        <v>108</v>
      </c>
      <c r="AA569" s="10">
        <f t="shared" si="67"/>
        <v>132</v>
      </c>
      <c r="AB569" s="16">
        <f t="shared" si="67"/>
        <v>131</v>
      </c>
      <c r="AC569" s="18">
        <f t="shared" si="67"/>
        <v>174</v>
      </c>
      <c r="AD569" s="22">
        <f t="shared" si="67"/>
        <v>175</v>
      </c>
      <c r="AE569" s="10">
        <f t="shared" si="66"/>
        <v>24</v>
      </c>
      <c r="AF569" s="31">
        <v>267000</v>
      </c>
      <c r="AG569" s="15" t="s">
        <v>54</v>
      </c>
    </row>
    <row r="570" spans="1:33" x14ac:dyDescent="0.25">
      <c r="A570" s="6">
        <v>568</v>
      </c>
      <c r="B570" s="29" t="s">
        <v>740</v>
      </c>
      <c r="C570" s="7" t="s">
        <v>741</v>
      </c>
      <c r="D570" s="7" t="s">
        <v>36</v>
      </c>
      <c r="E570" s="7" t="s">
        <v>404</v>
      </c>
      <c r="F570" s="7" t="s">
        <v>405</v>
      </c>
      <c r="G570" s="7" t="s">
        <v>39</v>
      </c>
      <c r="H570" s="7" t="s">
        <v>40</v>
      </c>
      <c r="I570" s="7" t="s">
        <v>448</v>
      </c>
      <c r="J570" s="7" t="s">
        <v>407</v>
      </c>
      <c r="K570" s="7" t="s">
        <v>742</v>
      </c>
      <c r="L570" s="7" t="s">
        <v>743</v>
      </c>
      <c r="M570" s="7" t="s">
        <v>1</v>
      </c>
      <c r="N570" s="8" t="s">
        <v>45</v>
      </c>
      <c r="O570" s="7" t="s">
        <v>46</v>
      </c>
      <c r="P570" s="9">
        <v>88</v>
      </c>
      <c r="Q570" s="10">
        <v>88</v>
      </c>
      <c r="R570" s="16">
        <f>VLOOKUP(B570,'[2]School Detailed Data'!A$11:CF$440,84,FALSE)</f>
        <v>88</v>
      </c>
      <c r="S570" s="18">
        <v>66</v>
      </c>
      <c r="T570" s="22">
        <v>66</v>
      </c>
      <c r="U570" s="9">
        <v>88</v>
      </c>
      <c r="V570" s="10">
        <f>VLOOKUP(B570,'[2]School Detailed Data'!A$11:CJ$440,88,FALSE)</f>
        <v>88</v>
      </c>
      <c r="W570" s="16">
        <f>VLOOKUP(B570,'[2]Student Without BRN'!Z$2:AB$431,3,FALSE)</f>
        <v>87</v>
      </c>
      <c r="X570" s="18">
        <v>20</v>
      </c>
      <c r="Y570" s="22">
        <v>20</v>
      </c>
      <c r="Z570" s="9">
        <f t="shared" ref="Z570:AD574" si="68">P570-U570</f>
        <v>0</v>
      </c>
      <c r="AA570" s="10">
        <f t="shared" si="68"/>
        <v>0</v>
      </c>
      <c r="AB570" s="16">
        <f t="shared" si="68"/>
        <v>1</v>
      </c>
      <c r="AC570" s="18">
        <f t="shared" si="68"/>
        <v>46</v>
      </c>
      <c r="AD570" s="22">
        <f t="shared" si="68"/>
        <v>46</v>
      </c>
      <c r="AE570" s="10">
        <f t="shared" si="66"/>
        <v>0</v>
      </c>
      <c r="AF570" s="31">
        <v>178000</v>
      </c>
      <c r="AG570" s="15" t="s">
        <v>47</v>
      </c>
    </row>
    <row r="571" spans="1:33" x14ac:dyDescent="0.25">
      <c r="A571" s="6">
        <v>569</v>
      </c>
      <c r="B571" s="29" t="s">
        <v>464</v>
      </c>
      <c r="C571" s="7" t="s">
        <v>465</v>
      </c>
      <c r="D571" s="7" t="s">
        <v>57</v>
      </c>
      <c r="E571" s="7" t="s">
        <v>404</v>
      </c>
      <c r="F571" s="7" t="s">
        <v>405</v>
      </c>
      <c r="G571" s="7" t="s">
        <v>39</v>
      </c>
      <c r="H571" s="7" t="s">
        <v>40</v>
      </c>
      <c r="I571" s="7" t="s">
        <v>406</v>
      </c>
      <c r="J571" s="7" t="s">
        <v>407</v>
      </c>
      <c r="K571" s="7" t="s">
        <v>466</v>
      </c>
      <c r="L571" s="7" t="s">
        <v>467</v>
      </c>
      <c r="M571" s="7" t="s">
        <v>1</v>
      </c>
      <c r="N571" s="8" t="s">
        <v>45</v>
      </c>
      <c r="O571" s="7" t="s">
        <v>46</v>
      </c>
      <c r="P571" s="9">
        <v>241</v>
      </c>
      <c r="Q571" s="10">
        <v>241</v>
      </c>
      <c r="R571" s="16">
        <f>VLOOKUP(B571,'[2]School Detailed Data'!A$11:CF$440,84,FALSE)</f>
        <v>233</v>
      </c>
      <c r="S571" s="18">
        <v>238</v>
      </c>
      <c r="T571" s="22">
        <v>238</v>
      </c>
      <c r="U571" s="9">
        <v>106</v>
      </c>
      <c r="V571" s="10">
        <f>VLOOKUP(B571,'[7]PS T3 1st New BRN'!$B$12:$S$104,18,FALSE)</f>
        <v>104</v>
      </c>
      <c r="W571" s="16">
        <f>VLOOKUP(B571,'[2]Student Without BRN'!Z$2:AB$431,3,FALSE)</f>
        <v>104</v>
      </c>
      <c r="X571" s="18">
        <v>104</v>
      </c>
      <c r="Y571" s="22">
        <v>104</v>
      </c>
      <c r="Z571" s="9">
        <f t="shared" si="68"/>
        <v>135</v>
      </c>
      <c r="AA571" s="10">
        <f t="shared" si="68"/>
        <v>137</v>
      </c>
      <c r="AB571" s="16">
        <f t="shared" si="68"/>
        <v>129</v>
      </c>
      <c r="AC571" s="18">
        <f t="shared" si="68"/>
        <v>134</v>
      </c>
      <c r="AD571" s="22">
        <f t="shared" si="68"/>
        <v>134</v>
      </c>
      <c r="AE571" s="10">
        <f t="shared" si="66"/>
        <v>2</v>
      </c>
      <c r="AF571" s="31">
        <v>898900</v>
      </c>
      <c r="AG571" s="15" t="s">
        <v>54</v>
      </c>
    </row>
    <row r="572" spans="1:33" x14ac:dyDescent="0.25">
      <c r="A572" s="6">
        <v>570</v>
      </c>
      <c r="B572" s="29" t="s">
        <v>744</v>
      </c>
      <c r="C572" s="7" t="s">
        <v>745</v>
      </c>
      <c r="D572" s="7" t="s">
        <v>57</v>
      </c>
      <c r="E572" s="7" t="s">
        <v>210</v>
      </c>
      <c r="F572" s="7" t="s">
        <v>211</v>
      </c>
      <c r="G572" s="7" t="s">
        <v>73</v>
      </c>
      <c r="H572" s="7" t="s">
        <v>74</v>
      </c>
      <c r="I572" s="7" t="s">
        <v>406</v>
      </c>
      <c r="J572" s="7" t="s">
        <v>407</v>
      </c>
      <c r="K572" s="7" t="s">
        <v>746</v>
      </c>
      <c r="L572" s="7" t="s">
        <v>747</v>
      </c>
      <c r="M572" s="7" t="s">
        <v>1</v>
      </c>
      <c r="N572" s="8" t="s">
        <v>45</v>
      </c>
      <c r="O572" s="7" t="s">
        <v>46</v>
      </c>
      <c r="P572" s="9">
        <v>149</v>
      </c>
      <c r="Q572" s="10">
        <v>149</v>
      </c>
      <c r="R572" s="16">
        <f>VLOOKUP(B572,'[2]School Detailed Data'!A$11:CF$440,84,FALSE)</f>
        <v>149</v>
      </c>
      <c r="S572" s="18">
        <v>149</v>
      </c>
      <c r="T572" s="22">
        <v>167</v>
      </c>
      <c r="U572" s="9">
        <v>139</v>
      </c>
      <c r="V572" s="10">
        <f>VLOOKUP(B572,'[2]School Detailed Data'!A$11:CJ$440,88,FALSE)</f>
        <v>139</v>
      </c>
      <c r="W572" s="16">
        <f>VLOOKUP(B572,'[2]Student Without BRN'!Z$2:AB$431,3,FALSE)</f>
        <v>135</v>
      </c>
      <c r="X572" s="18">
        <v>135</v>
      </c>
      <c r="Y572" s="22">
        <v>89</v>
      </c>
      <c r="Z572" s="9">
        <f t="shared" si="68"/>
        <v>10</v>
      </c>
      <c r="AA572" s="10">
        <f t="shared" si="68"/>
        <v>10</v>
      </c>
      <c r="AB572" s="16">
        <f t="shared" si="68"/>
        <v>14</v>
      </c>
      <c r="AC572" s="18">
        <f t="shared" si="68"/>
        <v>14</v>
      </c>
      <c r="AD572" s="22">
        <f t="shared" si="68"/>
        <v>78</v>
      </c>
      <c r="AE572" s="10">
        <f t="shared" si="66"/>
        <v>0</v>
      </c>
      <c r="AF572" s="31">
        <v>133500</v>
      </c>
      <c r="AG572" s="15" t="s">
        <v>54</v>
      </c>
    </row>
    <row r="573" spans="1:33" x14ac:dyDescent="0.25">
      <c r="A573" s="6">
        <v>571</v>
      </c>
      <c r="B573" s="29" t="s">
        <v>748</v>
      </c>
      <c r="C573" s="7" t="s">
        <v>749</v>
      </c>
      <c r="D573" s="7" t="s">
        <v>57</v>
      </c>
      <c r="E573" s="7" t="s">
        <v>404</v>
      </c>
      <c r="F573" s="7" t="s">
        <v>405</v>
      </c>
      <c r="G573" s="7" t="s">
        <v>39</v>
      </c>
      <c r="H573" s="7" t="s">
        <v>40</v>
      </c>
      <c r="I573" s="7" t="s">
        <v>406</v>
      </c>
      <c r="J573" s="7" t="s">
        <v>407</v>
      </c>
      <c r="K573" s="7" t="s">
        <v>750</v>
      </c>
      <c r="L573" s="7" t="s">
        <v>751</v>
      </c>
      <c r="M573" s="7" t="s">
        <v>1</v>
      </c>
      <c r="N573" s="8" t="s">
        <v>45</v>
      </c>
      <c r="O573" s="7" t="s">
        <v>46</v>
      </c>
      <c r="P573" s="9">
        <v>90</v>
      </c>
      <c r="Q573" s="10">
        <v>90</v>
      </c>
      <c r="R573" s="16">
        <f>VLOOKUP(B573,'[2]School Detailed Data'!A$11:CF$440,84,FALSE)</f>
        <v>90</v>
      </c>
      <c r="S573" s="18">
        <v>89</v>
      </c>
      <c r="T573" s="22">
        <v>89</v>
      </c>
      <c r="U573" s="9">
        <v>83</v>
      </c>
      <c r="V573" s="10">
        <f>VLOOKUP(B573,'[2]School Detailed Data'!A$11:CJ$440,88,FALSE)</f>
        <v>83</v>
      </c>
      <c r="W573" s="16">
        <f>VLOOKUP(B573,'[2]Student Without BRN'!Z$2:AB$431,3,FALSE)</f>
        <v>80</v>
      </c>
      <c r="X573" s="18">
        <v>37</v>
      </c>
      <c r="Y573" s="22">
        <v>35</v>
      </c>
      <c r="Z573" s="9">
        <f t="shared" si="68"/>
        <v>7</v>
      </c>
      <c r="AA573" s="10">
        <f t="shared" si="68"/>
        <v>7</v>
      </c>
      <c r="AB573" s="16">
        <f t="shared" si="68"/>
        <v>10</v>
      </c>
      <c r="AC573" s="18">
        <f t="shared" si="68"/>
        <v>52</v>
      </c>
      <c r="AD573" s="22">
        <f t="shared" si="68"/>
        <v>54</v>
      </c>
      <c r="AE573" s="10">
        <f t="shared" si="66"/>
        <v>0</v>
      </c>
      <c r="AF573" s="31">
        <v>311500</v>
      </c>
      <c r="AG573" s="15" t="s">
        <v>54</v>
      </c>
    </row>
    <row r="574" spans="1:33" x14ac:dyDescent="0.25">
      <c r="A574" s="6">
        <v>572</v>
      </c>
      <c r="B574" s="29" t="s">
        <v>752</v>
      </c>
      <c r="C574" s="7" t="s">
        <v>753</v>
      </c>
      <c r="D574" s="7" t="s">
        <v>36</v>
      </c>
      <c r="E574" s="7" t="s">
        <v>404</v>
      </c>
      <c r="F574" s="7" t="s">
        <v>405</v>
      </c>
      <c r="G574" s="7" t="s">
        <v>39</v>
      </c>
      <c r="H574" s="7" t="s">
        <v>40</v>
      </c>
      <c r="I574" s="7" t="s">
        <v>406</v>
      </c>
      <c r="J574" s="7" t="s">
        <v>407</v>
      </c>
      <c r="K574" s="7" t="s">
        <v>754</v>
      </c>
      <c r="L574" s="7" t="s">
        <v>755</v>
      </c>
      <c r="M574" s="7" t="s">
        <v>1</v>
      </c>
      <c r="N574" s="8" t="s">
        <v>45</v>
      </c>
      <c r="O574" s="7" t="s">
        <v>46</v>
      </c>
      <c r="P574" s="9">
        <v>120</v>
      </c>
      <c r="Q574" s="10">
        <v>120</v>
      </c>
      <c r="R574" s="16">
        <f>VLOOKUP(B574,'[2]School Detailed Data'!A$11:CF$440,84,FALSE)</f>
        <v>120</v>
      </c>
      <c r="S574" s="18">
        <v>154</v>
      </c>
      <c r="T574" s="22">
        <v>150</v>
      </c>
      <c r="U574" s="9">
        <v>120</v>
      </c>
      <c r="V574" s="10">
        <f>VLOOKUP(B574,'[2]School Detailed Data'!A$11:CJ$440,88,FALSE)</f>
        <v>120</v>
      </c>
      <c r="W574" s="16">
        <f>VLOOKUP(B574,'[2]Student Without BRN'!Z$2:AB$431,3,FALSE)</f>
        <v>116</v>
      </c>
      <c r="X574" s="18">
        <v>98</v>
      </c>
      <c r="Y574" s="22">
        <v>90</v>
      </c>
      <c r="Z574" s="9">
        <f t="shared" si="68"/>
        <v>0</v>
      </c>
      <c r="AA574" s="10">
        <f t="shared" si="68"/>
        <v>0</v>
      </c>
      <c r="AB574" s="16">
        <f t="shared" si="68"/>
        <v>4</v>
      </c>
      <c r="AC574" s="18">
        <f t="shared" si="68"/>
        <v>56</v>
      </c>
      <c r="AD574" s="22">
        <f t="shared" si="68"/>
        <v>60</v>
      </c>
      <c r="AE574" s="10">
        <f t="shared" si="66"/>
        <v>0</v>
      </c>
      <c r="AF574" s="31">
        <v>393380</v>
      </c>
      <c r="AG574" s="15" t="s">
        <v>54</v>
      </c>
    </row>
    <row r="575" spans="1:33" x14ac:dyDescent="0.25">
      <c r="A575" s="32"/>
      <c r="B575" s="35" t="s">
        <v>468</v>
      </c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6"/>
      <c r="R575" s="35"/>
      <c r="S575" s="36"/>
      <c r="T575" s="35"/>
      <c r="U575" s="36"/>
      <c r="V575" s="36"/>
      <c r="W575" s="35"/>
      <c r="X575" s="35"/>
      <c r="Y575" s="35"/>
      <c r="Z575" s="35"/>
      <c r="AA575" s="35"/>
      <c r="AB575" s="36"/>
      <c r="AC575" s="35"/>
      <c r="AD575" s="35"/>
      <c r="AE575" s="33"/>
      <c r="AF575" s="34">
        <f>SUM(AF3:AF574)</f>
        <v>89423000</v>
      </c>
      <c r="AG575" s="33"/>
    </row>
  </sheetData>
  <conditionalFormatting sqref="B75">
    <cfRule type="duplicateValues" dxfId="21" priority="17"/>
    <cfRule type="duplicateValues" dxfId="20" priority="18"/>
  </conditionalFormatting>
  <conditionalFormatting sqref="B575:B1048576 B76:B95 B2:B74">
    <cfRule type="duplicateValues" dxfId="19" priority="20"/>
  </conditionalFormatting>
  <conditionalFormatting sqref="E575:G1048576 B76:B95 B2:B74 E2:G74 E76:G95 B575:B1048576">
    <cfRule type="duplicateValues" dxfId="18" priority="19"/>
  </conditionalFormatting>
  <conditionalFormatting sqref="B96:B183">
    <cfRule type="duplicateValues" dxfId="17" priority="15"/>
  </conditionalFormatting>
  <conditionalFormatting sqref="B96:B183 E96:G183">
    <cfRule type="duplicateValues" dxfId="16" priority="16"/>
  </conditionalFormatting>
  <conditionalFormatting sqref="B212">
    <cfRule type="duplicateValues" dxfId="15" priority="11"/>
    <cfRule type="duplicateValues" dxfId="14" priority="12"/>
  </conditionalFormatting>
  <conditionalFormatting sqref="B213:B243 B184:B211">
    <cfRule type="duplicateValues" dxfId="13" priority="14"/>
  </conditionalFormatting>
  <conditionalFormatting sqref="B213:B243 B184:B211 E184:G211 E213:G243">
    <cfRule type="duplicateValues" dxfId="12" priority="13"/>
  </conditionalFormatting>
  <conditionalFormatting sqref="B244:B301">
    <cfRule type="duplicateValues" dxfId="11" priority="9"/>
  </conditionalFormatting>
  <conditionalFormatting sqref="B244:B301 E244:G301">
    <cfRule type="duplicateValues" dxfId="10" priority="10"/>
  </conditionalFormatting>
  <conditionalFormatting sqref="B504">
    <cfRule type="duplicateValues" dxfId="9" priority="5"/>
    <cfRule type="duplicateValues" dxfId="8" priority="6"/>
  </conditionalFormatting>
  <conditionalFormatting sqref="B505">
    <cfRule type="duplicateValues" dxfId="7" priority="3"/>
    <cfRule type="duplicateValues" dxfId="6" priority="4"/>
  </conditionalFormatting>
  <conditionalFormatting sqref="B506:B574 B302:B503">
    <cfRule type="duplicateValues" dxfId="5" priority="8"/>
  </conditionalFormatting>
  <conditionalFormatting sqref="B506:B574 B302:B503 E302:G504 E506:G574">
    <cfRule type="duplicateValues" dxfId="4" priority="7"/>
  </conditionalFormatting>
  <conditionalFormatting sqref="B1">
    <cfRule type="duplicateValues" dxfId="1" priority="2"/>
  </conditionalFormatting>
  <conditionalFormatting sqref="B1 E1:G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2026-03-16T03:17:03Z</dcterms:created>
  <dcterms:modified xsi:type="dcterms:W3CDTF">2026-03-16T03:28:31Z</dcterms:modified>
</cp:coreProperties>
</file>